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orp.trans.internal\User\Profile\Profile008\jxz\Desktop\Waste Data Collection\"/>
    </mc:Choice>
  </mc:AlternateContent>
  <xr:revisionPtr revIDLastSave="0" documentId="13_ncr:1_{A7476120-D5B3-46CD-A9C6-893C5D5A0E18}" xr6:coauthVersionLast="47" xr6:coauthVersionMax="47" xr10:uidLastSave="{00000000-0000-0000-0000-000000000000}"/>
  <bookViews>
    <workbookView xWindow="22932" yWindow="-108" windowWidth="23256" windowHeight="12576" xr2:uid="{00000000-000D-0000-FFFF-FFFF00000000}"/>
  </bookViews>
  <sheets>
    <sheet name="Introduction" sheetId="1" r:id="rId1"/>
    <sheet name="Instruction_1" sheetId="18" r:id="rId2"/>
    <sheet name="Instruction_2" sheetId="20" r:id="rId3"/>
    <sheet name="Waste_Type_Defintion" sheetId="24" r:id="rId4"/>
    <sheet name="Project_Details" sheetId="10" r:id="rId5"/>
    <sheet name="Dropdown options" sheetId="33" state="hidden" r:id="rId6"/>
    <sheet name="Data_Input" sheetId="31" r:id="rId7"/>
    <sheet name="Calculations" sheetId="32" state="hidden" r:id="rId8"/>
    <sheet name="Performance" sheetId="25" state="hidden" r:id="rId9"/>
    <sheet name="Data_Input (2)" sheetId="34" state="hidden" r:id="rId10"/>
    <sheet name="Waste_Type" sheetId="23" state="hidden" r:id="rId11"/>
    <sheet name="Conversion_Calculator" sheetId="26" r:id="rId12"/>
    <sheet name="Factors_1" sheetId="12" r:id="rId13"/>
    <sheet name="Factors_2" sheetId="14" r:id="rId14"/>
  </sheets>
  <definedNames>
    <definedName name="_xlnm._FilterDatabase" localSheetId="6" hidden="1">Data_Input!$B$1:$G$1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5" l="1"/>
  <c r="D17" i="25"/>
  <c r="D10" i="25"/>
  <c r="D11" i="25"/>
  <c r="B44" i="10" l="1"/>
  <c r="C44" i="10"/>
  <c r="D45" i="10"/>
  <c r="D46" i="10"/>
  <c r="C41" i="10"/>
  <c r="C42" i="10"/>
  <c r="C43" i="10"/>
  <c r="C45" i="10"/>
  <c r="C46" i="10"/>
  <c r="B46" i="10"/>
  <c r="B45" i="10"/>
  <c r="B43" i="10"/>
  <c r="B42" i="10"/>
  <c r="B41" i="10"/>
  <c r="H6" i="32" l="1"/>
  <c r="G6" i="32" s="1"/>
  <c r="E1500" i="32"/>
  <c r="D1500" i="32"/>
  <c r="C1500" i="32"/>
  <c r="E1499" i="32"/>
  <c r="D1499" i="32"/>
  <c r="C1499" i="32"/>
  <c r="E1498" i="32"/>
  <c r="D1498" i="32"/>
  <c r="C1498" i="32"/>
  <c r="E1497" i="32"/>
  <c r="D1497" i="32"/>
  <c r="C1497" i="32"/>
  <c r="E1496" i="32"/>
  <c r="D1496" i="32"/>
  <c r="C1496" i="32"/>
  <c r="E1495" i="32"/>
  <c r="D1495" i="32"/>
  <c r="C1495" i="32"/>
  <c r="E1494" i="32"/>
  <c r="D1494" i="32"/>
  <c r="C1494" i="32"/>
  <c r="E1493" i="32"/>
  <c r="D1493" i="32"/>
  <c r="C1493" i="32"/>
  <c r="E1492" i="32"/>
  <c r="D1492" i="32"/>
  <c r="C1492" i="32"/>
  <c r="E1491" i="32"/>
  <c r="D1491" i="32"/>
  <c r="C1491" i="32"/>
  <c r="E1490" i="32"/>
  <c r="D1490" i="32"/>
  <c r="C1490" i="32"/>
  <c r="E1489" i="32"/>
  <c r="D1489" i="32"/>
  <c r="C1489" i="32"/>
  <c r="E1488" i="32"/>
  <c r="D1488" i="32"/>
  <c r="C1488" i="32"/>
  <c r="E1487" i="32"/>
  <c r="D1487" i="32"/>
  <c r="C1487" i="32"/>
  <c r="E1486" i="32"/>
  <c r="D1486" i="32"/>
  <c r="C1486" i="32"/>
  <c r="E1485" i="32"/>
  <c r="D1485" i="32"/>
  <c r="C1485" i="32"/>
  <c r="E1484" i="32"/>
  <c r="D1484" i="32"/>
  <c r="C1484" i="32"/>
  <c r="E1483" i="32"/>
  <c r="D1483" i="32"/>
  <c r="C1483" i="32"/>
  <c r="E1482" i="32"/>
  <c r="D1482" i="32"/>
  <c r="C1482" i="32"/>
  <c r="E1481" i="32"/>
  <c r="D1481" i="32"/>
  <c r="C1481" i="32"/>
  <c r="E1480" i="32"/>
  <c r="D1480" i="32"/>
  <c r="C1480" i="32"/>
  <c r="E1479" i="32"/>
  <c r="D1479" i="32"/>
  <c r="C1479" i="32"/>
  <c r="E1478" i="32"/>
  <c r="D1478" i="32"/>
  <c r="C1478" i="32"/>
  <c r="E1477" i="32"/>
  <c r="D1477" i="32"/>
  <c r="C1477" i="32"/>
  <c r="E1476" i="32"/>
  <c r="D1476" i="32"/>
  <c r="C1476" i="32"/>
  <c r="E1475" i="32"/>
  <c r="D1475" i="32"/>
  <c r="C1475" i="32"/>
  <c r="E1474" i="32"/>
  <c r="D1474" i="32"/>
  <c r="C1474" i="32"/>
  <c r="E1473" i="32"/>
  <c r="D1473" i="32"/>
  <c r="C1473" i="32"/>
  <c r="E1472" i="32"/>
  <c r="D1472" i="32"/>
  <c r="C1472" i="32"/>
  <c r="E1471" i="32"/>
  <c r="D1471" i="32"/>
  <c r="C1471" i="32"/>
  <c r="E1470" i="32"/>
  <c r="D1470" i="32"/>
  <c r="C1470" i="32"/>
  <c r="E1469" i="32"/>
  <c r="D1469" i="32"/>
  <c r="C1469" i="32"/>
  <c r="E1468" i="32"/>
  <c r="D1468" i="32"/>
  <c r="C1468" i="32"/>
  <c r="E1467" i="32"/>
  <c r="D1467" i="32"/>
  <c r="C1467" i="32"/>
  <c r="E1466" i="32"/>
  <c r="D1466" i="32"/>
  <c r="C1466" i="32"/>
  <c r="E1465" i="32"/>
  <c r="D1465" i="32"/>
  <c r="C1465" i="32"/>
  <c r="E1464" i="32"/>
  <c r="D1464" i="32"/>
  <c r="C1464" i="32"/>
  <c r="E1463" i="32"/>
  <c r="D1463" i="32"/>
  <c r="C1463" i="32"/>
  <c r="E1462" i="32"/>
  <c r="D1462" i="32"/>
  <c r="C1462" i="32"/>
  <c r="E1461" i="32"/>
  <c r="D1461" i="32"/>
  <c r="C1461" i="32"/>
  <c r="E1460" i="32"/>
  <c r="D1460" i="32"/>
  <c r="C1460" i="32"/>
  <c r="E1459" i="32"/>
  <c r="D1459" i="32"/>
  <c r="C1459" i="32"/>
  <c r="E1458" i="32"/>
  <c r="D1458" i="32"/>
  <c r="C1458" i="32"/>
  <c r="E1457" i="32"/>
  <c r="D1457" i="32"/>
  <c r="C1457" i="32"/>
  <c r="E1456" i="32"/>
  <c r="D1456" i="32"/>
  <c r="C1456" i="32"/>
  <c r="E1455" i="32"/>
  <c r="D1455" i="32"/>
  <c r="C1455" i="32"/>
  <c r="E1454" i="32"/>
  <c r="D1454" i="32"/>
  <c r="C1454" i="32"/>
  <c r="E1453" i="32"/>
  <c r="D1453" i="32"/>
  <c r="C1453" i="32"/>
  <c r="E1452" i="32"/>
  <c r="D1452" i="32"/>
  <c r="C1452" i="32"/>
  <c r="E1451" i="32"/>
  <c r="D1451" i="32"/>
  <c r="C1451" i="32"/>
  <c r="E1450" i="32"/>
  <c r="D1450" i="32"/>
  <c r="C1450" i="32"/>
  <c r="E1449" i="32"/>
  <c r="D1449" i="32"/>
  <c r="C1449" i="32"/>
  <c r="E1448" i="32"/>
  <c r="D1448" i="32"/>
  <c r="C1448" i="32"/>
  <c r="E1447" i="32"/>
  <c r="D1447" i="32"/>
  <c r="C1447" i="32"/>
  <c r="E1446" i="32"/>
  <c r="D1446" i="32"/>
  <c r="C1446" i="32"/>
  <c r="E1445" i="32"/>
  <c r="D1445" i="32"/>
  <c r="C1445" i="32"/>
  <c r="E1444" i="32"/>
  <c r="D1444" i="32"/>
  <c r="C1444" i="32"/>
  <c r="E1443" i="32"/>
  <c r="D1443" i="32"/>
  <c r="C1443" i="32"/>
  <c r="E1442" i="32"/>
  <c r="D1442" i="32"/>
  <c r="C1442" i="32"/>
  <c r="E1441" i="32"/>
  <c r="D1441" i="32"/>
  <c r="C1441" i="32"/>
  <c r="E1440" i="32"/>
  <c r="D1440" i="32"/>
  <c r="C1440" i="32"/>
  <c r="E1439" i="32"/>
  <c r="D1439" i="32"/>
  <c r="C1439" i="32"/>
  <c r="E1438" i="32"/>
  <c r="D1438" i="32"/>
  <c r="C1438" i="32"/>
  <c r="E1437" i="32"/>
  <c r="D1437" i="32"/>
  <c r="C1437" i="32"/>
  <c r="E1436" i="32"/>
  <c r="D1436" i="32"/>
  <c r="C1436" i="32"/>
  <c r="E1435" i="32"/>
  <c r="D1435" i="32"/>
  <c r="C1435" i="32"/>
  <c r="E1434" i="32"/>
  <c r="D1434" i="32"/>
  <c r="C1434" i="32"/>
  <c r="E1433" i="32"/>
  <c r="D1433" i="32"/>
  <c r="C1433" i="32"/>
  <c r="E1432" i="32"/>
  <c r="D1432" i="32"/>
  <c r="C1432" i="32"/>
  <c r="E1431" i="32"/>
  <c r="D1431" i="32"/>
  <c r="C1431" i="32"/>
  <c r="E1430" i="32"/>
  <c r="D1430" i="32"/>
  <c r="C1430" i="32"/>
  <c r="E1429" i="32"/>
  <c r="D1429" i="32"/>
  <c r="C1429" i="32"/>
  <c r="E1428" i="32"/>
  <c r="D1428" i="32"/>
  <c r="C1428" i="32"/>
  <c r="E1427" i="32"/>
  <c r="D1427" i="32"/>
  <c r="C1427" i="32"/>
  <c r="E1426" i="32"/>
  <c r="D1426" i="32"/>
  <c r="C1426" i="32"/>
  <c r="E1425" i="32"/>
  <c r="D1425" i="32"/>
  <c r="C1425" i="32"/>
  <c r="E1424" i="32"/>
  <c r="D1424" i="32"/>
  <c r="C1424" i="32"/>
  <c r="E1423" i="32"/>
  <c r="D1423" i="32"/>
  <c r="C1423" i="32"/>
  <c r="E1422" i="32"/>
  <c r="D1422" i="32"/>
  <c r="C1422" i="32"/>
  <c r="E1421" i="32"/>
  <c r="D1421" i="32"/>
  <c r="C1421" i="32"/>
  <c r="E1420" i="32"/>
  <c r="D1420" i="32"/>
  <c r="C1420" i="32"/>
  <c r="E1419" i="32"/>
  <c r="D1419" i="32"/>
  <c r="C1419" i="32"/>
  <c r="E1418" i="32"/>
  <c r="D1418" i="32"/>
  <c r="C1418" i="32"/>
  <c r="E1417" i="32"/>
  <c r="D1417" i="32"/>
  <c r="C1417" i="32"/>
  <c r="E1416" i="32"/>
  <c r="D1416" i="32"/>
  <c r="C1416" i="32"/>
  <c r="E1415" i="32"/>
  <c r="D1415" i="32"/>
  <c r="C1415" i="32"/>
  <c r="E1414" i="32"/>
  <c r="D1414" i="32"/>
  <c r="C1414" i="32"/>
  <c r="E1413" i="32"/>
  <c r="D1413" i="32"/>
  <c r="C1413" i="32"/>
  <c r="E1412" i="32"/>
  <c r="D1412" i="32"/>
  <c r="C1412" i="32"/>
  <c r="E1411" i="32"/>
  <c r="D1411" i="32"/>
  <c r="C1411" i="32"/>
  <c r="E1410" i="32"/>
  <c r="D1410" i="32"/>
  <c r="C1410" i="32"/>
  <c r="E1409" i="32"/>
  <c r="D1409" i="32"/>
  <c r="C1409" i="32"/>
  <c r="E1408" i="32"/>
  <c r="D1408" i="32"/>
  <c r="C1408" i="32"/>
  <c r="E1407" i="32"/>
  <c r="D1407" i="32"/>
  <c r="C1407" i="32"/>
  <c r="E1406" i="32"/>
  <c r="D1406" i="32"/>
  <c r="C1406" i="32"/>
  <c r="E1405" i="32"/>
  <c r="D1405" i="32"/>
  <c r="C1405" i="32"/>
  <c r="E1404" i="32"/>
  <c r="D1404" i="32"/>
  <c r="C1404" i="32"/>
  <c r="E1403" i="32"/>
  <c r="D1403" i="32"/>
  <c r="C1403" i="32"/>
  <c r="E1402" i="32"/>
  <c r="D1402" i="32"/>
  <c r="C1402" i="32"/>
  <c r="E1401" i="32"/>
  <c r="D1401" i="32"/>
  <c r="C1401" i="32"/>
  <c r="E1400" i="32"/>
  <c r="D1400" i="32"/>
  <c r="C1400" i="32"/>
  <c r="E1399" i="32"/>
  <c r="D1399" i="32"/>
  <c r="C1399" i="32"/>
  <c r="E1398" i="32"/>
  <c r="D1398" i="32"/>
  <c r="C1398" i="32"/>
  <c r="E1397" i="32"/>
  <c r="D1397" i="32"/>
  <c r="C1397" i="32"/>
  <c r="E1396" i="32"/>
  <c r="D1396" i="32"/>
  <c r="C1396" i="32"/>
  <c r="E1395" i="32"/>
  <c r="D1395" i="32"/>
  <c r="C1395" i="32"/>
  <c r="E1394" i="32"/>
  <c r="D1394" i="32"/>
  <c r="C1394" i="32"/>
  <c r="E1393" i="32"/>
  <c r="D1393" i="32"/>
  <c r="C1393" i="32"/>
  <c r="E1392" i="32"/>
  <c r="D1392" i="32"/>
  <c r="C1392" i="32"/>
  <c r="E1391" i="32"/>
  <c r="D1391" i="32"/>
  <c r="C1391" i="32"/>
  <c r="E1390" i="32"/>
  <c r="D1390" i="32"/>
  <c r="C1390" i="32"/>
  <c r="E1389" i="32"/>
  <c r="D1389" i="32"/>
  <c r="C1389" i="32"/>
  <c r="E1388" i="32"/>
  <c r="D1388" i="32"/>
  <c r="C1388" i="32"/>
  <c r="E1387" i="32"/>
  <c r="D1387" i="32"/>
  <c r="C1387" i="32"/>
  <c r="E1386" i="32"/>
  <c r="D1386" i="32"/>
  <c r="C1386" i="32"/>
  <c r="E1385" i="32"/>
  <c r="D1385" i="32"/>
  <c r="C1385" i="32"/>
  <c r="E1384" i="32"/>
  <c r="D1384" i="32"/>
  <c r="C1384" i="32"/>
  <c r="E1383" i="32"/>
  <c r="D1383" i="32"/>
  <c r="C1383" i="32"/>
  <c r="E1382" i="32"/>
  <c r="D1382" i="32"/>
  <c r="C1382" i="32"/>
  <c r="E1381" i="32"/>
  <c r="D1381" i="32"/>
  <c r="C1381" i="32"/>
  <c r="E1380" i="32"/>
  <c r="D1380" i="32"/>
  <c r="C1380" i="32"/>
  <c r="E1379" i="32"/>
  <c r="D1379" i="32"/>
  <c r="C1379" i="32"/>
  <c r="E1378" i="32"/>
  <c r="D1378" i="32"/>
  <c r="C1378" i="32"/>
  <c r="E1377" i="32"/>
  <c r="D1377" i="32"/>
  <c r="C1377" i="32"/>
  <c r="E1376" i="32"/>
  <c r="D1376" i="32"/>
  <c r="C1376" i="32"/>
  <c r="E1375" i="32"/>
  <c r="D1375" i="32"/>
  <c r="C1375" i="32"/>
  <c r="E1374" i="32"/>
  <c r="D1374" i="32"/>
  <c r="C1374" i="32"/>
  <c r="E1373" i="32"/>
  <c r="D1373" i="32"/>
  <c r="C1373" i="32"/>
  <c r="E1372" i="32"/>
  <c r="D1372" i="32"/>
  <c r="C1372" i="32"/>
  <c r="E1371" i="32"/>
  <c r="D1371" i="32"/>
  <c r="C1371" i="32"/>
  <c r="E1370" i="32"/>
  <c r="D1370" i="32"/>
  <c r="C1370" i="32"/>
  <c r="E1369" i="32"/>
  <c r="D1369" i="32"/>
  <c r="C1369" i="32"/>
  <c r="E1368" i="32"/>
  <c r="D1368" i="32"/>
  <c r="C1368" i="32"/>
  <c r="E1367" i="32"/>
  <c r="D1367" i="32"/>
  <c r="C1367" i="32"/>
  <c r="E1366" i="32"/>
  <c r="D1366" i="32"/>
  <c r="C1366" i="32"/>
  <c r="E1365" i="32"/>
  <c r="D1365" i="32"/>
  <c r="C1365" i="32"/>
  <c r="E1364" i="32"/>
  <c r="D1364" i="32"/>
  <c r="C1364" i="32"/>
  <c r="E1363" i="32"/>
  <c r="D1363" i="32"/>
  <c r="C1363" i="32"/>
  <c r="E1362" i="32"/>
  <c r="D1362" i="32"/>
  <c r="C1362" i="32"/>
  <c r="E1361" i="32"/>
  <c r="D1361" i="32"/>
  <c r="C1361" i="32"/>
  <c r="E1360" i="32"/>
  <c r="D1360" i="32"/>
  <c r="C1360" i="32"/>
  <c r="E1359" i="32"/>
  <c r="D1359" i="32"/>
  <c r="C1359" i="32"/>
  <c r="E1358" i="32"/>
  <c r="D1358" i="32"/>
  <c r="C1358" i="32"/>
  <c r="E1357" i="32"/>
  <c r="D1357" i="32"/>
  <c r="C1357" i="32"/>
  <c r="E1356" i="32"/>
  <c r="D1356" i="32"/>
  <c r="C1356" i="32"/>
  <c r="E1355" i="32"/>
  <c r="D1355" i="32"/>
  <c r="C1355" i="32"/>
  <c r="E1354" i="32"/>
  <c r="D1354" i="32"/>
  <c r="C1354" i="32"/>
  <c r="E1353" i="32"/>
  <c r="D1353" i="32"/>
  <c r="C1353" i="32"/>
  <c r="E1352" i="32"/>
  <c r="D1352" i="32"/>
  <c r="C1352" i="32"/>
  <c r="E1351" i="32"/>
  <c r="D1351" i="32"/>
  <c r="C1351" i="32"/>
  <c r="E1350" i="32"/>
  <c r="D1350" i="32"/>
  <c r="C1350" i="32"/>
  <c r="E1349" i="32"/>
  <c r="D1349" i="32"/>
  <c r="C1349" i="32"/>
  <c r="E1348" i="32"/>
  <c r="D1348" i="32"/>
  <c r="C1348" i="32"/>
  <c r="E1347" i="32"/>
  <c r="D1347" i="32"/>
  <c r="C1347" i="32"/>
  <c r="E1346" i="32"/>
  <c r="D1346" i="32"/>
  <c r="C1346" i="32"/>
  <c r="E1345" i="32"/>
  <c r="D1345" i="32"/>
  <c r="C1345" i="32"/>
  <c r="E1344" i="32"/>
  <c r="D1344" i="32"/>
  <c r="C1344" i="32"/>
  <c r="E1343" i="32"/>
  <c r="D1343" i="32"/>
  <c r="C1343" i="32"/>
  <c r="E1342" i="32"/>
  <c r="D1342" i="32"/>
  <c r="C1342" i="32"/>
  <c r="E1341" i="32"/>
  <c r="D1341" i="32"/>
  <c r="C1341" i="32"/>
  <c r="E1340" i="32"/>
  <c r="D1340" i="32"/>
  <c r="C1340" i="32"/>
  <c r="E1339" i="32"/>
  <c r="D1339" i="32"/>
  <c r="C1339" i="32"/>
  <c r="E1338" i="32"/>
  <c r="D1338" i="32"/>
  <c r="C1338" i="32"/>
  <c r="E1337" i="32"/>
  <c r="D1337" i="32"/>
  <c r="C1337" i="32"/>
  <c r="E1336" i="32"/>
  <c r="D1336" i="32"/>
  <c r="C1336" i="32"/>
  <c r="E1335" i="32"/>
  <c r="D1335" i="32"/>
  <c r="C1335" i="32"/>
  <c r="E1334" i="32"/>
  <c r="D1334" i="32"/>
  <c r="C1334" i="32"/>
  <c r="E1333" i="32"/>
  <c r="D1333" i="32"/>
  <c r="C1333" i="32"/>
  <c r="E1332" i="32"/>
  <c r="D1332" i="32"/>
  <c r="C1332" i="32"/>
  <c r="E1331" i="32"/>
  <c r="D1331" i="32"/>
  <c r="C1331" i="32"/>
  <c r="E1330" i="32"/>
  <c r="D1330" i="32"/>
  <c r="C1330" i="32"/>
  <c r="E1329" i="32"/>
  <c r="D1329" i="32"/>
  <c r="C1329" i="32"/>
  <c r="E1328" i="32"/>
  <c r="D1328" i="32"/>
  <c r="C1328" i="32"/>
  <c r="E1327" i="32"/>
  <c r="D1327" i="32"/>
  <c r="C1327" i="32"/>
  <c r="E1326" i="32"/>
  <c r="D1326" i="32"/>
  <c r="C1326" i="32"/>
  <c r="E1325" i="32"/>
  <c r="D1325" i="32"/>
  <c r="C1325" i="32"/>
  <c r="E1324" i="32"/>
  <c r="D1324" i="32"/>
  <c r="C1324" i="32"/>
  <c r="E1323" i="32"/>
  <c r="D1323" i="32"/>
  <c r="C1323" i="32"/>
  <c r="E1322" i="32"/>
  <c r="D1322" i="32"/>
  <c r="C1322" i="32"/>
  <c r="E1321" i="32"/>
  <c r="D1321" i="32"/>
  <c r="C1321" i="32"/>
  <c r="E1320" i="32"/>
  <c r="D1320" i="32"/>
  <c r="C1320" i="32"/>
  <c r="E1319" i="32"/>
  <c r="D1319" i="32"/>
  <c r="C1319" i="32"/>
  <c r="E1318" i="32"/>
  <c r="D1318" i="32"/>
  <c r="C1318" i="32"/>
  <c r="E1317" i="32"/>
  <c r="D1317" i="32"/>
  <c r="C1317" i="32"/>
  <c r="E1316" i="32"/>
  <c r="D1316" i="32"/>
  <c r="C1316" i="32"/>
  <c r="E1315" i="32"/>
  <c r="D1315" i="32"/>
  <c r="C1315" i="32"/>
  <c r="E1314" i="32"/>
  <c r="D1314" i="32"/>
  <c r="C1314" i="32"/>
  <c r="E1313" i="32"/>
  <c r="D1313" i="32"/>
  <c r="C1313" i="32"/>
  <c r="E1312" i="32"/>
  <c r="D1312" i="32"/>
  <c r="C1312" i="32"/>
  <c r="E1311" i="32"/>
  <c r="D1311" i="32"/>
  <c r="C1311" i="32"/>
  <c r="E1310" i="32"/>
  <c r="D1310" i="32"/>
  <c r="C1310" i="32"/>
  <c r="E1309" i="32"/>
  <c r="D1309" i="32"/>
  <c r="C1309" i="32"/>
  <c r="E1308" i="32"/>
  <c r="D1308" i="32"/>
  <c r="C1308" i="32"/>
  <c r="E1307" i="32"/>
  <c r="D1307" i="32"/>
  <c r="C1307" i="32"/>
  <c r="E1306" i="32"/>
  <c r="D1306" i="32"/>
  <c r="C1306" i="32"/>
  <c r="E1305" i="32"/>
  <c r="D1305" i="32"/>
  <c r="C1305" i="32"/>
  <c r="E1304" i="32"/>
  <c r="D1304" i="32"/>
  <c r="C1304" i="32"/>
  <c r="E1303" i="32"/>
  <c r="D1303" i="32"/>
  <c r="C1303" i="32"/>
  <c r="E1302" i="32"/>
  <c r="D1302" i="32"/>
  <c r="C1302" i="32"/>
  <c r="E1301" i="32"/>
  <c r="D1301" i="32"/>
  <c r="C1301" i="32"/>
  <c r="E1300" i="32"/>
  <c r="D1300" i="32"/>
  <c r="C1300" i="32"/>
  <c r="E1299" i="32"/>
  <c r="D1299" i="32"/>
  <c r="C1299" i="32"/>
  <c r="E1298" i="32"/>
  <c r="D1298" i="32"/>
  <c r="C1298" i="32"/>
  <c r="E1297" i="32"/>
  <c r="D1297" i="32"/>
  <c r="C1297" i="32"/>
  <c r="E1296" i="32"/>
  <c r="D1296" i="32"/>
  <c r="C1296" i="32"/>
  <c r="E1295" i="32"/>
  <c r="D1295" i="32"/>
  <c r="C1295" i="32"/>
  <c r="E1294" i="32"/>
  <c r="D1294" i="32"/>
  <c r="C1294" i="32"/>
  <c r="E1293" i="32"/>
  <c r="D1293" i="32"/>
  <c r="C1293" i="32"/>
  <c r="E1292" i="32"/>
  <c r="D1292" i="32"/>
  <c r="C1292" i="32"/>
  <c r="E1291" i="32"/>
  <c r="D1291" i="32"/>
  <c r="C1291" i="32"/>
  <c r="E1290" i="32"/>
  <c r="D1290" i="32"/>
  <c r="C1290" i="32"/>
  <c r="E1289" i="32"/>
  <c r="D1289" i="32"/>
  <c r="C1289" i="32"/>
  <c r="E1288" i="32"/>
  <c r="D1288" i="32"/>
  <c r="C1288" i="32"/>
  <c r="E1287" i="32"/>
  <c r="D1287" i="32"/>
  <c r="C1287" i="32"/>
  <c r="E1286" i="32"/>
  <c r="D1286" i="32"/>
  <c r="C1286" i="32"/>
  <c r="E1285" i="32"/>
  <c r="D1285" i="32"/>
  <c r="C1285" i="32"/>
  <c r="E1284" i="32"/>
  <c r="D1284" i="32"/>
  <c r="C1284" i="32"/>
  <c r="E1283" i="32"/>
  <c r="D1283" i="32"/>
  <c r="C1283" i="32"/>
  <c r="E1282" i="32"/>
  <c r="D1282" i="32"/>
  <c r="C1282" i="32"/>
  <c r="E1281" i="32"/>
  <c r="D1281" i="32"/>
  <c r="C1281" i="32"/>
  <c r="E1280" i="32"/>
  <c r="D1280" i="32"/>
  <c r="C1280" i="32"/>
  <c r="E1279" i="32"/>
  <c r="D1279" i="32"/>
  <c r="C1279" i="32"/>
  <c r="E1278" i="32"/>
  <c r="D1278" i="32"/>
  <c r="C1278" i="32"/>
  <c r="E1277" i="32"/>
  <c r="D1277" i="32"/>
  <c r="C1277" i="32"/>
  <c r="E1276" i="32"/>
  <c r="D1276" i="32"/>
  <c r="C1276" i="32"/>
  <c r="E1275" i="32"/>
  <c r="D1275" i="32"/>
  <c r="C1275" i="32"/>
  <c r="E1274" i="32"/>
  <c r="D1274" i="32"/>
  <c r="C1274" i="32"/>
  <c r="E1273" i="32"/>
  <c r="D1273" i="32"/>
  <c r="C1273" i="32"/>
  <c r="E1272" i="32"/>
  <c r="D1272" i="32"/>
  <c r="C1272" i="32"/>
  <c r="E1271" i="32"/>
  <c r="D1271" i="32"/>
  <c r="C1271" i="32"/>
  <c r="E1270" i="32"/>
  <c r="D1270" i="32"/>
  <c r="C1270" i="32"/>
  <c r="E1269" i="32"/>
  <c r="D1269" i="32"/>
  <c r="C1269" i="32"/>
  <c r="E1268" i="32"/>
  <c r="D1268" i="32"/>
  <c r="C1268" i="32"/>
  <c r="E1267" i="32"/>
  <c r="D1267" i="32"/>
  <c r="C1267" i="32"/>
  <c r="E1266" i="32"/>
  <c r="D1266" i="32"/>
  <c r="C1266" i="32"/>
  <c r="E1265" i="32"/>
  <c r="D1265" i="32"/>
  <c r="C1265" i="32"/>
  <c r="E1264" i="32"/>
  <c r="D1264" i="32"/>
  <c r="C1264" i="32"/>
  <c r="E1263" i="32"/>
  <c r="D1263" i="32"/>
  <c r="C1263" i="32"/>
  <c r="E1262" i="32"/>
  <c r="D1262" i="32"/>
  <c r="C1262" i="32"/>
  <c r="E1261" i="32"/>
  <c r="D1261" i="32"/>
  <c r="C1261" i="32"/>
  <c r="E1260" i="32"/>
  <c r="D1260" i="32"/>
  <c r="C1260" i="32"/>
  <c r="E1259" i="32"/>
  <c r="D1259" i="32"/>
  <c r="C1259" i="32"/>
  <c r="E1258" i="32"/>
  <c r="D1258" i="32"/>
  <c r="C1258" i="32"/>
  <c r="E1257" i="32"/>
  <c r="D1257" i="32"/>
  <c r="C1257" i="32"/>
  <c r="E1256" i="32"/>
  <c r="D1256" i="32"/>
  <c r="C1256" i="32"/>
  <c r="E1255" i="32"/>
  <c r="D1255" i="32"/>
  <c r="C1255" i="32"/>
  <c r="E1254" i="32"/>
  <c r="D1254" i="32"/>
  <c r="C1254" i="32"/>
  <c r="E1253" i="32"/>
  <c r="D1253" i="32"/>
  <c r="C1253" i="32"/>
  <c r="E1252" i="32"/>
  <c r="D1252" i="32"/>
  <c r="C1252" i="32"/>
  <c r="E1251" i="32"/>
  <c r="D1251" i="32"/>
  <c r="C1251" i="32"/>
  <c r="E1250" i="32"/>
  <c r="D1250" i="32"/>
  <c r="C1250" i="32"/>
  <c r="E1249" i="32"/>
  <c r="D1249" i="32"/>
  <c r="C1249" i="32"/>
  <c r="E1248" i="32"/>
  <c r="D1248" i="32"/>
  <c r="C1248" i="32"/>
  <c r="E1247" i="32"/>
  <c r="D1247" i="32"/>
  <c r="C1247" i="32"/>
  <c r="E1246" i="32"/>
  <c r="D1246" i="32"/>
  <c r="C1246" i="32"/>
  <c r="E1245" i="32"/>
  <c r="D1245" i="32"/>
  <c r="C1245" i="32"/>
  <c r="E1244" i="32"/>
  <c r="D1244" i="32"/>
  <c r="C1244" i="32"/>
  <c r="E1243" i="32"/>
  <c r="D1243" i="32"/>
  <c r="C1243" i="32"/>
  <c r="E1242" i="32"/>
  <c r="D1242" i="32"/>
  <c r="C1242" i="32"/>
  <c r="E1241" i="32"/>
  <c r="D1241" i="32"/>
  <c r="C1241" i="32"/>
  <c r="E1240" i="32"/>
  <c r="D1240" i="32"/>
  <c r="C1240" i="32"/>
  <c r="E1239" i="32"/>
  <c r="D1239" i="32"/>
  <c r="C1239" i="32"/>
  <c r="E1238" i="32"/>
  <c r="D1238" i="32"/>
  <c r="C1238" i="32"/>
  <c r="E1237" i="32"/>
  <c r="D1237" i="32"/>
  <c r="C1237" i="32"/>
  <c r="E1236" i="32"/>
  <c r="D1236" i="32"/>
  <c r="C1236" i="32"/>
  <c r="E1235" i="32"/>
  <c r="D1235" i="32"/>
  <c r="C1235" i="32"/>
  <c r="E1234" i="32"/>
  <c r="D1234" i="32"/>
  <c r="C1234" i="32"/>
  <c r="E1233" i="32"/>
  <c r="D1233" i="32"/>
  <c r="C1233" i="32"/>
  <c r="E1232" i="32"/>
  <c r="D1232" i="32"/>
  <c r="C1232" i="32"/>
  <c r="E1231" i="32"/>
  <c r="D1231" i="32"/>
  <c r="C1231" i="32"/>
  <c r="E1230" i="32"/>
  <c r="D1230" i="32"/>
  <c r="C1230" i="32"/>
  <c r="E1229" i="32"/>
  <c r="D1229" i="32"/>
  <c r="C1229" i="32"/>
  <c r="E1228" i="32"/>
  <c r="D1228" i="32"/>
  <c r="C1228" i="32"/>
  <c r="E1227" i="32"/>
  <c r="D1227" i="32"/>
  <c r="C1227" i="32"/>
  <c r="E1226" i="32"/>
  <c r="D1226" i="32"/>
  <c r="C1226" i="32"/>
  <c r="E1225" i="32"/>
  <c r="D1225" i="32"/>
  <c r="C1225" i="32"/>
  <c r="E1224" i="32"/>
  <c r="D1224" i="32"/>
  <c r="C1224" i="32"/>
  <c r="E1223" i="32"/>
  <c r="D1223" i="32"/>
  <c r="C1223" i="32"/>
  <c r="E1222" i="32"/>
  <c r="D1222" i="32"/>
  <c r="C1222" i="32"/>
  <c r="E1221" i="32"/>
  <c r="D1221" i="32"/>
  <c r="C1221" i="32"/>
  <c r="E1220" i="32"/>
  <c r="D1220" i="32"/>
  <c r="C1220" i="32"/>
  <c r="E1219" i="32"/>
  <c r="D1219" i="32"/>
  <c r="C1219" i="32"/>
  <c r="E1218" i="32"/>
  <c r="D1218" i="32"/>
  <c r="C1218" i="32"/>
  <c r="E1217" i="32"/>
  <c r="D1217" i="32"/>
  <c r="C1217" i="32"/>
  <c r="E1216" i="32"/>
  <c r="D1216" i="32"/>
  <c r="C1216" i="32"/>
  <c r="E1215" i="32"/>
  <c r="D1215" i="32"/>
  <c r="C1215" i="32"/>
  <c r="E1214" i="32"/>
  <c r="D1214" i="32"/>
  <c r="C1214" i="32"/>
  <c r="E1213" i="32"/>
  <c r="D1213" i="32"/>
  <c r="C1213" i="32"/>
  <c r="E1212" i="32"/>
  <c r="D1212" i="32"/>
  <c r="C1212" i="32"/>
  <c r="E1211" i="32"/>
  <c r="D1211" i="32"/>
  <c r="C1211" i="32"/>
  <c r="E1210" i="32"/>
  <c r="D1210" i="32"/>
  <c r="C1210" i="32"/>
  <c r="E1209" i="32"/>
  <c r="D1209" i="32"/>
  <c r="C1209" i="32"/>
  <c r="E1208" i="32"/>
  <c r="D1208" i="32"/>
  <c r="C1208" i="32"/>
  <c r="E1207" i="32"/>
  <c r="D1207" i="32"/>
  <c r="C1207" i="32"/>
  <c r="E1206" i="32"/>
  <c r="D1206" i="32"/>
  <c r="C1206" i="32"/>
  <c r="E1205" i="32"/>
  <c r="D1205" i="32"/>
  <c r="C1205" i="32"/>
  <c r="E1204" i="32"/>
  <c r="D1204" i="32"/>
  <c r="C1204" i="32"/>
  <c r="E1203" i="32"/>
  <c r="D1203" i="32"/>
  <c r="C1203" i="32"/>
  <c r="E1202" i="32"/>
  <c r="D1202" i="32"/>
  <c r="C1202" i="32"/>
  <c r="E1201" i="32"/>
  <c r="D1201" i="32"/>
  <c r="C1201" i="32"/>
  <c r="E1200" i="32"/>
  <c r="D1200" i="32"/>
  <c r="C1200" i="32"/>
  <c r="E1199" i="32"/>
  <c r="D1199" i="32"/>
  <c r="C1199" i="32"/>
  <c r="E1198" i="32"/>
  <c r="D1198" i="32"/>
  <c r="C1198" i="32"/>
  <c r="E1197" i="32"/>
  <c r="D1197" i="32"/>
  <c r="C1197" i="32"/>
  <c r="E1196" i="32"/>
  <c r="D1196" i="32"/>
  <c r="C1196" i="32"/>
  <c r="E1195" i="32"/>
  <c r="D1195" i="32"/>
  <c r="C1195" i="32"/>
  <c r="E1194" i="32"/>
  <c r="D1194" i="32"/>
  <c r="C1194" i="32"/>
  <c r="E1193" i="32"/>
  <c r="D1193" i="32"/>
  <c r="C1193" i="32"/>
  <c r="E1192" i="32"/>
  <c r="D1192" i="32"/>
  <c r="C1192" i="32"/>
  <c r="E1191" i="32"/>
  <c r="D1191" i="32"/>
  <c r="C1191" i="32"/>
  <c r="E1190" i="32"/>
  <c r="D1190" i="32"/>
  <c r="C1190" i="32"/>
  <c r="E1189" i="32"/>
  <c r="D1189" i="32"/>
  <c r="C1189" i="32"/>
  <c r="E1188" i="32"/>
  <c r="D1188" i="32"/>
  <c r="C1188" i="32"/>
  <c r="E1187" i="32"/>
  <c r="D1187" i="32"/>
  <c r="C1187" i="32"/>
  <c r="E1186" i="32"/>
  <c r="D1186" i="32"/>
  <c r="C1186" i="32"/>
  <c r="E1185" i="32"/>
  <c r="D1185" i="32"/>
  <c r="C1185" i="32"/>
  <c r="E1184" i="32"/>
  <c r="D1184" i="32"/>
  <c r="C1184" i="32"/>
  <c r="E1183" i="32"/>
  <c r="D1183" i="32"/>
  <c r="C1183" i="32"/>
  <c r="E1182" i="32"/>
  <c r="D1182" i="32"/>
  <c r="C1182" i="32"/>
  <c r="E1181" i="32"/>
  <c r="D1181" i="32"/>
  <c r="C1181" i="32"/>
  <c r="E1180" i="32"/>
  <c r="D1180" i="32"/>
  <c r="C1180" i="32"/>
  <c r="E1179" i="32"/>
  <c r="D1179" i="32"/>
  <c r="C1179" i="32"/>
  <c r="E1178" i="32"/>
  <c r="D1178" i="32"/>
  <c r="C1178" i="32"/>
  <c r="E1177" i="32"/>
  <c r="D1177" i="32"/>
  <c r="C1177" i="32"/>
  <c r="E1176" i="32"/>
  <c r="D1176" i="32"/>
  <c r="C1176" i="32"/>
  <c r="E1175" i="32"/>
  <c r="D1175" i="32"/>
  <c r="C1175" i="32"/>
  <c r="E1174" i="32"/>
  <c r="D1174" i="32"/>
  <c r="C1174" i="32"/>
  <c r="E1173" i="32"/>
  <c r="D1173" i="32"/>
  <c r="C1173" i="32"/>
  <c r="E1172" i="32"/>
  <c r="D1172" i="32"/>
  <c r="C1172" i="32"/>
  <c r="E1171" i="32"/>
  <c r="D1171" i="32"/>
  <c r="C1171" i="32"/>
  <c r="E1170" i="32"/>
  <c r="D1170" i="32"/>
  <c r="C1170" i="32"/>
  <c r="E1169" i="32"/>
  <c r="D1169" i="32"/>
  <c r="C1169" i="32"/>
  <c r="E1168" i="32"/>
  <c r="D1168" i="32"/>
  <c r="C1168" i="32"/>
  <c r="E1167" i="32"/>
  <c r="D1167" i="32"/>
  <c r="C1167" i="32"/>
  <c r="E1166" i="32"/>
  <c r="D1166" i="32"/>
  <c r="C1166" i="32"/>
  <c r="E1165" i="32"/>
  <c r="D1165" i="32"/>
  <c r="C1165" i="32"/>
  <c r="E1164" i="32"/>
  <c r="D1164" i="32"/>
  <c r="C1164" i="32"/>
  <c r="E1163" i="32"/>
  <c r="D1163" i="32"/>
  <c r="C1163" i="32"/>
  <c r="E1162" i="32"/>
  <c r="D1162" i="32"/>
  <c r="C1162" i="32"/>
  <c r="E1161" i="32"/>
  <c r="D1161" i="32"/>
  <c r="C1161" i="32"/>
  <c r="E1160" i="32"/>
  <c r="D1160" i="32"/>
  <c r="C1160" i="32"/>
  <c r="E1159" i="32"/>
  <c r="D1159" i="32"/>
  <c r="C1159" i="32"/>
  <c r="E1158" i="32"/>
  <c r="D1158" i="32"/>
  <c r="C1158" i="32"/>
  <c r="E1157" i="32"/>
  <c r="D1157" i="32"/>
  <c r="C1157" i="32"/>
  <c r="E1156" i="32"/>
  <c r="D1156" i="32"/>
  <c r="C1156" i="32"/>
  <c r="E1155" i="32"/>
  <c r="D1155" i="32"/>
  <c r="C1155" i="32"/>
  <c r="E1154" i="32"/>
  <c r="D1154" i="32"/>
  <c r="C1154" i="32"/>
  <c r="E1153" i="32"/>
  <c r="D1153" i="32"/>
  <c r="C1153" i="32"/>
  <c r="E1152" i="32"/>
  <c r="D1152" i="32"/>
  <c r="C1152" i="32"/>
  <c r="E1151" i="32"/>
  <c r="D1151" i="32"/>
  <c r="C1151" i="32"/>
  <c r="E1150" i="32"/>
  <c r="D1150" i="32"/>
  <c r="C1150" i="32"/>
  <c r="E1149" i="32"/>
  <c r="D1149" i="32"/>
  <c r="C1149" i="32"/>
  <c r="E1148" i="32"/>
  <c r="D1148" i="32"/>
  <c r="C1148" i="32"/>
  <c r="E1147" i="32"/>
  <c r="D1147" i="32"/>
  <c r="C1147" i="32"/>
  <c r="E1146" i="32"/>
  <c r="D1146" i="32"/>
  <c r="C1146" i="32"/>
  <c r="E1145" i="32"/>
  <c r="D1145" i="32"/>
  <c r="C1145" i="32"/>
  <c r="E1144" i="32"/>
  <c r="D1144" i="32"/>
  <c r="C1144" i="32"/>
  <c r="E1143" i="32"/>
  <c r="D1143" i="32"/>
  <c r="C1143" i="32"/>
  <c r="E1142" i="32"/>
  <c r="D1142" i="32"/>
  <c r="C1142" i="32"/>
  <c r="E1141" i="32"/>
  <c r="D1141" i="32"/>
  <c r="C1141" i="32"/>
  <c r="E1140" i="32"/>
  <c r="D1140" i="32"/>
  <c r="C1140" i="32"/>
  <c r="E1139" i="32"/>
  <c r="D1139" i="32"/>
  <c r="C1139" i="32"/>
  <c r="E1138" i="32"/>
  <c r="D1138" i="32"/>
  <c r="C1138" i="32"/>
  <c r="E1137" i="32"/>
  <c r="D1137" i="32"/>
  <c r="C1137" i="32"/>
  <c r="E1136" i="32"/>
  <c r="D1136" i="32"/>
  <c r="C1136" i="32"/>
  <c r="E1135" i="32"/>
  <c r="D1135" i="32"/>
  <c r="C1135" i="32"/>
  <c r="E1134" i="32"/>
  <c r="D1134" i="32"/>
  <c r="C1134" i="32"/>
  <c r="E1133" i="32"/>
  <c r="D1133" i="32"/>
  <c r="C1133" i="32"/>
  <c r="E1132" i="32"/>
  <c r="D1132" i="32"/>
  <c r="C1132" i="32"/>
  <c r="E1131" i="32"/>
  <c r="D1131" i="32"/>
  <c r="C1131" i="32"/>
  <c r="E1130" i="32"/>
  <c r="D1130" i="32"/>
  <c r="C1130" i="32"/>
  <c r="E1129" i="32"/>
  <c r="D1129" i="32"/>
  <c r="C1129" i="32"/>
  <c r="E1128" i="32"/>
  <c r="D1128" i="32"/>
  <c r="C1128" i="32"/>
  <c r="E1127" i="32"/>
  <c r="D1127" i="32"/>
  <c r="C1127" i="32"/>
  <c r="E1126" i="32"/>
  <c r="D1126" i="32"/>
  <c r="C1126" i="32"/>
  <c r="E1125" i="32"/>
  <c r="D1125" i="32"/>
  <c r="C1125" i="32"/>
  <c r="E1124" i="32"/>
  <c r="D1124" i="32"/>
  <c r="C1124" i="32"/>
  <c r="E1123" i="32"/>
  <c r="D1123" i="32"/>
  <c r="C1123" i="32"/>
  <c r="E1122" i="32"/>
  <c r="D1122" i="32"/>
  <c r="C1122" i="32"/>
  <c r="E1121" i="32"/>
  <c r="D1121" i="32"/>
  <c r="C1121" i="32"/>
  <c r="E1120" i="32"/>
  <c r="D1120" i="32"/>
  <c r="C1120" i="32"/>
  <c r="E1119" i="32"/>
  <c r="D1119" i="32"/>
  <c r="C1119" i="32"/>
  <c r="E1118" i="32"/>
  <c r="D1118" i="32"/>
  <c r="C1118" i="32"/>
  <c r="E1117" i="32"/>
  <c r="D1117" i="32"/>
  <c r="C1117" i="32"/>
  <c r="E1116" i="32"/>
  <c r="D1116" i="32"/>
  <c r="C1116" i="32"/>
  <c r="E1115" i="32"/>
  <c r="D1115" i="32"/>
  <c r="C1115" i="32"/>
  <c r="E1114" i="32"/>
  <c r="D1114" i="32"/>
  <c r="C1114" i="32"/>
  <c r="E1113" i="32"/>
  <c r="D1113" i="32"/>
  <c r="C1113" i="32"/>
  <c r="E1112" i="32"/>
  <c r="D1112" i="32"/>
  <c r="C1112" i="32"/>
  <c r="E1111" i="32"/>
  <c r="D1111" i="32"/>
  <c r="C1111" i="32"/>
  <c r="E1110" i="32"/>
  <c r="D1110" i="32"/>
  <c r="C1110" i="32"/>
  <c r="E1109" i="32"/>
  <c r="D1109" i="32"/>
  <c r="C1109" i="32"/>
  <c r="E1108" i="32"/>
  <c r="D1108" i="32"/>
  <c r="C1108" i="32"/>
  <c r="E1107" i="32"/>
  <c r="D1107" i="32"/>
  <c r="C1107" i="32"/>
  <c r="E1106" i="32"/>
  <c r="D1106" i="32"/>
  <c r="C1106" i="32"/>
  <c r="E1105" i="32"/>
  <c r="D1105" i="32"/>
  <c r="C1105" i="32"/>
  <c r="E1104" i="32"/>
  <c r="D1104" i="32"/>
  <c r="C1104" i="32"/>
  <c r="E1103" i="32"/>
  <c r="D1103" i="32"/>
  <c r="C1103" i="32"/>
  <c r="E1102" i="32"/>
  <c r="D1102" i="32"/>
  <c r="C1102" i="32"/>
  <c r="E1101" i="32"/>
  <c r="D1101" i="32"/>
  <c r="C1101" i="32"/>
  <c r="E1100" i="32"/>
  <c r="D1100" i="32"/>
  <c r="C1100" i="32"/>
  <c r="E1099" i="32"/>
  <c r="D1099" i="32"/>
  <c r="C1099" i="32"/>
  <c r="E1098" i="32"/>
  <c r="D1098" i="32"/>
  <c r="C1098" i="32"/>
  <c r="E1097" i="32"/>
  <c r="D1097" i="32"/>
  <c r="C1097" i="32"/>
  <c r="E1096" i="32"/>
  <c r="D1096" i="32"/>
  <c r="C1096" i="32"/>
  <c r="E1095" i="32"/>
  <c r="D1095" i="32"/>
  <c r="C1095" i="32"/>
  <c r="E1094" i="32"/>
  <c r="D1094" i="32"/>
  <c r="C1094" i="32"/>
  <c r="E1093" i="32"/>
  <c r="D1093" i="32"/>
  <c r="C1093" i="32"/>
  <c r="E1092" i="32"/>
  <c r="D1092" i="32"/>
  <c r="C1092" i="32"/>
  <c r="E1091" i="32"/>
  <c r="D1091" i="32"/>
  <c r="C1091" i="32"/>
  <c r="E1090" i="32"/>
  <c r="D1090" i="32"/>
  <c r="C1090" i="32"/>
  <c r="E1089" i="32"/>
  <c r="D1089" i="32"/>
  <c r="C1089" i="32"/>
  <c r="E1088" i="32"/>
  <c r="D1088" i="32"/>
  <c r="C1088" i="32"/>
  <c r="E1087" i="32"/>
  <c r="D1087" i="32"/>
  <c r="C1087" i="32"/>
  <c r="E1086" i="32"/>
  <c r="D1086" i="32"/>
  <c r="C1086" i="32"/>
  <c r="E1085" i="32"/>
  <c r="D1085" i="32"/>
  <c r="C1085" i="32"/>
  <c r="E1084" i="32"/>
  <c r="D1084" i="32"/>
  <c r="C1084" i="32"/>
  <c r="E1083" i="32"/>
  <c r="D1083" i="32"/>
  <c r="C1083" i="32"/>
  <c r="E1082" i="32"/>
  <c r="D1082" i="32"/>
  <c r="C1082" i="32"/>
  <c r="E1081" i="32"/>
  <c r="D1081" i="32"/>
  <c r="C1081" i="32"/>
  <c r="E1080" i="32"/>
  <c r="D1080" i="32"/>
  <c r="C1080" i="32"/>
  <c r="E1079" i="32"/>
  <c r="D1079" i="32"/>
  <c r="C1079" i="32"/>
  <c r="E1078" i="32"/>
  <c r="D1078" i="32"/>
  <c r="C1078" i="32"/>
  <c r="E1077" i="32"/>
  <c r="D1077" i="32"/>
  <c r="C1077" i="32"/>
  <c r="E1076" i="32"/>
  <c r="D1076" i="32"/>
  <c r="C1076" i="32"/>
  <c r="E1075" i="32"/>
  <c r="D1075" i="32"/>
  <c r="C1075" i="32"/>
  <c r="E1074" i="32"/>
  <c r="D1074" i="32"/>
  <c r="C1074" i="32"/>
  <c r="E1073" i="32"/>
  <c r="D1073" i="32"/>
  <c r="C1073" i="32"/>
  <c r="E1072" i="32"/>
  <c r="D1072" i="32"/>
  <c r="C1072" i="32"/>
  <c r="E1071" i="32"/>
  <c r="D1071" i="32"/>
  <c r="C1071" i="32"/>
  <c r="E1070" i="32"/>
  <c r="D1070" i="32"/>
  <c r="C1070" i="32"/>
  <c r="E1069" i="32"/>
  <c r="D1069" i="32"/>
  <c r="C1069" i="32"/>
  <c r="E1068" i="32"/>
  <c r="D1068" i="32"/>
  <c r="C1068" i="32"/>
  <c r="E1067" i="32"/>
  <c r="D1067" i="32"/>
  <c r="C1067" i="32"/>
  <c r="E1066" i="32"/>
  <c r="D1066" i="32"/>
  <c r="C1066" i="32"/>
  <c r="E1065" i="32"/>
  <c r="D1065" i="32"/>
  <c r="C1065" i="32"/>
  <c r="E1064" i="32"/>
  <c r="D1064" i="32"/>
  <c r="C1064" i="32"/>
  <c r="E1063" i="32"/>
  <c r="D1063" i="32"/>
  <c r="C1063" i="32"/>
  <c r="E1062" i="32"/>
  <c r="D1062" i="32"/>
  <c r="C1062" i="32"/>
  <c r="E1061" i="32"/>
  <c r="D1061" i="32"/>
  <c r="C1061" i="32"/>
  <c r="E1060" i="32"/>
  <c r="D1060" i="32"/>
  <c r="C1060" i="32"/>
  <c r="E1059" i="32"/>
  <c r="D1059" i="32"/>
  <c r="C1059" i="32"/>
  <c r="E1058" i="32"/>
  <c r="D1058" i="32"/>
  <c r="C1058" i="32"/>
  <c r="E1057" i="32"/>
  <c r="D1057" i="32"/>
  <c r="C1057" i="32"/>
  <c r="E1056" i="32"/>
  <c r="D1056" i="32"/>
  <c r="C1056" i="32"/>
  <c r="E1055" i="32"/>
  <c r="D1055" i="32"/>
  <c r="C1055" i="32"/>
  <c r="E1054" i="32"/>
  <c r="D1054" i="32"/>
  <c r="C1054" i="32"/>
  <c r="E1053" i="32"/>
  <c r="D1053" i="32"/>
  <c r="C1053" i="32"/>
  <c r="E1052" i="32"/>
  <c r="D1052" i="32"/>
  <c r="C1052" i="32"/>
  <c r="E1051" i="32"/>
  <c r="D1051" i="32"/>
  <c r="C1051" i="32"/>
  <c r="E1050" i="32"/>
  <c r="D1050" i="32"/>
  <c r="C1050" i="32"/>
  <c r="E1049" i="32"/>
  <c r="D1049" i="32"/>
  <c r="C1049" i="32"/>
  <c r="E1048" i="32"/>
  <c r="D1048" i="32"/>
  <c r="C1048" i="32"/>
  <c r="E1047" i="32"/>
  <c r="D1047" i="32"/>
  <c r="C1047" i="32"/>
  <c r="E1046" i="32"/>
  <c r="D1046" i="32"/>
  <c r="C1046" i="32"/>
  <c r="E1045" i="32"/>
  <c r="D1045" i="32"/>
  <c r="C1045" i="32"/>
  <c r="E1044" i="32"/>
  <c r="D1044" i="32"/>
  <c r="C1044" i="32"/>
  <c r="E1043" i="32"/>
  <c r="D1043" i="32"/>
  <c r="C1043" i="32"/>
  <c r="E1042" i="32"/>
  <c r="D1042" i="32"/>
  <c r="C1042" i="32"/>
  <c r="E1041" i="32"/>
  <c r="D1041" i="32"/>
  <c r="C1041" i="32"/>
  <c r="E1040" i="32"/>
  <c r="D1040" i="32"/>
  <c r="C1040" i="32"/>
  <c r="E1039" i="32"/>
  <c r="D1039" i="32"/>
  <c r="C1039" i="32"/>
  <c r="E1038" i="32"/>
  <c r="D1038" i="32"/>
  <c r="C1038" i="32"/>
  <c r="E1037" i="32"/>
  <c r="D1037" i="32"/>
  <c r="C1037" i="32"/>
  <c r="E1036" i="32"/>
  <c r="D1036" i="32"/>
  <c r="C1036" i="32"/>
  <c r="E1035" i="32"/>
  <c r="D1035" i="32"/>
  <c r="C1035" i="32"/>
  <c r="E1034" i="32"/>
  <c r="D1034" i="32"/>
  <c r="C1034" i="32"/>
  <c r="E1033" i="32"/>
  <c r="D1033" i="32"/>
  <c r="C1033" i="32"/>
  <c r="E1032" i="32"/>
  <c r="D1032" i="32"/>
  <c r="C1032" i="32"/>
  <c r="E1031" i="32"/>
  <c r="D1031" i="32"/>
  <c r="C1031" i="32"/>
  <c r="E1030" i="32"/>
  <c r="D1030" i="32"/>
  <c r="C1030" i="32"/>
  <c r="E1029" i="32"/>
  <c r="D1029" i="32"/>
  <c r="C1029" i="32"/>
  <c r="E1028" i="32"/>
  <c r="D1028" i="32"/>
  <c r="C1028" i="32"/>
  <c r="E1027" i="32"/>
  <c r="D1027" i="32"/>
  <c r="C1027" i="32"/>
  <c r="E1026" i="32"/>
  <c r="D1026" i="32"/>
  <c r="C1026" i="32"/>
  <c r="E1025" i="32"/>
  <c r="D1025" i="32"/>
  <c r="C1025" i="32"/>
  <c r="E1024" i="32"/>
  <c r="D1024" i="32"/>
  <c r="C1024" i="32"/>
  <c r="E1023" i="32"/>
  <c r="D1023" i="32"/>
  <c r="C1023" i="32"/>
  <c r="E1022" i="32"/>
  <c r="D1022" i="32"/>
  <c r="C1022" i="32"/>
  <c r="E1021" i="32"/>
  <c r="D1021" i="32"/>
  <c r="C1021" i="32"/>
  <c r="E1020" i="32"/>
  <c r="D1020" i="32"/>
  <c r="C1020" i="32"/>
  <c r="E1019" i="32"/>
  <c r="D1019" i="32"/>
  <c r="C1019" i="32"/>
  <c r="E1018" i="32"/>
  <c r="D1018" i="32"/>
  <c r="C1018" i="32"/>
  <c r="E1017" i="32"/>
  <c r="D1017" i="32"/>
  <c r="C1017" i="32"/>
  <c r="E1016" i="32"/>
  <c r="D1016" i="32"/>
  <c r="C1016" i="32"/>
  <c r="E1015" i="32"/>
  <c r="D1015" i="32"/>
  <c r="C1015" i="32"/>
  <c r="E1014" i="32"/>
  <c r="D1014" i="32"/>
  <c r="C1014" i="32"/>
  <c r="E1013" i="32"/>
  <c r="D1013" i="32"/>
  <c r="C1013" i="32"/>
  <c r="E1012" i="32"/>
  <c r="D1012" i="32"/>
  <c r="C1012" i="32"/>
  <c r="E1011" i="32"/>
  <c r="D1011" i="32"/>
  <c r="C1011" i="32"/>
  <c r="E1010" i="32"/>
  <c r="D1010" i="32"/>
  <c r="C1010" i="32"/>
  <c r="E1009" i="32"/>
  <c r="D1009" i="32"/>
  <c r="C1009" i="32"/>
  <c r="E1008" i="32"/>
  <c r="D1008" i="32"/>
  <c r="C1008" i="32"/>
  <c r="E1007" i="32"/>
  <c r="D1007" i="32"/>
  <c r="C1007" i="32"/>
  <c r="E1006" i="32"/>
  <c r="D1006" i="32"/>
  <c r="C1006" i="32"/>
  <c r="E1005" i="32"/>
  <c r="D1005" i="32"/>
  <c r="C1005" i="32"/>
  <c r="E1004" i="32"/>
  <c r="D1004" i="32"/>
  <c r="C1004" i="32"/>
  <c r="E1003" i="32"/>
  <c r="D1003" i="32"/>
  <c r="C1003" i="32"/>
  <c r="E1002" i="32"/>
  <c r="D1002" i="32"/>
  <c r="C1002" i="32"/>
  <c r="E1001" i="32"/>
  <c r="D1001" i="32"/>
  <c r="C1001" i="32"/>
  <c r="E1000" i="32"/>
  <c r="D1000" i="32"/>
  <c r="C1000" i="32"/>
  <c r="E999" i="32"/>
  <c r="D999" i="32"/>
  <c r="C999" i="32"/>
  <c r="E998" i="32"/>
  <c r="D998" i="32"/>
  <c r="C998" i="32"/>
  <c r="E997" i="32"/>
  <c r="D997" i="32"/>
  <c r="C997" i="32"/>
  <c r="E996" i="32"/>
  <c r="D996" i="32"/>
  <c r="C996" i="32"/>
  <c r="E995" i="32"/>
  <c r="D995" i="32"/>
  <c r="C995" i="32"/>
  <c r="E994" i="32"/>
  <c r="D994" i="32"/>
  <c r="C994" i="32"/>
  <c r="E993" i="32"/>
  <c r="D993" i="32"/>
  <c r="C993" i="32"/>
  <c r="E992" i="32"/>
  <c r="D992" i="32"/>
  <c r="C992" i="32"/>
  <c r="E991" i="32"/>
  <c r="D991" i="32"/>
  <c r="C991" i="32"/>
  <c r="E990" i="32"/>
  <c r="D990" i="32"/>
  <c r="C990" i="32"/>
  <c r="E989" i="32"/>
  <c r="D989" i="32"/>
  <c r="C989" i="32"/>
  <c r="E988" i="32"/>
  <c r="D988" i="32"/>
  <c r="C988" i="32"/>
  <c r="E987" i="32"/>
  <c r="D987" i="32"/>
  <c r="C987" i="32"/>
  <c r="E986" i="32"/>
  <c r="D986" i="32"/>
  <c r="C986" i="32"/>
  <c r="E985" i="32"/>
  <c r="D985" i="32"/>
  <c r="C985" i="32"/>
  <c r="E984" i="32"/>
  <c r="D984" i="32"/>
  <c r="C984" i="32"/>
  <c r="E983" i="32"/>
  <c r="D983" i="32"/>
  <c r="C983" i="32"/>
  <c r="E982" i="32"/>
  <c r="D982" i="32"/>
  <c r="C982" i="32"/>
  <c r="E981" i="32"/>
  <c r="D981" i="32"/>
  <c r="C981" i="32"/>
  <c r="E980" i="32"/>
  <c r="D980" i="32"/>
  <c r="C980" i="32"/>
  <c r="E979" i="32"/>
  <c r="D979" i="32"/>
  <c r="C979" i="32"/>
  <c r="E978" i="32"/>
  <c r="D978" i="32"/>
  <c r="C978" i="32"/>
  <c r="E977" i="32"/>
  <c r="D977" i="32"/>
  <c r="C977" i="32"/>
  <c r="E976" i="32"/>
  <c r="D976" i="32"/>
  <c r="C976" i="32"/>
  <c r="E975" i="32"/>
  <c r="D975" i="32"/>
  <c r="C975" i="32"/>
  <c r="E974" i="32"/>
  <c r="D974" i="32"/>
  <c r="C974" i="32"/>
  <c r="E973" i="32"/>
  <c r="D973" i="32"/>
  <c r="C973" i="32"/>
  <c r="E972" i="32"/>
  <c r="D972" i="32"/>
  <c r="C972" i="32"/>
  <c r="E971" i="32"/>
  <c r="D971" i="32"/>
  <c r="C971" i="32"/>
  <c r="E970" i="32"/>
  <c r="D970" i="32"/>
  <c r="C970" i="32"/>
  <c r="E969" i="32"/>
  <c r="D969" i="32"/>
  <c r="C969" i="32"/>
  <c r="E968" i="32"/>
  <c r="D968" i="32"/>
  <c r="C968" i="32"/>
  <c r="E967" i="32"/>
  <c r="D967" i="32"/>
  <c r="C967" i="32"/>
  <c r="E966" i="32"/>
  <c r="D966" i="32"/>
  <c r="C966" i="32"/>
  <c r="E965" i="32"/>
  <c r="D965" i="32"/>
  <c r="C965" i="32"/>
  <c r="E964" i="32"/>
  <c r="D964" i="32"/>
  <c r="C964" i="32"/>
  <c r="E963" i="32"/>
  <c r="D963" i="32"/>
  <c r="C963" i="32"/>
  <c r="E962" i="32"/>
  <c r="D962" i="32"/>
  <c r="C962" i="32"/>
  <c r="E961" i="32"/>
  <c r="D961" i="32"/>
  <c r="C961" i="32"/>
  <c r="E960" i="32"/>
  <c r="D960" i="32"/>
  <c r="C960" i="32"/>
  <c r="E959" i="32"/>
  <c r="D959" i="32"/>
  <c r="C959" i="32"/>
  <c r="E958" i="32"/>
  <c r="D958" i="32"/>
  <c r="C958" i="32"/>
  <c r="E957" i="32"/>
  <c r="D957" i="32"/>
  <c r="C957" i="32"/>
  <c r="E956" i="32"/>
  <c r="D956" i="32"/>
  <c r="C956" i="32"/>
  <c r="E955" i="32"/>
  <c r="D955" i="32"/>
  <c r="C955" i="32"/>
  <c r="E954" i="32"/>
  <c r="D954" i="32"/>
  <c r="C954" i="32"/>
  <c r="E953" i="32"/>
  <c r="D953" i="32"/>
  <c r="C953" i="32"/>
  <c r="E952" i="32"/>
  <c r="D952" i="32"/>
  <c r="C952" i="32"/>
  <c r="E951" i="32"/>
  <c r="D951" i="32"/>
  <c r="C951" i="32"/>
  <c r="E950" i="32"/>
  <c r="D950" i="32"/>
  <c r="C950" i="32"/>
  <c r="E949" i="32"/>
  <c r="D949" i="32"/>
  <c r="C949" i="32"/>
  <c r="E948" i="32"/>
  <c r="D948" i="32"/>
  <c r="C948" i="32"/>
  <c r="E947" i="32"/>
  <c r="D947" i="32"/>
  <c r="C947" i="32"/>
  <c r="E946" i="32"/>
  <c r="D946" i="32"/>
  <c r="C946" i="32"/>
  <c r="E945" i="32"/>
  <c r="D945" i="32"/>
  <c r="C945" i="32"/>
  <c r="E944" i="32"/>
  <c r="D944" i="32"/>
  <c r="C944" i="32"/>
  <c r="E943" i="32"/>
  <c r="D943" i="32"/>
  <c r="C943" i="32"/>
  <c r="E942" i="32"/>
  <c r="D942" i="32"/>
  <c r="C942" i="32"/>
  <c r="E941" i="32"/>
  <c r="D941" i="32"/>
  <c r="C941" i="32"/>
  <c r="E940" i="32"/>
  <c r="D940" i="32"/>
  <c r="C940" i="32"/>
  <c r="E939" i="32"/>
  <c r="D939" i="32"/>
  <c r="C939" i="32"/>
  <c r="E938" i="32"/>
  <c r="D938" i="32"/>
  <c r="C938" i="32"/>
  <c r="E937" i="32"/>
  <c r="D937" i="32"/>
  <c r="C937" i="32"/>
  <c r="E936" i="32"/>
  <c r="D936" i="32"/>
  <c r="C936" i="32"/>
  <c r="E935" i="32"/>
  <c r="D935" i="32"/>
  <c r="C935" i="32"/>
  <c r="E934" i="32"/>
  <c r="D934" i="32"/>
  <c r="C934" i="32"/>
  <c r="E933" i="32"/>
  <c r="D933" i="32"/>
  <c r="C933" i="32"/>
  <c r="E932" i="32"/>
  <c r="D932" i="32"/>
  <c r="C932" i="32"/>
  <c r="E931" i="32"/>
  <c r="D931" i="32"/>
  <c r="C931" i="32"/>
  <c r="E930" i="32"/>
  <c r="D930" i="32"/>
  <c r="C930" i="32"/>
  <c r="E929" i="32"/>
  <c r="D929" i="32"/>
  <c r="C929" i="32"/>
  <c r="E928" i="32"/>
  <c r="D928" i="32"/>
  <c r="C928" i="32"/>
  <c r="E927" i="32"/>
  <c r="D927" i="32"/>
  <c r="C927" i="32"/>
  <c r="E926" i="32"/>
  <c r="D926" i="32"/>
  <c r="C926" i="32"/>
  <c r="E925" i="32"/>
  <c r="D925" i="32"/>
  <c r="C925" i="32"/>
  <c r="E924" i="32"/>
  <c r="D924" i="32"/>
  <c r="C924" i="32"/>
  <c r="E923" i="32"/>
  <c r="D923" i="32"/>
  <c r="C923" i="32"/>
  <c r="E922" i="32"/>
  <c r="D922" i="32"/>
  <c r="C922" i="32"/>
  <c r="E921" i="32"/>
  <c r="D921" i="32"/>
  <c r="C921" i="32"/>
  <c r="E920" i="32"/>
  <c r="D920" i="32"/>
  <c r="C920" i="32"/>
  <c r="E919" i="32"/>
  <c r="D919" i="32"/>
  <c r="C919" i="32"/>
  <c r="E918" i="32"/>
  <c r="D918" i="32"/>
  <c r="C918" i="32"/>
  <c r="E917" i="32"/>
  <c r="D917" i="32"/>
  <c r="C917" i="32"/>
  <c r="E916" i="32"/>
  <c r="D916" i="32"/>
  <c r="C916" i="32"/>
  <c r="E915" i="32"/>
  <c r="D915" i="32"/>
  <c r="C915" i="32"/>
  <c r="E914" i="32"/>
  <c r="D914" i="32"/>
  <c r="C914" i="32"/>
  <c r="E913" i="32"/>
  <c r="D913" i="32"/>
  <c r="C913" i="32"/>
  <c r="E912" i="32"/>
  <c r="D912" i="32"/>
  <c r="C912" i="32"/>
  <c r="E911" i="32"/>
  <c r="D911" i="32"/>
  <c r="C911" i="32"/>
  <c r="E910" i="32"/>
  <c r="D910" i="32"/>
  <c r="C910" i="32"/>
  <c r="E909" i="32"/>
  <c r="D909" i="32"/>
  <c r="C909" i="32"/>
  <c r="E908" i="32"/>
  <c r="D908" i="32"/>
  <c r="C908" i="32"/>
  <c r="E907" i="32"/>
  <c r="D907" i="32"/>
  <c r="C907" i="32"/>
  <c r="E906" i="32"/>
  <c r="D906" i="32"/>
  <c r="C906" i="32"/>
  <c r="E905" i="32"/>
  <c r="D905" i="32"/>
  <c r="C905" i="32"/>
  <c r="E904" i="32"/>
  <c r="D904" i="32"/>
  <c r="C904" i="32"/>
  <c r="E903" i="32"/>
  <c r="D903" i="32"/>
  <c r="C903" i="32"/>
  <c r="E902" i="32"/>
  <c r="D902" i="32"/>
  <c r="C902" i="32"/>
  <c r="E901" i="32"/>
  <c r="D901" i="32"/>
  <c r="C901" i="32"/>
  <c r="E900" i="32"/>
  <c r="D900" i="32"/>
  <c r="C900" i="32"/>
  <c r="E899" i="32"/>
  <c r="D899" i="32"/>
  <c r="C899" i="32"/>
  <c r="E898" i="32"/>
  <c r="D898" i="32"/>
  <c r="C898" i="32"/>
  <c r="E897" i="32"/>
  <c r="D897" i="32"/>
  <c r="C897" i="32"/>
  <c r="E896" i="32"/>
  <c r="D896" i="32"/>
  <c r="C896" i="32"/>
  <c r="E895" i="32"/>
  <c r="D895" i="32"/>
  <c r="C895" i="32"/>
  <c r="E894" i="32"/>
  <c r="D894" i="32"/>
  <c r="C894" i="32"/>
  <c r="E893" i="32"/>
  <c r="D893" i="32"/>
  <c r="C893" i="32"/>
  <c r="E892" i="32"/>
  <c r="D892" i="32"/>
  <c r="C892" i="32"/>
  <c r="E891" i="32"/>
  <c r="D891" i="32"/>
  <c r="C891" i="32"/>
  <c r="E890" i="32"/>
  <c r="D890" i="32"/>
  <c r="C890" i="32"/>
  <c r="E889" i="32"/>
  <c r="D889" i="32"/>
  <c r="C889" i="32"/>
  <c r="E888" i="32"/>
  <c r="D888" i="32"/>
  <c r="C888" i="32"/>
  <c r="E887" i="32"/>
  <c r="D887" i="32"/>
  <c r="C887" i="32"/>
  <c r="E886" i="32"/>
  <c r="D886" i="32"/>
  <c r="C886" i="32"/>
  <c r="E885" i="32"/>
  <c r="D885" i="32"/>
  <c r="C885" i="32"/>
  <c r="E884" i="32"/>
  <c r="D884" i="32"/>
  <c r="C884" i="32"/>
  <c r="E883" i="32"/>
  <c r="D883" i="32"/>
  <c r="C883" i="32"/>
  <c r="E882" i="32"/>
  <c r="D882" i="32"/>
  <c r="C882" i="32"/>
  <c r="E881" i="32"/>
  <c r="D881" i="32"/>
  <c r="C881" i="32"/>
  <c r="E880" i="32"/>
  <c r="D880" i="32"/>
  <c r="C880" i="32"/>
  <c r="E879" i="32"/>
  <c r="D879" i="32"/>
  <c r="C879" i="32"/>
  <c r="E878" i="32"/>
  <c r="D878" i="32"/>
  <c r="C878" i="32"/>
  <c r="E877" i="32"/>
  <c r="D877" i="32"/>
  <c r="C877" i="32"/>
  <c r="E876" i="32"/>
  <c r="D876" i="32"/>
  <c r="C876" i="32"/>
  <c r="E875" i="32"/>
  <c r="D875" i="32"/>
  <c r="C875" i="32"/>
  <c r="E874" i="32"/>
  <c r="D874" i="32"/>
  <c r="C874" i="32"/>
  <c r="E873" i="32"/>
  <c r="D873" i="32"/>
  <c r="C873" i="32"/>
  <c r="E872" i="32"/>
  <c r="D872" i="32"/>
  <c r="C872" i="32"/>
  <c r="E871" i="32"/>
  <c r="D871" i="32"/>
  <c r="C871" i="32"/>
  <c r="E870" i="32"/>
  <c r="D870" i="32"/>
  <c r="C870" i="32"/>
  <c r="E869" i="32"/>
  <c r="D869" i="32"/>
  <c r="C869" i="32"/>
  <c r="E868" i="32"/>
  <c r="D868" i="32"/>
  <c r="C868" i="32"/>
  <c r="E867" i="32"/>
  <c r="D867" i="32"/>
  <c r="C867" i="32"/>
  <c r="E866" i="32"/>
  <c r="D866" i="32"/>
  <c r="C866" i="32"/>
  <c r="E865" i="32"/>
  <c r="D865" i="32"/>
  <c r="C865" i="32"/>
  <c r="E864" i="32"/>
  <c r="D864" i="32"/>
  <c r="C864" i="32"/>
  <c r="E863" i="32"/>
  <c r="D863" i="32"/>
  <c r="C863" i="32"/>
  <c r="E862" i="32"/>
  <c r="D862" i="32"/>
  <c r="C862" i="32"/>
  <c r="E861" i="32"/>
  <c r="D861" i="32"/>
  <c r="C861" i="32"/>
  <c r="E860" i="32"/>
  <c r="D860" i="32"/>
  <c r="C860" i="32"/>
  <c r="E859" i="32"/>
  <c r="D859" i="32"/>
  <c r="C859" i="32"/>
  <c r="E858" i="32"/>
  <c r="D858" i="32"/>
  <c r="C858" i="32"/>
  <c r="E857" i="32"/>
  <c r="D857" i="32"/>
  <c r="C857" i="32"/>
  <c r="E856" i="32"/>
  <c r="D856" i="32"/>
  <c r="C856" i="32"/>
  <c r="E855" i="32"/>
  <c r="D855" i="32"/>
  <c r="C855" i="32"/>
  <c r="E854" i="32"/>
  <c r="D854" i="32"/>
  <c r="C854" i="32"/>
  <c r="E853" i="32"/>
  <c r="D853" i="32"/>
  <c r="C853" i="32"/>
  <c r="E852" i="32"/>
  <c r="D852" i="32"/>
  <c r="C852" i="32"/>
  <c r="E851" i="32"/>
  <c r="D851" i="32"/>
  <c r="C851" i="32"/>
  <c r="E850" i="32"/>
  <c r="D850" i="32"/>
  <c r="C850" i="32"/>
  <c r="E849" i="32"/>
  <c r="D849" i="32"/>
  <c r="C849" i="32"/>
  <c r="E848" i="32"/>
  <c r="D848" i="32"/>
  <c r="C848" i="32"/>
  <c r="E847" i="32"/>
  <c r="D847" i="32"/>
  <c r="C847" i="32"/>
  <c r="E846" i="32"/>
  <c r="D846" i="32"/>
  <c r="C846" i="32"/>
  <c r="E845" i="32"/>
  <c r="D845" i="32"/>
  <c r="C845" i="32"/>
  <c r="E844" i="32"/>
  <c r="D844" i="32"/>
  <c r="C844" i="32"/>
  <c r="E843" i="32"/>
  <c r="D843" i="32"/>
  <c r="C843" i="32"/>
  <c r="E842" i="32"/>
  <c r="D842" i="32"/>
  <c r="C842" i="32"/>
  <c r="E841" i="32"/>
  <c r="D841" i="32"/>
  <c r="C841" i="32"/>
  <c r="E840" i="32"/>
  <c r="D840" i="32"/>
  <c r="C840" i="32"/>
  <c r="E839" i="32"/>
  <c r="D839" i="32"/>
  <c r="C839" i="32"/>
  <c r="E838" i="32"/>
  <c r="D838" i="32"/>
  <c r="C838" i="32"/>
  <c r="E837" i="32"/>
  <c r="D837" i="32"/>
  <c r="C837" i="32"/>
  <c r="E836" i="32"/>
  <c r="D836" i="32"/>
  <c r="C836" i="32"/>
  <c r="E835" i="32"/>
  <c r="D835" i="32"/>
  <c r="C835" i="32"/>
  <c r="E834" i="32"/>
  <c r="D834" i="32"/>
  <c r="C834" i="32"/>
  <c r="E833" i="32"/>
  <c r="D833" i="32"/>
  <c r="C833" i="32"/>
  <c r="E832" i="32"/>
  <c r="D832" i="32"/>
  <c r="C832" i="32"/>
  <c r="E831" i="32"/>
  <c r="D831" i="32"/>
  <c r="C831" i="32"/>
  <c r="E830" i="32"/>
  <c r="D830" i="32"/>
  <c r="C830" i="32"/>
  <c r="E829" i="32"/>
  <c r="D829" i="32"/>
  <c r="C829" i="32"/>
  <c r="E828" i="32"/>
  <c r="D828" i="32"/>
  <c r="C828" i="32"/>
  <c r="E827" i="32"/>
  <c r="D827" i="32"/>
  <c r="C827" i="32"/>
  <c r="E826" i="32"/>
  <c r="D826" i="32"/>
  <c r="C826" i="32"/>
  <c r="E825" i="32"/>
  <c r="D825" i="32"/>
  <c r="C825" i="32"/>
  <c r="E824" i="32"/>
  <c r="D824" i="32"/>
  <c r="C824" i="32"/>
  <c r="E823" i="32"/>
  <c r="D823" i="32"/>
  <c r="C823" i="32"/>
  <c r="E822" i="32"/>
  <c r="D822" i="32"/>
  <c r="C822" i="32"/>
  <c r="E821" i="32"/>
  <c r="D821" i="32"/>
  <c r="C821" i="32"/>
  <c r="E820" i="32"/>
  <c r="D820" i="32"/>
  <c r="C820" i="32"/>
  <c r="E819" i="32"/>
  <c r="D819" i="32"/>
  <c r="C819" i="32"/>
  <c r="E818" i="32"/>
  <c r="D818" i="32"/>
  <c r="C818" i="32"/>
  <c r="E817" i="32"/>
  <c r="D817" i="32"/>
  <c r="C817" i="32"/>
  <c r="E816" i="32"/>
  <c r="D816" i="32"/>
  <c r="C816" i="32"/>
  <c r="E815" i="32"/>
  <c r="D815" i="32"/>
  <c r="C815" i="32"/>
  <c r="E814" i="32"/>
  <c r="D814" i="32"/>
  <c r="C814" i="32"/>
  <c r="E813" i="32"/>
  <c r="D813" i="32"/>
  <c r="C813" i="32"/>
  <c r="E812" i="32"/>
  <c r="D812" i="32"/>
  <c r="C812" i="32"/>
  <c r="E811" i="32"/>
  <c r="D811" i="32"/>
  <c r="C811" i="32"/>
  <c r="E810" i="32"/>
  <c r="D810" i="32"/>
  <c r="C810" i="32"/>
  <c r="E809" i="32"/>
  <c r="D809" i="32"/>
  <c r="C809" i="32"/>
  <c r="E808" i="32"/>
  <c r="D808" i="32"/>
  <c r="C808" i="32"/>
  <c r="E807" i="32"/>
  <c r="D807" i="32"/>
  <c r="C807" i="32"/>
  <c r="E806" i="32"/>
  <c r="D806" i="32"/>
  <c r="C806" i="32"/>
  <c r="E805" i="32"/>
  <c r="D805" i="32"/>
  <c r="C805" i="32"/>
  <c r="E804" i="32"/>
  <c r="D804" i="32"/>
  <c r="C804" i="32"/>
  <c r="E803" i="32"/>
  <c r="D803" i="32"/>
  <c r="C803" i="32"/>
  <c r="E802" i="32"/>
  <c r="D802" i="32"/>
  <c r="C802" i="32"/>
  <c r="E801" i="32"/>
  <c r="D801" i="32"/>
  <c r="C801" i="32"/>
  <c r="E800" i="32"/>
  <c r="D800" i="32"/>
  <c r="C800" i="32"/>
  <c r="E799" i="32"/>
  <c r="D799" i="32"/>
  <c r="C799" i="32"/>
  <c r="E798" i="32"/>
  <c r="D798" i="32"/>
  <c r="C798" i="32"/>
  <c r="E797" i="32"/>
  <c r="D797" i="32"/>
  <c r="C797" i="32"/>
  <c r="E796" i="32"/>
  <c r="D796" i="32"/>
  <c r="C796" i="32"/>
  <c r="E795" i="32"/>
  <c r="D795" i="32"/>
  <c r="C795" i="32"/>
  <c r="E794" i="32"/>
  <c r="D794" i="32"/>
  <c r="C794" i="32"/>
  <c r="E793" i="32"/>
  <c r="D793" i="32"/>
  <c r="C793" i="32"/>
  <c r="E792" i="32"/>
  <c r="D792" i="32"/>
  <c r="C792" i="32"/>
  <c r="E791" i="32"/>
  <c r="D791" i="32"/>
  <c r="C791" i="32"/>
  <c r="E790" i="32"/>
  <c r="D790" i="32"/>
  <c r="C790" i="32"/>
  <c r="E789" i="32"/>
  <c r="D789" i="32"/>
  <c r="C789" i="32"/>
  <c r="E788" i="32"/>
  <c r="D788" i="32"/>
  <c r="C788" i="32"/>
  <c r="E787" i="32"/>
  <c r="D787" i="32"/>
  <c r="C787" i="32"/>
  <c r="E786" i="32"/>
  <c r="D786" i="32"/>
  <c r="C786" i="32"/>
  <c r="E785" i="32"/>
  <c r="D785" i="32"/>
  <c r="C785" i="32"/>
  <c r="E784" i="32"/>
  <c r="D784" i="32"/>
  <c r="C784" i="32"/>
  <c r="E783" i="32"/>
  <c r="D783" i="32"/>
  <c r="C783" i="32"/>
  <c r="E782" i="32"/>
  <c r="D782" i="32"/>
  <c r="C782" i="32"/>
  <c r="E781" i="32"/>
  <c r="D781" i="32"/>
  <c r="C781" i="32"/>
  <c r="E780" i="32"/>
  <c r="D780" i="32"/>
  <c r="C780" i="32"/>
  <c r="E779" i="32"/>
  <c r="D779" i="32"/>
  <c r="C779" i="32"/>
  <c r="E778" i="32"/>
  <c r="D778" i="32"/>
  <c r="C778" i="32"/>
  <c r="E777" i="32"/>
  <c r="D777" i="32"/>
  <c r="C777" i="32"/>
  <c r="E776" i="32"/>
  <c r="D776" i="32"/>
  <c r="C776" i="32"/>
  <c r="E775" i="32"/>
  <c r="D775" i="32"/>
  <c r="C775" i="32"/>
  <c r="E774" i="32"/>
  <c r="D774" i="32"/>
  <c r="C774" i="32"/>
  <c r="E773" i="32"/>
  <c r="D773" i="32"/>
  <c r="C773" i="32"/>
  <c r="E772" i="32"/>
  <c r="D772" i="32"/>
  <c r="C772" i="32"/>
  <c r="E771" i="32"/>
  <c r="D771" i="32"/>
  <c r="C771" i="32"/>
  <c r="E770" i="32"/>
  <c r="D770" i="32"/>
  <c r="C770" i="32"/>
  <c r="E769" i="32"/>
  <c r="D769" i="32"/>
  <c r="C769" i="32"/>
  <c r="E768" i="32"/>
  <c r="D768" i="32"/>
  <c r="C768" i="32"/>
  <c r="E767" i="32"/>
  <c r="D767" i="32"/>
  <c r="C767" i="32"/>
  <c r="E766" i="32"/>
  <c r="D766" i="32"/>
  <c r="C766" i="32"/>
  <c r="E765" i="32"/>
  <c r="D765" i="32"/>
  <c r="C765" i="32"/>
  <c r="E764" i="32"/>
  <c r="D764" i="32"/>
  <c r="C764" i="32"/>
  <c r="E763" i="32"/>
  <c r="D763" i="32"/>
  <c r="C763" i="32"/>
  <c r="E762" i="32"/>
  <c r="D762" i="32"/>
  <c r="C762" i="32"/>
  <c r="E761" i="32"/>
  <c r="D761" i="32"/>
  <c r="C761" i="32"/>
  <c r="E760" i="32"/>
  <c r="D760" i="32"/>
  <c r="C760" i="32"/>
  <c r="E759" i="32"/>
  <c r="D759" i="32"/>
  <c r="C759" i="32"/>
  <c r="E758" i="32"/>
  <c r="D758" i="32"/>
  <c r="C758" i="32"/>
  <c r="E757" i="32"/>
  <c r="D757" i="32"/>
  <c r="C757" i="32"/>
  <c r="E756" i="32"/>
  <c r="D756" i="32"/>
  <c r="C756" i="32"/>
  <c r="E755" i="32"/>
  <c r="D755" i="32"/>
  <c r="C755" i="32"/>
  <c r="E754" i="32"/>
  <c r="D754" i="32"/>
  <c r="C754" i="32"/>
  <c r="E753" i="32"/>
  <c r="D753" i="32"/>
  <c r="C753" i="32"/>
  <c r="E752" i="32"/>
  <c r="D752" i="32"/>
  <c r="C752" i="32"/>
  <c r="E751" i="32"/>
  <c r="D751" i="32"/>
  <c r="C751" i="32"/>
  <c r="E750" i="32"/>
  <c r="D750" i="32"/>
  <c r="C750" i="32"/>
  <c r="E749" i="32"/>
  <c r="D749" i="32"/>
  <c r="C749" i="32"/>
  <c r="E748" i="32"/>
  <c r="D748" i="32"/>
  <c r="C748" i="32"/>
  <c r="E747" i="32"/>
  <c r="D747" i="32"/>
  <c r="C747" i="32"/>
  <c r="E746" i="32"/>
  <c r="D746" i="32"/>
  <c r="C746" i="32"/>
  <c r="E745" i="32"/>
  <c r="D745" i="32"/>
  <c r="C745" i="32"/>
  <c r="E744" i="32"/>
  <c r="D744" i="32"/>
  <c r="C744" i="32"/>
  <c r="E743" i="32"/>
  <c r="D743" i="32"/>
  <c r="C743" i="32"/>
  <c r="E742" i="32"/>
  <c r="D742" i="32"/>
  <c r="C742" i="32"/>
  <c r="E741" i="32"/>
  <c r="D741" i="32"/>
  <c r="C741" i="32"/>
  <c r="E740" i="32"/>
  <c r="D740" i="32"/>
  <c r="C740" i="32"/>
  <c r="E739" i="32"/>
  <c r="D739" i="32"/>
  <c r="C739" i="32"/>
  <c r="E738" i="32"/>
  <c r="D738" i="32"/>
  <c r="C738" i="32"/>
  <c r="E737" i="32"/>
  <c r="D737" i="32"/>
  <c r="C737" i="32"/>
  <c r="E736" i="32"/>
  <c r="D736" i="32"/>
  <c r="C736" i="32"/>
  <c r="E735" i="32"/>
  <c r="D735" i="32"/>
  <c r="C735" i="32"/>
  <c r="E734" i="32"/>
  <c r="D734" i="32"/>
  <c r="C734" i="32"/>
  <c r="E733" i="32"/>
  <c r="D733" i="32"/>
  <c r="C733" i="32"/>
  <c r="E732" i="32"/>
  <c r="D732" i="32"/>
  <c r="C732" i="32"/>
  <c r="E731" i="32"/>
  <c r="D731" i="32"/>
  <c r="C731" i="32"/>
  <c r="E730" i="32"/>
  <c r="D730" i="32"/>
  <c r="C730" i="32"/>
  <c r="E729" i="32"/>
  <c r="D729" i="32"/>
  <c r="C729" i="32"/>
  <c r="E728" i="32"/>
  <c r="D728" i="32"/>
  <c r="C728" i="32"/>
  <c r="E727" i="32"/>
  <c r="D727" i="32"/>
  <c r="C727" i="32"/>
  <c r="E726" i="32"/>
  <c r="D726" i="32"/>
  <c r="C726" i="32"/>
  <c r="E725" i="32"/>
  <c r="D725" i="32"/>
  <c r="C725" i="32"/>
  <c r="E724" i="32"/>
  <c r="D724" i="32"/>
  <c r="C724" i="32"/>
  <c r="E723" i="32"/>
  <c r="D723" i="32"/>
  <c r="C723" i="32"/>
  <c r="E722" i="32"/>
  <c r="D722" i="32"/>
  <c r="C722" i="32"/>
  <c r="E721" i="32"/>
  <c r="D721" i="32"/>
  <c r="C721" i="32"/>
  <c r="E720" i="32"/>
  <c r="D720" i="32"/>
  <c r="C720" i="32"/>
  <c r="E719" i="32"/>
  <c r="D719" i="32"/>
  <c r="C719" i="32"/>
  <c r="E718" i="32"/>
  <c r="D718" i="32"/>
  <c r="C718" i="32"/>
  <c r="E717" i="32"/>
  <c r="D717" i="32"/>
  <c r="C717" i="32"/>
  <c r="E716" i="32"/>
  <c r="D716" i="32"/>
  <c r="C716" i="32"/>
  <c r="E715" i="32"/>
  <c r="D715" i="32"/>
  <c r="C715" i="32"/>
  <c r="E714" i="32"/>
  <c r="D714" i="32"/>
  <c r="C714" i="32"/>
  <c r="E713" i="32"/>
  <c r="D713" i="32"/>
  <c r="C713" i="32"/>
  <c r="E712" i="32"/>
  <c r="D712" i="32"/>
  <c r="C712" i="32"/>
  <c r="E711" i="32"/>
  <c r="D711" i="32"/>
  <c r="C711" i="32"/>
  <c r="E710" i="32"/>
  <c r="D710" i="32"/>
  <c r="C710" i="32"/>
  <c r="E709" i="32"/>
  <c r="D709" i="32"/>
  <c r="C709" i="32"/>
  <c r="E708" i="32"/>
  <c r="D708" i="32"/>
  <c r="C708" i="32"/>
  <c r="E707" i="32"/>
  <c r="D707" i="32"/>
  <c r="C707" i="32"/>
  <c r="E706" i="32"/>
  <c r="D706" i="32"/>
  <c r="C706" i="32"/>
  <c r="E705" i="32"/>
  <c r="D705" i="32"/>
  <c r="C705" i="32"/>
  <c r="E704" i="32"/>
  <c r="D704" i="32"/>
  <c r="C704" i="32"/>
  <c r="E703" i="32"/>
  <c r="D703" i="32"/>
  <c r="C703" i="32"/>
  <c r="E702" i="32"/>
  <c r="D702" i="32"/>
  <c r="C702" i="32"/>
  <c r="E701" i="32"/>
  <c r="D701" i="32"/>
  <c r="C701" i="32"/>
  <c r="E700" i="32"/>
  <c r="D700" i="32"/>
  <c r="C700" i="32"/>
  <c r="E699" i="32"/>
  <c r="D699" i="32"/>
  <c r="C699" i="32"/>
  <c r="E698" i="32"/>
  <c r="D698" i="32"/>
  <c r="C698" i="32"/>
  <c r="E697" i="32"/>
  <c r="D697" i="32"/>
  <c r="C697" i="32"/>
  <c r="E696" i="32"/>
  <c r="D696" i="32"/>
  <c r="C696" i="32"/>
  <c r="E695" i="32"/>
  <c r="D695" i="32"/>
  <c r="C695" i="32"/>
  <c r="E694" i="32"/>
  <c r="D694" i="32"/>
  <c r="C694" i="32"/>
  <c r="E693" i="32"/>
  <c r="D693" i="32"/>
  <c r="C693" i="32"/>
  <c r="E692" i="32"/>
  <c r="D692" i="32"/>
  <c r="C692" i="32"/>
  <c r="E691" i="32"/>
  <c r="D691" i="32"/>
  <c r="C691" i="32"/>
  <c r="E690" i="32"/>
  <c r="D690" i="32"/>
  <c r="C690" i="32"/>
  <c r="E689" i="32"/>
  <c r="D689" i="32"/>
  <c r="C689" i="32"/>
  <c r="E688" i="32"/>
  <c r="D688" i="32"/>
  <c r="C688" i="32"/>
  <c r="E687" i="32"/>
  <c r="D687" i="32"/>
  <c r="C687" i="32"/>
  <c r="E686" i="32"/>
  <c r="D686" i="32"/>
  <c r="C686" i="32"/>
  <c r="E685" i="32"/>
  <c r="D685" i="32"/>
  <c r="C685" i="32"/>
  <c r="E684" i="32"/>
  <c r="D684" i="32"/>
  <c r="C684" i="32"/>
  <c r="E683" i="32"/>
  <c r="D683" i="32"/>
  <c r="C683" i="32"/>
  <c r="E682" i="32"/>
  <c r="D682" i="32"/>
  <c r="C682" i="32"/>
  <c r="E681" i="32"/>
  <c r="D681" i="32"/>
  <c r="C681" i="32"/>
  <c r="E680" i="32"/>
  <c r="D680" i="32"/>
  <c r="C680" i="32"/>
  <c r="E679" i="32"/>
  <c r="D679" i="32"/>
  <c r="C679" i="32"/>
  <c r="E678" i="32"/>
  <c r="D678" i="32"/>
  <c r="C678" i="32"/>
  <c r="E677" i="32"/>
  <c r="D677" i="32"/>
  <c r="C677" i="32"/>
  <c r="E676" i="32"/>
  <c r="D676" i="32"/>
  <c r="C676" i="32"/>
  <c r="E675" i="32"/>
  <c r="D675" i="32"/>
  <c r="C675" i="32"/>
  <c r="E674" i="32"/>
  <c r="D674" i="32"/>
  <c r="C674" i="32"/>
  <c r="E673" i="32"/>
  <c r="D673" i="32"/>
  <c r="C673" i="32"/>
  <c r="E672" i="32"/>
  <c r="D672" i="32"/>
  <c r="C672" i="32"/>
  <c r="E671" i="32"/>
  <c r="D671" i="32"/>
  <c r="C671" i="32"/>
  <c r="E670" i="32"/>
  <c r="D670" i="32"/>
  <c r="C670" i="32"/>
  <c r="E669" i="32"/>
  <c r="D669" i="32"/>
  <c r="C669" i="32"/>
  <c r="E668" i="32"/>
  <c r="D668" i="32"/>
  <c r="C668" i="32"/>
  <c r="E667" i="32"/>
  <c r="D667" i="32"/>
  <c r="C667" i="32"/>
  <c r="E666" i="32"/>
  <c r="D666" i="32"/>
  <c r="C666" i="32"/>
  <c r="E665" i="32"/>
  <c r="D665" i="32"/>
  <c r="C665" i="32"/>
  <c r="E664" i="32"/>
  <c r="D664" i="32"/>
  <c r="C664" i="32"/>
  <c r="E663" i="32"/>
  <c r="D663" i="32"/>
  <c r="C663" i="32"/>
  <c r="E662" i="32"/>
  <c r="D662" i="32"/>
  <c r="C662" i="32"/>
  <c r="E661" i="32"/>
  <c r="D661" i="32"/>
  <c r="C661" i="32"/>
  <c r="E660" i="32"/>
  <c r="D660" i="32"/>
  <c r="C660" i="32"/>
  <c r="E659" i="32"/>
  <c r="D659" i="32"/>
  <c r="C659" i="32"/>
  <c r="E658" i="32"/>
  <c r="D658" i="32"/>
  <c r="C658" i="32"/>
  <c r="E657" i="32"/>
  <c r="D657" i="32"/>
  <c r="C657" i="32"/>
  <c r="E656" i="32"/>
  <c r="D656" i="32"/>
  <c r="C656" i="32"/>
  <c r="E655" i="32"/>
  <c r="D655" i="32"/>
  <c r="C655" i="32"/>
  <c r="E654" i="32"/>
  <c r="D654" i="32"/>
  <c r="C654" i="32"/>
  <c r="E653" i="32"/>
  <c r="D653" i="32"/>
  <c r="C653" i="32"/>
  <c r="E652" i="32"/>
  <c r="D652" i="32"/>
  <c r="C652" i="32"/>
  <c r="E651" i="32"/>
  <c r="D651" i="32"/>
  <c r="C651" i="32"/>
  <c r="E650" i="32"/>
  <c r="D650" i="32"/>
  <c r="C650" i="32"/>
  <c r="E649" i="32"/>
  <c r="D649" i="32"/>
  <c r="C649" i="32"/>
  <c r="E648" i="32"/>
  <c r="D648" i="32"/>
  <c r="C648" i="32"/>
  <c r="E647" i="32"/>
  <c r="D647" i="32"/>
  <c r="C647" i="32"/>
  <c r="E646" i="32"/>
  <c r="D646" i="32"/>
  <c r="C646" i="32"/>
  <c r="E645" i="32"/>
  <c r="D645" i="32"/>
  <c r="C645" i="32"/>
  <c r="E644" i="32"/>
  <c r="D644" i="32"/>
  <c r="C644" i="32"/>
  <c r="E643" i="32"/>
  <c r="D643" i="32"/>
  <c r="C643" i="32"/>
  <c r="E642" i="32"/>
  <c r="D642" i="32"/>
  <c r="C642" i="32"/>
  <c r="E641" i="32"/>
  <c r="D641" i="32"/>
  <c r="C641" i="32"/>
  <c r="E640" i="32"/>
  <c r="D640" i="32"/>
  <c r="C640" i="32"/>
  <c r="E639" i="32"/>
  <c r="D639" i="32"/>
  <c r="C639" i="32"/>
  <c r="E638" i="32"/>
  <c r="D638" i="32"/>
  <c r="C638" i="32"/>
  <c r="E637" i="32"/>
  <c r="D637" i="32"/>
  <c r="C637" i="32"/>
  <c r="E636" i="32"/>
  <c r="D636" i="32"/>
  <c r="C636" i="32"/>
  <c r="E635" i="32"/>
  <c r="D635" i="32"/>
  <c r="C635" i="32"/>
  <c r="E634" i="32"/>
  <c r="D634" i="32"/>
  <c r="C634" i="32"/>
  <c r="E633" i="32"/>
  <c r="D633" i="32"/>
  <c r="C633" i="32"/>
  <c r="E632" i="32"/>
  <c r="D632" i="32"/>
  <c r="C632" i="32"/>
  <c r="E631" i="32"/>
  <c r="D631" i="32"/>
  <c r="C631" i="32"/>
  <c r="E630" i="32"/>
  <c r="D630" i="32"/>
  <c r="C630" i="32"/>
  <c r="E629" i="32"/>
  <c r="D629" i="32"/>
  <c r="C629" i="32"/>
  <c r="E628" i="32"/>
  <c r="D628" i="32"/>
  <c r="C628" i="32"/>
  <c r="E627" i="32"/>
  <c r="D627" i="32"/>
  <c r="C627" i="32"/>
  <c r="E626" i="32"/>
  <c r="D626" i="32"/>
  <c r="C626" i="32"/>
  <c r="E625" i="32"/>
  <c r="D625" i="32"/>
  <c r="C625" i="32"/>
  <c r="E624" i="32"/>
  <c r="D624" i="32"/>
  <c r="C624" i="32"/>
  <c r="E623" i="32"/>
  <c r="D623" i="32"/>
  <c r="C623" i="32"/>
  <c r="E622" i="32"/>
  <c r="D622" i="32"/>
  <c r="C622" i="32"/>
  <c r="E621" i="32"/>
  <c r="D621" i="32"/>
  <c r="C621" i="32"/>
  <c r="E620" i="32"/>
  <c r="D620" i="32"/>
  <c r="C620" i="32"/>
  <c r="E619" i="32"/>
  <c r="D619" i="32"/>
  <c r="C619" i="32"/>
  <c r="E618" i="32"/>
  <c r="D618" i="32"/>
  <c r="C618" i="32"/>
  <c r="E617" i="32"/>
  <c r="D617" i="32"/>
  <c r="C617" i="32"/>
  <c r="E616" i="32"/>
  <c r="D616" i="32"/>
  <c r="C616" i="32"/>
  <c r="E615" i="32"/>
  <c r="D615" i="32"/>
  <c r="C615" i="32"/>
  <c r="E614" i="32"/>
  <c r="D614" i="32"/>
  <c r="C614" i="32"/>
  <c r="E613" i="32"/>
  <c r="D613" i="32"/>
  <c r="C613" i="32"/>
  <c r="E612" i="32"/>
  <c r="D612" i="32"/>
  <c r="C612" i="32"/>
  <c r="E611" i="32"/>
  <c r="D611" i="32"/>
  <c r="C611" i="32"/>
  <c r="E610" i="32"/>
  <c r="D610" i="32"/>
  <c r="C610" i="32"/>
  <c r="E609" i="32"/>
  <c r="D609" i="32"/>
  <c r="C609" i="32"/>
  <c r="E608" i="32"/>
  <c r="D608" i="32"/>
  <c r="C608" i="32"/>
  <c r="E607" i="32"/>
  <c r="D607" i="32"/>
  <c r="C607" i="32"/>
  <c r="E606" i="32"/>
  <c r="D606" i="32"/>
  <c r="C606" i="32"/>
  <c r="E605" i="32"/>
  <c r="D605" i="32"/>
  <c r="C605" i="32"/>
  <c r="E604" i="32"/>
  <c r="D604" i="32"/>
  <c r="C604" i="32"/>
  <c r="E603" i="32"/>
  <c r="D603" i="32"/>
  <c r="C603" i="32"/>
  <c r="E602" i="32"/>
  <c r="D602" i="32"/>
  <c r="C602" i="32"/>
  <c r="E601" i="32"/>
  <c r="D601" i="32"/>
  <c r="C601" i="32"/>
  <c r="E600" i="32"/>
  <c r="D600" i="32"/>
  <c r="C600" i="32"/>
  <c r="E599" i="32"/>
  <c r="D599" i="32"/>
  <c r="C599" i="32"/>
  <c r="E598" i="32"/>
  <c r="D598" i="32"/>
  <c r="C598" i="32"/>
  <c r="E597" i="32"/>
  <c r="D597" i="32"/>
  <c r="C597" i="32"/>
  <c r="E596" i="32"/>
  <c r="D596" i="32"/>
  <c r="C596" i="32"/>
  <c r="E595" i="32"/>
  <c r="D595" i="32"/>
  <c r="C595" i="32"/>
  <c r="E594" i="32"/>
  <c r="D594" i="32"/>
  <c r="C594" i="32"/>
  <c r="E593" i="32"/>
  <c r="D593" i="32"/>
  <c r="C593" i="32"/>
  <c r="E592" i="32"/>
  <c r="D592" i="32"/>
  <c r="C592" i="32"/>
  <c r="E591" i="32"/>
  <c r="D591" i="32"/>
  <c r="C591" i="32"/>
  <c r="E590" i="32"/>
  <c r="D590" i="32"/>
  <c r="C590" i="32"/>
  <c r="E589" i="32"/>
  <c r="D589" i="32"/>
  <c r="C589" i="32"/>
  <c r="E588" i="32"/>
  <c r="D588" i="32"/>
  <c r="C588" i="32"/>
  <c r="E587" i="32"/>
  <c r="D587" i="32"/>
  <c r="C587" i="32"/>
  <c r="E586" i="32"/>
  <c r="D586" i="32"/>
  <c r="C586" i="32"/>
  <c r="E585" i="32"/>
  <c r="D585" i="32"/>
  <c r="C585" i="32"/>
  <c r="E584" i="32"/>
  <c r="D584" i="32"/>
  <c r="C584" i="32"/>
  <c r="E583" i="32"/>
  <c r="D583" i="32"/>
  <c r="C583" i="32"/>
  <c r="E582" i="32"/>
  <c r="D582" i="32"/>
  <c r="C582" i="32"/>
  <c r="E581" i="32"/>
  <c r="D581" i="32"/>
  <c r="C581" i="32"/>
  <c r="E580" i="32"/>
  <c r="D580" i="32"/>
  <c r="C580" i="32"/>
  <c r="E579" i="32"/>
  <c r="D579" i="32"/>
  <c r="C579" i="32"/>
  <c r="E578" i="32"/>
  <c r="D578" i="32"/>
  <c r="C578" i="32"/>
  <c r="E577" i="32"/>
  <c r="D577" i="32"/>
  <c r="C577" i="32"/>
  <c r="E576" i="32"/>
  <c r="D576" i="32"/>
  <c r="C576" i="32"/>
  <c r="E575" i="32"/>
  <c r="D575" i="32"/>
  <c r="C575" i="32"/>
  <c r="E574" i="32"/>
  <c r="D574" i="32"/>
  <c r="C574" i="32"/>
  <c r="E573" i="32"/>
  <c r="D573" i="32"/>
  <c r="C573" i="32"/>
  <c r="E572" i="32"/>
  <c r="D572" i="32"/>
  <c r="C572" i="32"/>
  <c r="E571" i="32"/>
  <c r="D571" i="32"/>
  <c r="C571" i="32"/>
  <c r="E570" i="32"/>
  <c r="D570" i="32"/>
  <c r="C570" i="32"/>
  <c r="E569" i="32"/>
  <c r="D569" i="32"/>
  <c r="C569" i="32"/>
  <c r="E568" i="32"/>
  <c r="D568" i="32"/>
  <c r="C568" i="32"/>
  <c r="E567" i="32"/>
  <c r="D567" i="32"/>
  <c r="C567" i="32"/>
  <c r="E566" i="32"/>
  <c r="D566" i="32"/>
  <c r="C566" i="32"/>
  <c r="E565" i="32"/>
  <c r="D565" i="32"/>
  <c r="C565" i="32"/>
  <c r="E564" i="32"/>
  <c r="D564" i="32"/>
  <c r="C564" i="32"/>
  <c r="E563" i="32"/>
  <c r="D563" i="32"/>
  <c r="C563" i="32"/>
  <c r="E562" i="32"/>
  <c r="D562" i="32"/>
  <c r="C562" i="32"/>
  <c r="E561" i="32"/>
  <c r="D561" i="32"/>
  <c r="C561" i="32"/>
  <c r="E560" i="32"/>
  <c r="D560" i="32"/>
  <c r="C560" i="32"/>
  <c r="E559" i="32"/>
  <c r="D559" i="32"/>
  <c r="C559" i="32"/>
  <c r="E558" i="32"/>
  <c r="D558" i="32"/>
  <c r="C558" i="32"/>
  <c r="E557" i="32"/>
  <c r="D557" i="32"/>
  <c r="C557" i="32"/>
  <c r="E556" i="32"/>
  <c r="D556" i="32"/>
  <c r="C556" i="32"/>
  <c r="E555" i="32"/>
  <c r="D555" i="32"/>
  <c r="C555" i="32"/>
  <c r="E554" i="32"/>
  <c r="D554" i="32"/>
  <c r="C554" i="32"/>
  <c r="E553" i="32"/>
  <c r="D553" i="32"/>
  <c r="C553" i="32"/>
  <c r="E552" i="32"/>
  <c r="D552" i="32"/>
  <c r="C552" i="32"/>
  <c r="E551" i="32"/>
  <c r="D551" i="32"/>
  <c r="C551" i="32"/>
  <c r="E550" i="32"/>
  <c r="D550" i="32"/>
  <c r="C550" i="32"/>
  <c r="E549" i="32"/>
  <c r="D549" i="32"/>
  <c r="C549" i="32"/>
  <c r="E548" i="32"/>
  <c r="D548" i="32"/>
  <c r="C548" i="32"/>
  <c r="E547" i="32"/>
  <c r="D547" i="32"/>
  <c r="C547" i="32"/>
  <c r="E546" i="32"/>
  <c r="D546" i="32"/>
  <c r="C546" i="32"/>
  <c r="E545" i="32"/>
  <c r="D545" i="32"/>
  <c r="C545" i="32"/>
  <c r="E544" i="32"/>
  <c r="D544" i="32"/>
  <c r="C544" i="32"/>
  <c r="E543" i="32"/>
  <c r="D543" i="32"/>
  <c r="C543" i="32"/>
  <c r="E542" i="32"/>
  <c r="D542" i="32"/>
  <c r="C542" i="32"/>
  <c r="E541" i="32"/>
  <c r="D541" i="32"/>
  <c r="C541" i="32"/>
  <c r="E540" i="32"/>
  <c r="D540" i="32"/>
  <c r="C540" i="32"/>
  <c r="E539" i="32"/>
  <c r="D539" i="32"/>
  <c r="C539" i="32"/>
  <c r="E538" i="32"/>
  <c r="D538" i="32"/>
  <c r="C538" i="32"/>
  <c r="E537" i="32"/>
  <c r="D537" i="32"/>
  <c r="C537" i="32"/>
  <c r="E536" i="32"/>
  <c r="D536" i="32"/>
  <c r="C536" i="32"/>
  <c r="E535" i="32"/>
  <c r="D535" i="32"/>
  <c r="C535" i="32"/>
  <c r="E534" i="32"/>
  <c r="D534" i="32"/>
  <c r="C534" i="32"/>
  <c r="E533" i="32"/>
  <c r="D533" i="32"/>
  <c r="C533" i="32"/>
  <c r="E532" i="32"/>
  <c r="D532" i="32"/>
  <c r="C532" i="32"/>
  <c r="E531" i="32"/>
  <c r="D531" i="32"/>
  <c r="C531" i="32"/>
  <c r="E530" i="32"/>
  <c r="D530" i="32"/>
  <c r="C530" i="32"/>
  <c r="E529" i="32"/>
  <c r="D529" i="32"/>
  <c r="C529" i="32"/>
  <c r="E528" i="32"/>
  <c r="D528" i="32"/>
  <c r="C528" i="32"/>
  <c r="E527" i="32"/>
  <c r="D527" i="32"/>
  <c r="C527" i="32"/>
  <c r="E526" i="32"/>
  <c r="D526" i="32"/>
  <c r="C526" i="32"/>
  <c r="E525" i="32"/>
  <c r="D525" i="32"/>
  <c r="C525" i="32"/>
  <c r="E524" i="32"/>
  <c r="D524" i="32"/>
  <c r="C524" i="32"/>
  <c r="E523" i="32"/>
  <c r="D523" i="32"/>
  <c r="C523" i="32"/>
  <c r="E522" i="32"/>
  <c r="D522" i="32"/>
  <c r="C522" i="32"/>
  <c r="E521" i="32"/>
  <c r="D521" i="32"/>
  <c r="C521" i="32"/>
  <c r="E520" i="32"/>
  <c r="D520" i="32"/>
  <c r="C520" i="32"/>
  <c r="E519" i="32"/>
  <c r="D519" i="32"/>
  <c r="C519" i="32"/>
  <c r="E518" i="32"/>
  <c r="D518" i="32"/>
  <c r="C518" i="32"/>
  <c r="E517" i="32"/>
  <c r="D517" i="32"/>
  <c r="C517" i="32"/>
  <c r="E516" i="32"/>
  <c r="D516" i="32"/>
  <c r="C516" i="32"/>
  <c r="E515" i="32"/>
  <c r="D515" i="32"/>
  <c r="C515" i="32"/>
  <c r="E514" i="32"/>
  <c r="D514" i="32"/>
  <c r="C514" i="32"/>
  <c r="E513" i="32"/>
  <c r="D513" i="32"/>
  <c r="C513" i="32"/>
  <c r="E512" i="32"/>
  <c r="D512" i="32"/>
  <c r="C512" i="32"/>
  <c r="E511" i="32"/>
  <c r="D511" i="32"/>
  <c r="C511" i="32"/>
  <c r="E510" i="32"/>
  <c r="D510" i="32"/>
  <c r="C510" i="32"/>
  <c r="E509" i="32"/>
  <c r="D509" i="32"/>
  <c r="C509" i="32"/>
  <c r="E508" i="32"/>
  <c r="D508" i="32"/>
  <c r="C508" i="32"/>
  <c r="E507" i="32"/>
  <c r="D507" i="32"/>
  <c r="C507" i="32"/>
  <c r="E506" i="32"/>
  <c r="D506" i="32"/>
  <c r="C506" i="32"/>
  <c r="E505" i="32"/>
  <c r="D505" i="32"/>
  <c r="C505" i="32"/>
  <c r="E504" i="32"/>
  <c r="D504" i="32"/>
  <c r="C504" i="32"/>
  <c r="E503" i="32"/>
  <c r="D503" i="32"/>
  <c r="C503" i="32"/>
  <c r="E502" i="32"/>
  <c r="D502" i="32"/>
  <c r="C502" i="32"/>
  <c r="E501" i="32"/>
  <c r="D501" i="32"/>
  <c r="C501" i="32"/>
  <c r="E500" i="32"/>
  <c r="D500" i="32"/>
  <c r="C500" i="32"/>
  <c r="E499" i="32"/>
  <c r="D499" i="32"/>
  <c r="C499" i="32"/>
  <c r="E498" i="32"/>
  <c r="D498" i="32"/>
  <c r="C498" i="32"/>
  <c r="E497" i="32"/>
  <c r="D497" i="32"/>
  <c r="C497" i="32"/>
  <c r="E496" i="32"/>
  <c r="D496" i="32"/>
  <c r="C496" i="32"/>
  <c r="E495" i="32"/>
  <c r="D495" i="32"/>
  <c r="C495" i="32"/>
  <c r="E494" i="32"/>
  <c r="D494" i="32"/>
  <c r="C494" i="32"/>
  <c r="E493" i="32"/>
  <c r="D493" i="32"/>
  <c r="C493" i="32"/>
  <c r="E492" i="32"/>
  <c r="D492" i="32"/>
  <c r="C492" i="32"/>
  <c r="E491" i="32"/>
  <c r="D491" i="32"/>
  <c r="C491" i="32"/>
  <c r="E490" i="32"/>
  <c r="D490" i="32"/>
  <c r="C490" i="32"/>
  <c r="E489" i="32"/>
  <c r="D489" i="32"/>
  <c r="C489" i="32"/>
  <c r="E488" i="32"/>
  <c r="D488" i="32"/>
  <c r="C488" i="32"/>
  <c r="E487" i="32"/>
  <c r="D487" i="32"/>
  <c r="C487" i="32"/>
  <c r="E486" i="32"/>
  <c r="D486" i="32"/>
  <c r="C486" i="32"/>
  <c r="E485" i="32"/>
  <c r="D485" i="32"/>
  <c r="C485" i="32"/>
  <c r="E484" i="32"/>
  <c r="D484" i="32"/>
  <c r="C484" i="32"/>
  <c r="E483" i="32"/>
  <c r="D483" i="32"/>
  <c r="C483" i="32"/>
  <c r="E482" i="32"/>
  <c r="D482" i="32"/>
  <c r="C482" i="32"/>
  <c r="E481" i="32"/>
  <c r="D481" i="32"/>
  <c r="C481" i="32"/>
  <c r="E480" i="32"/>
  <c r="D480" i="32"/>
  <c r="C480" i="32"/>
  <c r="E479" i="32"/>
  <c r="D479" i="32"/>
  <c r="C479" i="32"/>
  <c r="E478" i="32"/>
  <c r="D478" i="32"/>
  <c r="C478" i="32"/>
  <c r="E477" i="32"/>
  <c r="D477" i="32"/>
  <c r="C477" i="32"/>
  <c r="E476" i="32"/>
  <c r="D476" i="32"/>
  <c r="C476" i="32"/>
  <c r="E475" i="32"/>
  <c r="D475" i="32"/>
  <c r="C475" i="32"/>
  <c r="E474" i="32"/>
  <c r="D474" i="32"/>
  <c r="C474" i="32"/>
  <c r="E473" i="32"/>
  <c r="D473" i="32"/>
  <c r="C473" i="32"/>
  <c r="E472" i="32"/>
  <c r="D472" i="32"/>
  <c r="C472" i="32"/>
  <c r="E471" i="32"/>
  <c r="D471" i="32"/>
  <c r="C471" i="32"/>
  <c r="E470" i="32"/>
  <c r="D470" i="32"/>
  <c r="C470" i="32"/>
  <c r="E469" i="32"/>
  <c r="D469" i="32"/>
  <c r="C469" i="32"/>
  <c r="E468" i="32"/>
  <c r="D468" i="32"/>
  <c r="C468" i="32"/>
  <c r="E467" i="32"/>
  <c r="D467" i="32"/>
  <c r="C467" i="32"/>
  <c r="E466" i="32"/>
  <c r="D466" i="32"/>
  <c r="C466" i="32"/>
  <c r="E465" i="32"/>
  <c r="D465" i="32"/>
  <c r="C465" i="32"/>
  <c r="E464" i="32"/>
  <c r="D464" i="32"/>
  <c r="C464" i="32"/>
  <c r="E463" i="32"/>
  <c r="D463" i="32"/>
  <c r="C463" i="32"/>
  <c r="E462" i="32"/>
  <c r="D462" i="32"/>
  <c r="C462" i="32"/>
  <c r="E461" i="32"/>
  <c r="D461" i="32"/>
  <c r="C461" i="32"/>
  <c r="E460" i="32"/>
  <c r="D460" i="32"/>
  <c r="C460" i="32"/>
  <c r="E459" i="32"/>
  <c r="D459" i="32"/>
  <c r="C459" i="32"/>
  <c r="E458" i="32"/>
  <c r="D458" i="32"/>
  <c r="C458" i="32"/>
  <c r="E457" i="32"/>
  <c r="D457" i="32"/>
  <c r="C457" i="32"/>
  <c r="E456" i="32"/>
  <c r="D456" i="32"/>
  <c r="C456" i="32"/>
  <c r="E455" i="32"/>
  <c r="D455" i="32"/>
  <c r="C455" i="32"/>
  <c r="E454" i="32"/>
  <c r="D454" i="32"/>
  <c r="C454" i="32"/>
  <c r="E453" i="32"/>
  <c r="D453" i="32"/>
  <c r="C453" i="32"/>
  <c r="E452" i="32"/>
  <c r="D452" i="32"/>
  <c r="C452" i="32"/>
  <c r="E451" i="32"/>
  <c r="D451" i="32"/>
  <c r="C451" i="32"/>
  <c r="E450" i="32"/>
  <c r="D450" i="32"/>
  <c r="C450" i="32"/>
  <c r="E449" i="32"/>
  <c r="D449" i="32"/>
  <c r="C449" i="32"/>
  <c r="E448" i="32"/>
  <c r="D448" i="32"/>
  <c r="C448" i="32"/>
  <c r="E447" i="32"/>
  <c r="D447" i="32"/>
  <c r="C447" i="32"/>
  <c r="E446" i="32"/>
  <c r="D446" i="32"/>
  <c r="C446" i="32"/>
  <c r="E445" i="32"/>
  <c r="D445" i="32"/>
  <c r="C445" i="32"/>
  <c r="E444" i="32"/>
  <c r="D444" i="32"/>
  <c r="C444" i="32"/>
  <c r="E443" i="32"/>
  <c r="D443" i="32"/>
  <c r="C443" i="32"/>
  <c r="E442" i="32"/>
  <c r="D442" i="32"/>
  <c r="C442" i="32"/>
  <c r="E441" i="32"/>
  <c r="D441" i="32"/>
  <c r="C441" i="32"/>
  <c r="E440" i="32"/>
  <c r="D440" i="32"/>
  <c r="C440" i="32"/>
  <c r="E439" i="32"/>
  <c r="D439" i="32"/>
  <c r="C439" i="32"/>
  <c r="E438" i="32"/>
  <c r="D438" i="32"/>
  <c r="C438" i="32"/>
  <c r="E437" i="32"/>
  <c r="D437" i="32"/>
  <c r="C437" i="32"/>
  <c r="E436" i="32"/>
  <c r="D436" i="32"/>
  <c r="C436" i="32"/>
  <c r="E435" i="32"/>
  <c r="D435" i="32"/>
  <c r="C435" i="32"/>
  <c r="E434" i="32"/>
  <c r="D434" i="32"/>
  <c r="C434" i="32"/>
  <c r="E433" i="32"/>
  <c r="D433" i="32"/>
  <c r="C433" i="32"/>
  <c r="E432" i="32"/>
  <c r="D432" i="32"/>
  <c r="C432" i="32"/>
  <c r="E431" i="32"/>
  <c r="D431" i="32"/>
  <c r="C431" i="32"/>
  <c r="E430" i="32"/>
  <c r="D430" i="32"/>
  <c r="C430" i="32"/>
  <c r="E429" i="32"/>
  <c r="D429" i="32"/>
  <c r="C429" i="32"/>
  <c r="E428" i="32"/>
  <c r="D428" i="32"/>
  <c r="C428" i="32"/>
  <c r="E427" i="32"/>
  <c r="D427" i="32"/>
  <c r="C427" i="32"/>
  <c r="E426" i="32"/>
  <c r="D426" i="32"/>
  <c r="C426" i="32"/>
  <c r="E425" i="32"/>
  <c r="D425" i="32"/>
  <c r="C425" i="32"/>
  <c r="E424" i="32"/>
  <c r="D424" i="32"/>
  <c r="C424" i="32"/>
  <c r="E423" i="32"/>
  <c r="D423" i="32"/>
  <c r="C423" i="32"/>
  <c r="E422" i="32"/>
  <c r="D422" i="32"/>
  <c r="C422" i="32"/>
  <c r="E421" i="32"/>
  <c r="D421" i="32"/>
  <c r="C421" i="32"/>
  <c r="E420" i="32"/>
  <c r="D420" i="32"/>
  <c r="C420" i="32"/>
  <c r="E419" i="32"/>
  <c r="D419" i="32"/>
  <c r="C419" i="32"/>
  <c r="E418" i="32"/>
  <c r="D418" i="32"/>
  <c r="C418" i="32"/>
  <c r="E417" i="32"/>
  <c r="D417" i="32"/>
  <c r="C417" i="32"/>
  <c r="E416" i="32"/>
  <c r="D416" i="32"/>
  <c r="C416" i="32"/>
  <c r="E415" i="32"/>
  <c r="D415" i="32"/>
  <c r="C415" i="32"/>
  <c r="E414" i="32"/>
  <c r="D414" i="32"/>
  <c r="C414" i="32"/>
  <c r="E413" i="32"/>
  <c r="D413" i="32"/>
  <c r="C413" i="32"/>
  <c r="E412" i="32"/>
  <c r="D412" i="32"/>
  <c r="C412" i="32"/>
  <c r="E411" i="32"/>
  <c r="D411" i="32"/>
  <c r="C411" i="32"/>
  <c r="E410" i="32"/>
  <c r="D410" i="32"/>
  <c r="C410" i="32"/>
  <c r="E409" i="32"/>
  <c r="D409" i="32"/>
  <c r="C409" i="32"/>
  <c r="E408" i="32"/>
  <c r="D408" i="32"/>
  <c r="C408" i="32"/>
  <c r="E407" i="32"/>
  <c r="D407" i="32"/>
  <c r="C407" i="32"/>
  <c r="E406" i="32"/>
  <c r="D406" i="32"/>
  <c r="C406" i="32"/>
  <c r="E405" i="32"/>
  <c r="D405" i="32"/>
  <c r="C405" i="32"/>
  <c r="E404" i="32"/>
  <c r="D404" i="32"/>
  <c r="C404" i="32"/>
  <c r="E403" i="32"/>
  <c r="D403" i="32"/>
  <c r="C403" i="32"/>
  <c r="E402" i="32"/>
  <c r="D402" i="32"/>
  <c r="C402" i="32"/>
  <c r="E401" i="32"/>
  <c r="D401" i="32"/>
  <c r="C401" i="32"/>
  <c r="E400" i="32"/>
  <c r="D400" i="32"/>
  <c r="C400" i="32"/>
  <c r="G399" i="32"/>
  <c r="E399" i="32"/>
  <c r="D399" i="32"/>
  <c r="C399" i="32"/>
  <c r="E398" i="32"/>
  <c r="D398" i="32"/>
  <c r="C398" i="32"/>
  <c r="E397" i="32"/>
  <c r="D397" i="32"/>
  <c r="C397" i="32"/>
  <c r="E396" i="32"/>
  <c r="D396" i="32"/>
  <c r="C396" i="32"/>
  <c r="E395" i="32"/>
  <c r="D395" i="32"/>
  <c r="C395" i="32"/>
  <c r="E394" i="32"/>
  <c r="D394" i="32"/>
  <c r="C394" i="32"/>
  <c r="E393" i="32"/>
  <c r="D393" i="32"/>
  <c r="C393" i="32"/>
  <c r="E392" i="32"/>
  <c r="D392" i="32"/>
  <c r="C392" i="32"/>
  <c r="E391" i="32"/>
  <c r="D391" i="32"/>
  <c r="C391" i="32"/>
  <c r="E390" i="32"/>
  <c r="D390" i="32"/>
  <c r="C390" i="32"/>
  <c r="E389" i="32"/>
  <c r="D389" i="32"/>
  <c r="C389" i="32"/>
  <c r="E388" i="32"/>
  <c r="D388" i="32"/>
  <c r="C388" i="32"/>
  <c r="E387" i="32"/>
  <c r="D387" i="32"/>
  <c r="C387" i="32"/>
  <c r="E386" i="32"/>
  <c r="D386" i="32"/>
  <c r="C386" i="32"/>
  <c r="E385" i="32"/>
  <c r="D385" i="32"/>
  <c r="C385" i="32"/>
  <c r="E384" i="32"/>
  <c r="D384" i="32"/>
  <c r="C384" i="32"/>
  <c r="G383" i="32"/>
  <c r="E383" i="32"/>
  <c r="D383" i="32"/>
  <c r="C383" i="32"/>
  <c r="E382" i="32"/>
  <c r="D382" i="32"/>
  <c r="C382" i="32"/>
  <c r="E381" i="32"/>
  <c r="D381" i="32"/>
  <c r="C381" i="32"/>
  <c r="E380" i="32"/>
  <c r="D380" i="32"/>
  <c r="C380" i="32"/>
  <c r="E379" i="32"/>
  <c r="D379" i="32"/>
  <c r="C379" i="32"/>
  <c r="E378" i="32"/>
  <c r="D378" i="32"/>
  <c r="C378" i="32"/>
  <c r="E377" i="32"/>
  <c r="D377" i="32"/>
  <c r="C377" i="32"/>
  <c r="E376" i="32"/>
  <c r="D376" i="32"/>
  <c r="C376" i="32"/>
  <c r="E375" i="32"/>
  <c r="D375" i="32"/>
  <c r="C375" i="32"/>
  <c r="E374" i="32"/>
  <c r="D374" i="32"/>
  <c r="C374" i="32"/>
  <c r="E373" i="32"/>
  <c r="D373" i="32"/>
  <c r="C373" i="32"/>
  <c r="E372" i="32"/>
  <c r="D372" i="32"/>
  <c r="C372" i="32"/>
  <c r="E371" i="32"/>
  <c r="D371" i="32"/>
  <c r="C371" i="32"/>
  <c r="E370" i="32"/>
  <c r="D370" i="32"/>
  <c r="C370" i="32"/>
  <c r="E369" i="32"/>
  <c r="D369" i="32"/>
  <c r="C369" i="32"/>
  <c r="E368" i="32"/>
  <c r="D368" i="32"/>
  <c r="C368" i="32"/>
  <c r="E367" i="32"/>
  <c r="D367" i="32"/>
  <c r="C367" i="32"/>
  <c r="E366" i="32"/>
  <c r="D366" i="32"/>
  <c r="C366" i="32"/>
  <c r="E365" i="32"/>
  <c r="D365" i="32"/>
  <c r="C365" i="32"/>
  <c r="E364" i="32"/>
  <c r="D364" i="32"/>
  <c r="C364" i="32"/>
  <c r="E363" i="32"/>
  <c r="D363" i="32"/>
  <c r="C363" i="32"/>
  <c r="E362" i="32"/>
  <c r="D362" i="32"/>
  <c r="C362" i="32"/>
  <c r="E361" i="32"/>
  <c r="D361" i="32"/>
  <c r="C361" i="32"/>
  <c r="E360" i="32"/>
  <c r="D360" i="32"/>
  <c r="C360" i="32"/>
  <c r="E359" i="32"/>
  <c r="D359" i="32"/>
  <c r="C359" i="32"/>
  <c r="E358" i="32"/>
  <c r="D358" i="32"/>
  <c r="C358" i="32"/>
  <c r="E357" i="32"/>
  <c r="D357" i="32"/>
  <c r="C357" i="32"/>
  <c r="E356" i="32"/>
  <c r="D356" i="32"/>
  <c r="C356" i="32"/>
  <c r="E355" i="32"/>
  <c r="D355" i="32"/>
  <c r="C355" i="32"/>
  <c r="E354" i="32"/>
  <c r="D354" i="32"/>
  <c r="C354" i="32"/>
  <c r="E353" i="32"/>
  <c r="D353" i="32"/>
  <c r="C353" i="32"/>
  <c r="E352" i="32"/>
  <c r="D352" i="32"/>
  <c r="C352" i="32"/>
  <c r="E351" i="32"/>
  <c r="D351" i="32"/>
  <c r="C351" i="32"/>
  <c r="E350" i="32"/>
  <c r="D350" i="32"/>
  <c r="C350" i="32"/>
  <c r="E349" i="32"/>
  <c r="D349" i="32"/>
  <c r="C349" i="32"/>
  <c r="E348" i="32"/>
  <c r="D348" i="32"/>
  <c r="C348" i="32"/>
  <c r="E347" i="32"/>
  <c r="D347" i="32"/>
  <c r="C347" i="32"/>
  <c r="E346" i="32"/>
  <c r="D346" i="32"/>
  <c r="C346" i="32"/>
  <c r="E345" i="32"/>
  <c r="D345" i="32"/>
  <c r="C345" i="32"/>
  <c r="E344" i="32"/>
  <c r="D344" i="32"/>
  <c r="C344" i="32"/>
  <c r="E343" i="32"/>
  <c r="D343" i="32"/>
  <c r="C343" i="32"/>
  <c r="E342" i="32"/>
  <c r="D342" i="32"/>
  <c r="C342" i="32"/>
  <c r="E341" i="32"/>
  <c r="D341" i="32"/>
  <c r="C341" i="32"/>
  <c r="E340" i="32"/>
  <c r="D340" i="32"/>
  <c r="C340" i="32"/>
  <c r="E339" i="32"/>
  <c r="D339" i="32"/>
  <c r="C339" i="32"/>
  <c r="E338" i="32"/>
  <c r="D338" i="32"/>
  <c r="C338" i="32"/>
  <c r="E337" i="32"/>
  <c r="D337" i="32"/>
  <c r="C337" i="32"/>
  <c r="E336" i="32"/>
  <c r="D336" i="32"/>
  <c r="C336" i="32"/>
  <c r="E335" i="32"/>
  <c r="D335" i="32"/>
  <c r="C335" i="32"/>
  <c r="E334" i="32"/>
  <c r="D334" i="32"/>
  <c r="C334" i="32"/>
  <c r="E333" i="32"/>
  <c r="D333" i="32"/>
  <c r="C333" i="32"/>
  <c r="E332" i="32"/>
  <c r="D332" i="32"/>
  <c r="C332" i="32"/>
  <c r="E331" i="32"/>
  <c r="D331" i="32"/>
  <c r="C331" i="32"/>
  <c r="E330" i="32"/>
  <c r="D330" i="32"/>
  <c r="C330" i="32"/>
  <c r="E329" i="32"/>
  <c r="D329" i="32"/>
  <c r="C329" i="32"/>
  <c r="E328" i="32"/>
  <c r="D328" i="32"/>
  <c r="C328" i="32"/>
  <c r="E327" i="32"/>
  <c r="D327" i="32"/>
  <c r="C327" i="32"/>
  <c r="E326" i="32"/>
  <c r="D326" i="32"/>
  <c r="C326" i="32"/>
  <c r="E325" i="32"/>
  <c r="D325" i="32"/>
  <c r="C325" i="32"/>
  <c r="E324" i="32"/>
  <c r="D324" i="32"/>
  <c r="C324" i="32"/>
  <c r="E323" i="32"/>
  <c r="D323" i="32"/>
  <c r="C323" i="32"/>
  <c r="E322" i="32"/>
  <c r="D322" i="32"/>
  <c r="C322" i="32"/>
  <c r="E321" i="32"/>
  <c r="D321" i="32"/>
  <c r="C321" i="32"/>
  <c r="E320" i="32"/>
  <c r="D320" i="32"/>
  <c r="C320" i="32"/>
  <c r="E319" i="32"/>
  <c r="D319" i="32"/>
  <c r="C319" i="32"/>
  <c r="E318" i="32"/>
  <c r="D318" i="32"/>
  <c r="C318" i="32"/>
  <c r="E317" i="32"/>
  <c r="D317" i="32"/>
  <c r="C317" i="32"/>
  <c r="E316" i="32"/>
  <c r="D316" i="32"/>
  <c r="C316" i="32"/>
  <c r="E315" i="32"/>
  <c r="D315" i="32"/>
  <c r="C315" i="32"/>
  <c r="E314" i="32"/>
  <c r="D314" i="32"/>
  <c r="C314" i="32"/>
  <c r="E313" i="32"/>
  <c r="D313" i="32"/>
  <c r="C313" i="32"/>
  <c r="E312" i="32"/>
  <c r="D312" i="32"/>
  <c r="C312" i="32"/>
  <c r="E311" i="32"/>
  <c r="D311" i="32"/>
  <c r="C311" i="32"/>
  <c r="E310" i="32"/>
  <c r="D310" i="32"/>
  <c r="C310" i="32"/>
  <c r="E309" i="32"/>
  <c r="D309" i="32"/>
  <c r="C309" i="32"/>
  <c r="E308" i="32"/>
  <c r="D308" i="32"/>
  <c r="C308" i="32"/>
  <c r="E307" i="32"/>
  <c r="D307" i="32"/>
  <c r="C307" i="32"/>
  <c r="E306" i="32"/>
  <c r="D306" i="32"/>
  <c r="C306" i="32"/>
  <c r="E305" i="32"/>
  <c r="D305" i="32"/>
  <c r="C305" i="32"/>
  <c r="E304" i="32"/>
  <c r="D304" i="32"/>
  <c r="C304" i="32"/>
  <c r="E303" i="32"/>
  <c r="D303" i="32"/>
  <c r="C303" i="32"/>
  <c r="E302" i="32"/>
  <c r="D302" i="32"/>
  <c r="C302" i="32"/>
  <c r="E301" i="32"/>
  <c r="D301" i="32"/>
  <c r="C301" i="32"/>
  <c r="E300" i="32"/>
  <c r="D300" i="32"/>
  <c r="C300" i="32"/>
  <c r="E299" i="32"/>
  <c r="D299" i="32"/>
  <c r="C299" i="32"/>
  <c r="E298" i="32"/>
  <c r="D298" i="32"/>
  <c r="C298" i="32"/>
  <c r="E297" i="32"/>
  <c r="D297" i="32"/>
  <c r="C297" i="32"/>
  <c r="E296" i="32"/>
  <c r="D296" i="32"/>
  <c r="C296" i="32"/>
  <c r="E295" i="32"/>
  <c r="D295" i="32"/>
  <c r="C295" i="32"/>
  <c r="E294" i="32"/>
  <c r="D294" i="32"/>
  <c r="C294" i="32"/>
  <c r="E293" i="32"/>
  <c r="D293" i="32"/>
  <c r="C293" i="32"/>
  <c r="E292" i="32"/>
  <c r="D292" i="32"/>
  <c r="C292" i="32"/>
  <c r="E291" i="32"/>
  <c r="D291" i="32"/>
  <c r="C291" i="32"/>
  <c r="E290" i="32"/>
  <c r="D290" i="32"/>
  <c r="C290" i="32"/>
  <c r="E289" i="32"/>
  <c r="D289" i="32"/>
  <c r="C289" i="32"/>
  <c r="E288" i="32"/>
  <c r="D288" i="32"/>
  <c r="C288" i="32"/>
  <c r="E287" i="32"/>
  <c r="D287" i="32"/>
  <c r="C287" i="32"/>
  <c r="E286" i="32"/>
  <c r="D286" i="32"/>
  <c r="C286" i="32"/>
  <c r="E285" i="32"/>
  <c r="D285" i="32"/>
  <c r="C285" i="32"/>
  <c r="E284" i="32"/>
  <c r="D284" i="32"/>
  <c r="C284" i="32"/>
  <c r="E283" i="32"/>
  <c r="D283" i="32"/>
  <c r="C283" i="32"/>
  <c r="E282" i="32"/>
  <c r="D282" i="32"/>
  <c r="C282" i="32"/>
  <c r="E281" i="32"/>
  <c r="D281" i="32"/>
  <c r="C281" i="32"/>
  <c r="E280" i="32"/>
  <c r="D280" i="32"/>
  <c r="C280" i="32"/>
  <c r="E279" i="32"/>
  <c r="D279" i="32"/>
  <c r="C279" i="32"/>
  <c r="E278" i="32"/>
  <c r="D278" i="32"/>
  <c r="C278" i="32"/>
  <c r="E277" i="32"/>
  <c r="D277" i="32"/>
  <c r="C277" i="32"/>
  <c r="E276" i="32"/>
  <c r="D276" i="32"/>
  <c r="C276" i="32"/>
  <c r="E275" i="32"/>
  <c r="D275" i="32"/>
  <c r="C275" i="32"/>
  <c r="E274" i="32"/>
  <c r="D274" i="32"/>
  <c r="C274" i="32"/>
  <c r="E273" i="32"/>
  <c r="D273" i="32"/>
  <c r="C273" i="32"/>
  <c r="E272" i="32"/>
  <c r="D272" i="32"/>
  <c r="C272" i="32"/>
  <c r="G271" i="32"/>
  <c r="E271" i="32"/>
  <c r="D271" i="32"/>
  <c r="C271" i="32"/>
  <c r="E270" i="32"/>
  <c r="D270" i="32"/>
  <c r="C270" i="32"/>
  <c r="E269" i="32"/>
  <c r="D269" i="32"/>
  <c r="C269" i="32"/>
  <c r="E268" i="32"/>
  <c r="D268" i="32"/>
  <c r="C268" i="32"/>
  <c r="E267" i="32"/>
  <c r="D267" i="32"/>
  <c r="C267" i="32"/>
  <c r="E266" i="32"/>
  <c r="D266" i="32"/>
  <c r="C266" i="32"/>
  <c r="E265" i="32"/>
  <c r="D265" i="32"/>
  <c r="C265" i="32"/>
  <c r="E264" i="32"/>
  <c r="D264" i="32"/>
  <c r="C264" i="32"/>
  <c r="E263" i="32"/>
  <c r="D263" i="32"/>
  <c r="C263" i="32"/>
  <c r="E262" i="32"/>
  <c r="D262" i="32"/>
  <c r="C262" i="32"/>
  <c r="E261" i="32"/>
  <c r="D261" i="32"/>
  <c r="C261" i="32"/>
  <c r="E260" i="32"/>
  <c r="D260" i="32"/>
  <c r="C260" i="32"/>
  <c r="E259" i="32"/>
  <c r="D259" i="32"/>
  <c r="C259" i="32"/>
  <c r="E258" i="32"/>
  <c r="D258" i="32"/>
  <c r="C258" i="32"/>
  <c r="E257" i="32"/>
  <c r="D257" i="32"/>
  <c r="C257" i="32"/>
  <c r="E256" i="32"/>
  <c r="D256" i="32"/>
  <c r="C256" i="32"/>
  <c r="G255" i="32"/>
  <c r="E255" i="32"/>
  <c r="D255" i="32"/>
  <c r="C255" i="32"/>
  <c r="E254" i="32"/>
  <c r="D254" i="32"/>
  <c r="C254" i="32"/>
  <c r="E253" i="32"/>
  <c r="D253" i="32"/>
  <c r="C253" i="32"/>
  <c r="E252" i="32"/>
  <c r="D252" i="32"/>
  <c r="C252" i="32"/>
  <c r="E251" i="32"/>
  <c r="D251" i="32"/>
  <c r="C251" i="32"/>
  <c r="E250" i="32"/>
  <c r="D250" i="32"/>
  <c r="C250" i="32"/>
  <c r="E249" i="32"/>
  <c r="D249" i="32"/>
  <c r="C249" i="32"/>
  <c r="E248" i="32"/>
  <c r="D248" i="32"/>
  <c r="C248" i="32"/>
  <c r="E247" i="32"/>
  <c r="D247" i="32"/>
  <c r="C247" i="32"/>
  <c r="E246" i="32"/>
  <c r="D246" i="32"/>
  <c r="C246" i="32"/>
  <c r="E245" i="32"/>
  <c r="D245" i="32"/>
  <c r="C245" i="32"/>
  <c r="E244" i="32"/>
  <c r="D244" i="32"/>
  <c r="C244" i="32"/>
  <c r="E243" i="32"/>
  <c r="D243" i="32"/>
  <c r="C243" i="32"/>
  <c r="E242" i="32"/>
  <c r="D242" i="32"/>
  <c r="C242" i="32"/>
  <c r="E241" i="32"/>
  <c r="D241" i="32"/>
  <c r="C241" i="32"/>
  <c r="E240" i="32"/>
  <c r="D240" i="32"/>
  <c r="C240" i="32"/>
  <c r="E239" i="32"/>
  <c r="D239" i="32"/>
  <c r="C239" i="32"/>
  <c r="E238" i="32"/>
  <c r="D238" i="32"/>
  <c r="C238" i="32"/>
  <c r="E237" i="32"/>
  <c r="D237" i="32"/>
  <c r="C237" i="32"/>
  <c r="E236" i="32"/>
  <c r="D236" i="32"/>
  <c r="C236" i="32"/>
  <c r="E235" i="32"/>
  <c r="D235" i="32"/>
  <c r="C235" i="32"/>
  <c r="E234" i="32"/>
  <c r="D234" i="32"/>
  <c r="C234" i="32"/>
  <c r="E233" i="32"/>
  <c r="D233" i="32"/>
  <c r="C233" i="32"/>
  <c r="E232" i="32"/>
  <c r="D232" i="32"/>
  <c r="C232" i="32"/>
  <c r="E231" i="32"/>
  <c r="D231" i="32"/>
  <c r="C231" i="32"/>
  <c r="E230" i="32"/>
  <c r="D230" i="32"/>
  <c r="C230" i="32"/>
  <c r="E229" i="32"/>
  <c r="D229" i="32"/>
  <c r="C229" i="32"/>
  <c r="E228" i="32"/>
  <c r="D228" i="32"/>
  <c r="C228" i="32"/>
  <c r="E227" i="32"/>
  <c r="D227" i="32"/>
  <c r="C227" i="32"/>
  <c r="E226" i="32"/>
  <c r="D226" i="32"/>
  <c r="C226" i="32"/>
  <c r="E225" i="32"/>
  <c r="D225" i="32"/>
  <c r="C225" i="32"/>
  <c r="E224" i="32"/>
  <c r="D224" i="32"/>
  <c r="C224" i="32"/>
  <c r="E223" i="32"/>
  <c r="D223" i="32"/>
  <c r="C223" i="32"/>
  <c r="E222" i="32"/>
  <c r="D222" i="32"/>
  <c r="C222" i="32"/>
  <c r="E221" i="32"/>
  <c r="D221" i="32"/>
  <c r="C221" i="32"/>
  <c r="E220" i="32"/>
  <c r="D220" i="32"/>
  <c r="C220" i="32"/>
  <c r="E219" i="32"/>
  <c r="D219" i="32"/>
  <c r="C219" i="32"/>
  <c r="E218" i="32"/>
  <c r="D218" i="32"/>
  <c r="C218" i="32"/>
  <c r="E217" i="32"/>
  <c r="D217" i="32"/>
  <c r="C217" i="32"/>
  <c r="E216" i="32"/>
  <c r="D216" i="32"/>
  <c r="C216" i="32"/>
  <c r="E215" i="32"/>
  <c r="D215" i="32"/>
  <c r="C215" i="32"/>
  <c r="E214" i="32"/>
  <c r="D214" i="32"/>
  <c r="C214" i="32"/>
  <c r="E213" i="32"/>
  <c r="D213" i="32"/>
  <c r="C213" i="32"/>
  <c r="E212" i="32"/>
  <c r="D212" i="32"/>
  <c r="C212" i="32"/>
  <c r="E211" i="32"/>
  <c r="D211" i="32"/>
  <c r="C211" i="32"/>
  <c r="E210" i="32"/>
  <c r="D210" i="32"/>
  <c r="C210" i="32"/>
  <c r="E209" i="32"/>
  <c r="D209" i="32"/>
  <c r="C209" i="32"/>
  <c r="E208" i="32"/>
  <c r="D208" i="32"/>
  <c r="C208" i="32"/>
  <c r="E207" i="32"/>
  <c r="D207" i="32"/>
  <c r="C207" i="32"/>
  <c r="E206" i="32"/>
  <c r="D206" i="32"/>
  <c r="C206" i="32"/>
  <c r="E205" i="32"/>
  <c r="D205" i="32"/>
  <c r="C205" i="32"/>
  <c r="E204" i="32"/>
  <c r="D204" i="32"/>
  <c r="C204" i="32"/>
  <c r="E203" i="32"/>
  <c r="D203" i="32"/>
  <c r="C203" i="32"/>
  <c r="E202" i="32"/>
  <c r="D202" i="32"/>
  <c r="C202" i="32"/>
  <c r="E201" i="32"/>
  <c r="D201" i="32"/>
  <c r="C201" i="32"/>
  <c r="E200" i="32"/>
  <c r="D200" i="32"/>
  <c r="C200" i="32"/>
  <c r="E199" i="32"/>
  <c r="D199" i="32"/>
  <c r="C199" i="32"/>
  <c r="E198" i="32"/>
  <c r="D198" i="32"/>
  <c r="C198" i="32"/>
  <c r="E197" i="32"/>
  <c r="D197" i="32"/>
  <c r="C197" i="32"/>
  <c r="E196" i="32"/>
  <c r="D196" i="32"/>
  <c r="C196" i="32"/>
  <c r="E195" i="32"/>
  <c r="D195" i="32"/>
  <c r="C195" i="32"/>
  <c r="E194" i="32"/>
  <c r="D194" i="32"/>
  <c r="C194" i="32"/>
  <c r="E193" i="32"/>
  <c r="D193" i="32"/>
  <c r="C193" i="32"/>
  <c r="E192" i="32"/>
  <c r="D192" i="32"/>
  <c r="C192" i="32"/>
  <c r="E191" i="32"/>
  <c r="D191" i="32"/>
  <c r="C191" i="32"/>
  <c r="E190" i="32"/>
  <c r="D190" i="32"/>
  <c r="C190" i="32"/>
  <c r="E189" i="32"/>
  <c r="D189" i="32"/>
  <c r="C189" i="32"/>
  <c r="E188" i="32"/>
  <c r="D188" i="32"/>
  <c r="C188" i="32"/>
  <c r="E187" i="32"/>
  <c r="D187" i="32"/>
  <c r="C187" i="32"/>
  <c r="E186" i="32"/>
  <c r="D186" i="32"/>
  <c r="C186" i="32"/>
  <c r="E185" i="32"/>
  <c r="D185" i="32"/>
  <c r="C185" i="32"/>
  <c r="E184" i="32"/>
  <c r="D184" i="32"/>
  <c r="C184" i="32"/>
  <c r="E183" i="32"/>
  <c r="D183" i="32"/>
  <c r="C183" i="32"/>
  <c r="E182" i="32"/>
  <c r="D182" i="32"/>
  <c r="C182" i="32"/>
  <c r="E181" i="32"/>
  <c r="D181" i="32"/>
  <c r="C181" i="32"/>
  <c r="E180" i="32"/>
  <c r="D180" i="32"/>
  <c r="C180" i="32"/>
  <c r="E179" i="32"/>
  <c r="D179" i="32"/>
  <c r="C179" i="32"/>
  <c r="E178" i="32"/>
  <c r="D178" i="32"/>
  <c r="C178" i="32"/>
  <c r="E177" i="32"/>
  <c r="D177" i="32"/>
  <c r="C177" i="32"/>
  <c r="E176" i="32"/>
  <c r="D176" i="32"/>
  <c r="C176" i="32"/>
  <c r="E175" i="32"/>
  <c r="D175" i="32"/>
  <c r="C175" i="32"/>
  <c r="E174" i="32"/>
  <c r="D174" i="32"/>
  <c r="C174" i="32"/>
  <c r="E173" i="32"/>
  <c r="D173" i="32"/>
  <c r="C173" i="32"/>
  <c r="E172" i="32"/>
  <c r="D172" i="32"/>
  <c r="C172" i="32"/>
  <c r="E171" i="32"/>
  <c r="D171" i="32"/>
  <c r="C171" i="32"/>
  <c r="E170" i="32"/>
  <c r="D170" i="32"/>
  <c r="C170" i="32"/>
  <c r="E169" i="32"/>
  <c r="D169" i="32"/>
  <c r="C169" i="32"/>
  <c r="E168" i="32"/>
  <c r="D168" i="32"/>
  <c r="C168" i="32"/>
  <c r="E167" i="32"/>
  <c r="D167" i="32"/>
  <c r="C167" i="32"/>
  <c r="E166" i="32"/>
  <c r="D166" i="32"/>
  <c r="C166" i="32"/>
  <c r="E165" i="32"/>
  <c r="D165" i="32"/>
  <c r="C165" i="32"/>
  <c r="E164" i="32"/>
  <c r="D164" i="32"/>
  <c r="C164" i="32"/>
  <c r="E163" i="32"/>
  <c r="D163" i="32"/>
  <c r="C163" i="32"/>
  <c r="E162" i="32"/>
  <c r="D162" i="32"/>
  <c r="C162" i="32"/>
  <c r="E161" i="32"/>
  <c r="D161" i="32"/>
  <c r="C161" i="32"/>
  <c r="E160" i="32"/>
  <c r="D160" i="32"/>
  <c r="C160" i="32"/>
  <c r="E159" i="32"/>
  <c r="D159" i="32"/>
  <c r="C159" i="32"/>
  <c r="E158" i="32"/>
  <c r="D158" i="32"/>
  <c r="C158" i="32"/>
  <c r="E157" i="32"/>
  <c r="D157" i="32"/>
  <c r="C157" i="32"/>
  <c r="E156" i="32"/>
  <c r="D156" i="32"/>
  <c r="C156" i="32"/>
  <c r="E155" i="32"/>
  <c r="D155" i="32"/>
  <c r="C155" i="32"/>
  <c r="E154" i="32"/>
  <c r="D154" i="32"/>
  <c r="C154" i="32"/>
  <c r="E153" i="32"/>
  <c r="D153" i="32"/>
  <c r="C153" i="32"/>
  <c r="E152" i="32"/>
  <c r="D152" i="32"/>
  <c r="C152" i="32"/>
  <c r="E151" i="32"/>
  <c r="D151" i="32"/>
  <c r="C151" i="32"/>
  <c r="E150" i="32"/>
  <c r="D150" i="32"/>
  <c r="C150" i="32"/>
  <c r="E149" i="32"/>
  <c r="D149" i="32"/>
  <c r="C149" i="32"/>
  <c r="E148" i="32"/>
  <c r="D148" i="32"/>
  <c r="C148" i="32"/>
  <c r="E147" i="32"/>
  <c r="D147" i="32"/>
  <c r="C147" i="32"/>
  <c r="E146" i="32"/>
  <c r="D146" i="32"/>
  <c r="C146" i="32"/>
  <c r="E145" i="32"/>
  <c r="D145" i="32"/>
  <c r="C145" i="32"/>
  <c r="E144" i="32"/>
  <c r="D144" i="32"/>
  <c r="C144" i="32"/>
  <c r="E143" i="32"/>
  <c r="D143" i="32"/>
  <c r="C143" i="32"/>
  <c r="E142" i="32"/>
  <c r="D142" i="32"/>
  <c r="C142" i="32"/>
  <c r="E141" i="32"/>
  <c r="D141" i="32"/>
  <c r="C141" i="32"/>
  <c r="E140" i="32"/>
  <c r="D140" i="32"/>
  <c r="C140" i="32"/>
  <c r="E139" i="32"/>
  <c r="D139" i="32"/>
  <c r="C139" i="32"/>
  <c r="E138" i="32"/>
  <c r="D138" i="32"/>
  <c r="C138" i="32"/>
  <c r="E137" i="32"/>
  <c r="D137" i="32"/>
  <c r="C137" i="32"/>
  <c r="E136" i="32"/>
  <c r="D136" i="32"/>
  <c r="C136" i="32"/>
  <c r="E135" i="32"/>
  <c r="D135" i="32"/>
  <c r="C135" i="32"/>
  <c r="E134" i="32"/>
  <c r="D134" i="32"/>
  <c r="C134" i="32"/>
  <c r="E133" i="32"/>
  <c r="D133" i="32"/>
  <c r="C133" i="32"/>
  <c r="E132" i="32"/>
  <c r="D132" i="32"/>
  <c r="C132" i="32"/>
  <c r="E131" i="32"/>
  <c r="D131" i="32"/>
  <c r="C131" i="32"/>
  <c r="E130" i="32"/>
  <c r="D130" i="32"/>
  <c r="C130" i="32"/>
  <c r="E129" i="32"/>
  <c r="D129" i="32"/>
  <c r="C129" i="32"/>
  <c r="E128" i="32"/>
  <c r="D128" i="32"/>
  <c r="C128" i="32"/>
  <c r="E127" i="32"/>
  <c r="D127" i="32"/>
  <c r="C127" i="32"/>
  <c r="E126" i="32"/>
  <c r="D126" i="32"/>
  <c r="C126" i="32"/>
  <c r="E125" i="32"/>
  <c r="D125" i="32"/>
  <c r="C125" i="32"/>
  <c r="E124" i="32"/>
  <c r="D124" i="32"/>
  <c r="C124" i="32"/>
  <c r="E123" i="32"/>
  <c r="D123" i="32"/>
  <c r="C123" i="32"/>
  <c r="E122" i="32"/>
  <c r="D122" i="32"/>
  <c r="C122" i="32"/>
  <c r="E121" i="32"/>
  <c r="D121" i="32"/>
  <c r="C121" i="32"/>
  <c r="E120" i="32"/>
  <c r="D120" i="32"/>
  <c r="C120" i="32"/>
  <c r="E119" i="32"/>
  <c r="D119" i="32"/>
  <c r="C119" i="32"/>
  <c r="E118" i="32"/>
  <c r="D118" i="32"/>
  <c r="C118" i="32"/>
  <c r="E117" i="32"/>
  <c r="D117" i="32"/>
  <c r="C117" i="32"/>
  <c r="E116" i="32"/>
  <c r="D116" i="32"/>
  <c r="C116" i="32"/>
  <c r="E115" i="32"/>
  <c r="D115" i="32"/>
  <c r="C115" i="32"/>
  <c r="E114" i="32"/>
  <c r="D114" i="32"/>
  <c r="C114" i="32"/>
  <c r="E113" i="32"/>
  <c r="D113" i="32"/>
  <c r="C113" i="32"/>
  <c r="E112" i="32"/>
  <c r="D112" i="32"/>
  <c r="C112" i="32"/>
  <c r="E111" i="32"/>
  <c r="D111" i="32"/>
  <c r="C111" i="32"/>
  <c r="E110" i="32"/>
  <c r="D110" i="32"/>
  <c r="C110" i="32"/>
  <c r="E109" i="32"/>
  <c r="D109" i="32"/>
  <c r="C109" i="32"/>
  <c r="E108" i="32"/>
  <c r="D108" i="32"/>
  <c r="C108" i="32"/>
  <c r="E107" i="32"/>
  <c r="D107" i="32"/>
  <c r="C107" i="32"/>
  <c r="E106" i="32"/>
  <c r="D106" i="32"/>
  <c r="C106" i="32"/>
  <c r="E105" i="32"/>
  <c r="D105" i="32"/>
  <c r="C105" i="32"/>
  <c r="E104" i="32"/>
  <c r="D104" i="32"/>
  <c r="C104" i="32"/>
  <c r="E103" i="32"/>
  <c r="D103" i="32"/>
  <c r="C103" i="32"/>
  <c r="E102" i="32"/>
  <c r="D102" i="32"/>
  <c r="C102" i="32"/>
  <c r="E101" i="32"/>
  <c r="D101" i="32"/>
  <c r="C101" i="32"/>
  <c r="E100" i="32"/>
  <c r="D100" i="32"/>
  <c r="C100" i="32"/>
  <c r="E99" i="32"/>
  <c r="D99" i="32"/>
  <c r="C99" i="32"/>
  <c r="E98" i="32"/>
  <c r="D98" i="32"/>
  <c r="C98" i="32"/>
  <c r="E97" i="32"/>
  <c r="D97" i="32"/>
  <c r="C97" i="32"/>
  <c r="E96" i="32"/>
  <c r="D96" i="32"/>
  <c r="C96" i="32"/>
  <c r="E95" i="32"/>
  <c r="D95" i="32"/>
  <c r="C95" i="32"/>
  <c r="E94" i="32"/>
  <c r="D94" i="32"/>
  <c r="C94" i="32"/>
  <c r="E93" i="32"/>
  <c r="D93" i="32"/>
  <c r="C93" i="32"/>
  <c r="E92" i="32"/>
  <c r="D92" i="32"/>
  <c r="C92" i="32"/>
  <c r="E91" i="32"/>
  <c r="D91" i="32"/>
  <c r="C91" i="32"/>
  <c r="E90" i="32"/>
  <c r="D90" i="32"/>
  <c r="C90" i="32"/>
  <c r="E89" i="32"/>
  <c r="D89" i="32"/>
  <c r="C89" i="32"/>
  <c r="E88" i="32"/>
  <c r="D88" i="32"/>
  <c r="C88" i="32"/>
  <c r="E87" i="32"/>
  <c r="D87" i="32"/>
  <c r="C87" i="32"/>
  <c r="E86" i="32"/>
  <c r="D86" i="32"/>
  <c r="C86" i="32"/>
  <c r="E85" i="32"/>
  <c r="D85" i="32"/>
  <c r="C85" i="32"/>
  <c r="E84" i="32"/>
  <c r="D84" i="32"/>
  <c r="C84" i="32"/>
  <c r="E83" i="32"/>
  <c r="D83" i="32"/>
  <c r="C83" i="32"/>
  <c r="E82" i="32"/>
  <c r="D82" i="32"/>
  <c r="C82" i="32"/>
  <c r="E81" i="32"/>
  <c r="D81" i="32"/>
  <c r="C81" i="32"/>
  <c r="E80" i="32"/>
  <c r="D80" i="32"/>
  <c r="C80" i="32"/>
  <c r="E79" i="32"/>
  <c r="D79" i="32"/>
  <c r="C79" i="32"/>
  <c r="E78" i="32"/>
  <c r="D78" i="32"/>
  <c r="C78" i="32"/>
  <c r="E77" i="32"/>
  <c r="D77" i="32"/>
  <c r="C77" i="32"/>
  <c r="E76" i="32"/>
  <c r="D76" i="32"/>
  <c r="C76" i="32"/>
  <c r="E75" i="32"/>
  <c r="D75" i="32"/>
  <c r="C75" i="32"/>
  <c r="E74" i="32"/>
  <c r="D74" i="32"/>
  <c r="C74" i="32"/>
  <c r="E73" i="32"/>
  <c r="D73" i="32"/>
  <c r="C73" i="32"/>
  <c r="E72" i="32"/>
  <c r="D72" i="32"/>
  <c r="C72" i="32"/>
  <c r="E71" i="32"/>
  <c r="D71" i="32"/>
  <c r="C71" i="32"/>
  <c r="E70" i="32"/>
  <c r="D70" i="32"/>
  <c r="C70" i="32"/>
  <c r="E69" i="32"/>
  <c r="D69" i="32"/>
  <c r="C69" i="32"/>
  <c r="E68" i="32"/>
  <c r="D68" i="32"/>
  <c r="C68" i="32"/>
  <c r="E67" i="32"/>
  <c r="D67" i="32"/>
  <c r="C67" i="32"/>
  <c r="E66" i="32"/>
  <c r="D66" i="32"/>
  <c r="C66" i="32"/>
  <c r="E65" i="32"/>
  <c r="D65" i="32"/>
  <c r="C65" i="32"/>
  <c r="E64" i="32"/>
  <c r="D64" i="32"/>
  <c r="C64" i="32"/>
  <c r="E63" i="32"/>
  <c r="D63" i="32"/>
  <c r="C63" i="32"/>
  <c r="E62" i="32"/>
  <c r="D62" i="32"/>
  <c r="C62" i="32"/>
  <c r="E61" i="32"/>
  <c r="D61" i="32"/>
  <c r="C61" i="32"/>
  <c r="E60" i="32"/>
  <c r="D60" i="32"/>
  <c r="C60" i="32"/>
  <c r="E59" i="32"/>
  <c r="D59" i="32"/>
  <c r="C59" i="32"/>
  <c r="E58" i="32"/>
  <c r="D58" i="32"/>
  <c r="C58" i="32"/>
  <c r="E57" i="32"/>
  <c r="D57" i="32"/>
  <c r="C57" i="32"/>
  <c r="E56" i="32"/>
  <c r="D56" i="32"/>
  <c r="C56" i="32"/>
  <c r="E55" i="32"/>
  <c r="D55" i="32"/>
  <c r="C55" i="32"/>
  <c r="E54" i="32"/>
  <c r="D54" i="32"/>
  <c r="C54" i="32"/>
  <c r="E53" i="32"/>
  <c r="D53" i="32"/>
  <c r="C53" i="32"/>
  <c r="E52" i="32"/>
  <c r="D52" i="32"/>
  <c r="C52" i="32"/>
  <c r="E51" i="32"/>
  <c r="D51" i="32"/>
  <c r="C51" i="32"/>
  <c r="E50" i="32"/>
  <c r="D50" i="32"/>
  <c r="C50" i="32"/>
  <c r="E49" i="32"/>
  <c r="D49" i="32"/>
  <c r="C49" i="32"/>
  <c r="E48" i="32"/>
  <c r="D48" i="32"/>
  <c r="C48" i="32"/>
  <c r="E47" i="32"/>
  <c r="D47" i="32"/>
  <c r="C47" i="32"/>
  <c r="E46" i="32"/>
  <c r="D46" i="32"/>
  <c r="C46" i="32"/>
  <c r="E45" i="32"/>
  <c r="D45" i="32"/>
  <c r="C45" i="32"/>
  <c r="E44" i="32"/>
  <c r="D44" i="32"/>
  <c r="C44" i="32"/>
  <c r="E43" i="32"/>
  <c r="D43" i="32"/>
  <c r="C43" i="32"/>
  <c r="E42" i="32"/>
  <c r="D42" i="32"/>
  <c r="C42" i="32"/>
  <c r="E41" i="32"/>
  <c r="D41" i="32"/>
  <c r="C41" i="32"/>
  <c r="E40" i="32"/>
  <c r="D40" i="32"/>
  <c r="C40" i="32"/>
  <c r="E39" i="32"/>
  <c r="D39" i="32"/>
  <c r="C39" i="32"/>
  <c r="E38" i="32"/>
  <c r="D38" i="32"/>
  <c r="C38" i="32"/>
  <c r="E37" i="32"/>
  <c r="D37" i="32"/>
  <c r="C37" i="32"/>
  <c r="E36" i="32"/>
  <c r="D36" i="32"/>
  <c r="C36" i="32"/>
  <c r="E35" i="32"/>
  <c r="D35" i="32"/>
  <c r="C35" i="32"/>
  <c r="E34" i="32"/>
  <c r="D34" i="32"/>
  <c r="C34" i="32"/>
  <c r="E33" i="32"/>
  <c r="D33" i="32"/>
  <c r="C33" i="32"/>
  <c r="E32" i="32"/>
  <c r="D32" i="32"/>
  <c r="C32" i="32"/>
  <c r="E31" i="32"/>
  <c r="D31" i="32"/>
  <c r="C31" i="32"/>
  <c r="E30" i="32"/>
  <c r="D30" i="32"/>
  <c r="C30" i="32"/>
  <c r="E29" i="32"/>
  <c r="D29" i="32"/>
  <c r="C29" i="32"/>
  <c r="E28" i="32"/>
  <c r="D28" i="32"/>
  <c r="C28" i="32"/>
  <c r="E27" i="32"/>
  <c r="D27" i="32"/>
  <c r="C27" i="32"/>
  <c r="E26" i="32"/>
  <c r="D26" i="32"/>
  <c r="C26" i="32"/>
  <c r="E25" i="32"/>
  <c r="D25" i="32"/>
  <c r="C25" i="32"/>
  <c r="E24" i="32"/>
  <c r="D24" i="32"/>
  <c r="C24" i="32"/>
  <c r="E23" i="32"/>
  <c r="D23" i="32"/>
  <c r="C23" i="32"/>
  <c r="E22" i="32"/>
  <c r="D22" i="32"/>
  <c r="C22" i="32"/>
  <c r="E21" i="32"/>
  <c r="D21" i="32"/>
  <c r="C21" i="32"/>
  <c r="E20" i="32"/>
  <c r="D20" i="32"/>
  <c r="C20" i="32"/>
  <c r="E19" i="32"/>
  <c r="D19" i="32"/>
  <c r="C19" i="32"/>
  <c r="E18" i="32"/>
  <c r="D18" i="32"/>
  <c r="C18" i="32"/>
  <c r="E17" i="32"/>
  <c r="D17" i="32"/>
  <c r="C17" i="32"/>
  <c r="E16" i="32"/>
  <c r="D16" i="32"/>
  <c r="C16" i="32"/>
  <c r="E15" i="32"/>
  <c r="D15" i="32"/>
  <c r="C15" i="32"/>
  <c r="E14" i="32"/>
  <c r="D14" i="32"/>
  <c r="C14" i="32"/>
  <c r="E13" i="32"/>
  <c r="D13" i="32"/>
  <c r="C13" i="32"/>
  <c r="E12" i="32"/>
  <c r="D12" i="32"/>
  <c r="C12" i="32"/>
  <c r="E11" i="32"/>
  <c r="D11" i="32"/>
  <c r="C11" i="32"/>
  <c r="E10" i="32"/>
  <c r="D10" i="32"/>
  <c r="C10" i="32"/>
  <c r="E9" i="32"/>
  <c r="D9" i="32"/>
  <c r="C9" i="32"/>
  <c r="E8" i="32"/>
  <c r="D8" i="32"/>
  <c r="C8" i="32"/>
  <c r="E7" i="32"/>
  <c r="D7" i="32"/>
  <c r="C7" i="32"/>
  <c r="E6" i="32"/>
  <c r="D6" i="32"/>
  <c r="C6" i="32"/>
  <c r="E5" i="32"/>
  <c r="D5" i="32"/>
  <c r="C5" i="32"/>
  <c r="E4" i="32"/>
  <c r="D4" i="32"/>
  <c r="C4" i="32"/>
  <c r="E3" i="32"/>
  <c r="D3" i="32"/>
  <c r="C3" i="32"/>
  <c r="E2" i="32"/>
  <c r="D2" i="32"/>
  <c r="C2" i="32"/>
  <c r="H3" i="34"/>
  <c r="H4" i="34"/>
  <c r="G4" i="34" s="1"/>
  <c r="H5" i="34"/>
  <c r="H6" i="34"/>
  <c r="G6" i="34" s="1"/>
  <c r="H7" i="34"/>
  <c r="F7" i="34" s="1"/>
  <c r="H8" i="34"/>
  <c r="G8" i="34" s="1"/>
  <c r="H9" i="34"/>
  <c r="G9" i="34" s="1"/>
  <c r="H10" i="34"/>
  <c r="G10" i="34" s="1"/>
  <c r="H11" i="34"/>
  <c r="F11" i="34" s="1"/>
  <c r="H12" i="34"/>
  <c r="G12" i="34" s="1"/>
  <c r="H13" i="34"/>
  <c r="H14" i="34"/>
  <c r="H15" i="34"/>
  <c r="H16" i="34"/>
  <c r="H17" i="34"/>
  <c r="H18" i="34"/>
  <c r="G18" i="34" s="1"/>
  <c r="H19" i="34"/>
  <c r="H20" i="34"/>
  <c r="H21" i="34"/>
  <c r="H22" i="34"/>
  <c r="H23" i="34"/>
  <c r="H24" i="34"/>
  <c r="H25" i="34"/>
  <c r="H26" i="34"/>
  <c r="G26" i="34" s="1"/>
  <c r="H27" i="34"/>
  <c r="H28" i="34"/>
  <c r="H29" i="34"/>
  <c r="H30" i="34"/>
  <c r="H31" i="34"/>
  <c r="H32" i="34"/>
  <c r="H33" i="34"/>
  <c r="H34" i="34"/>
  <c r="G34" i="34" s="1"/>
  <c r="H35" i="34"/>
  <c r="H36" i="34"/>
  <c r="H37" i="34"/>
  <c r="H38" i="34"/>
  <c r="H39" i="34"/>
  <c r="H40" i="34"/>
  <c r="H41" i="34"/>
  <c r="H42" i="34"/>
  <c r="G42" i="34" s="1"/>
  <c r="H43" i="34"/>
  <c r="H44" i="34"/>
  <c r="H45" i="34"/>
  <c r="H46" i="34"/>
  <c r="H47" i="34"/>
  <c r="H48" i="34"/>
  <c r="H49" i="34"/>
  <c r="H50" i="34"/>
  <c r="G50" i="34" s="1"/>
  <c r="H51" i="34"/>
  <c r="H52" i="34"/>
  <c r="H53" i="34"/>
  <c r="H54" i="34"/>
  <c r="H55" i="34"/>
  <c r="H56" i="34"/>
  <c r="H57" i="34"/>
  <c r="H58" i="34"/>
  <c r="G58" i="34" s="1"/>
  <c r="H59" i="34"/>
  <c r="H60" i="34"/>
  <c r="H61" i="34"/>
  <c r="H62" i="34"/>
  <c r="H63" i="34"/>
  <c r="H64" i="34"/>
  <c r="H65" i="34"/>
  <c r="H66" i="34"/>
  <c r="G66" i="34" s="1"/>
  <c r="H67" i="34"/>
  <c r="H68" i="34"/>
  <c r="H69" i="34"/>
  <c r="H70" i="34"/>
  <c r="H71" i="34"/>
  <c r="H72" i="34"/>
  <c r="H73" i="34"/>
  <c r="H74" i="34"/>
  <c r="G74" i="34" s="1"/>
  <c r="H75" i="34"/>
  <c r="H76" i="34"/>
  <c r="H77" i="34"/>
  <c r="H78" i="34"/>
  <c r="H79" i="34"/>
  <c r="H80" i="34"/>
  <c r="H81" i="34"/>
  <c r="H82" i="34"/>
  <c r="G82" i="34" s="1"/>
  <c r="H83" i="34"/>
  <c r="H84" i="34"/>
  <c r="H85" i="34"/>
  <c r="H86" i="34"/>
  <c r="H87" i="34"/>
  <c r="H88" i="34"/>
  <c r="H89" i="34"/>
  <c r="H90" i="34"/>
  <c r="G90" i="34" s="1"/>
  <c r="H91" i="34"/>
  <c r="H92" i="34"/>
  <c r="H93" i="34"/>
  <c r="H94" i="34"/>
  <c r="H95" i="34"/>
  <c r="H96" i="34"/>
  <c r="H97" i="34"/>
  <c r="H98" i="34"/>
  <c r="G98" i="34" s="1"/>
  <c r="H99" i="34"/>
  <c r="H100" i="34"/>
  <c r="H101" i="34"/>
  <c r="H102" i="34"/>
  <c r="H103" i="34"/>
  <c r="H104" i="34"/>
  <c r="H105" i="34"/>
  <c r="H106" i="34"/>
  <c r="G106" i="34" s="1"/>
  <c r="H107" i="34"/>
  <c r="H108" i="34"/>
  <c r="H109" i="34"/>
  <c r="H110" i="34"/>
  <c r="H111" i="34"/>
  <c r="H112" i="34"/>
  <c r="H113" i="34"/>
  <c r="H114" i="34"/>
  <c r="G114" i="34" s="1"/>
  <c r="H115" i="34"/>
  <c r="H116" i="34"/>
  <c r="H117" i="34"/>
  <c r="H118" i="34"/>
  <c r="H119" i="34"/>
  <c r="H120" i="34"/>
  <c r="H121" i="34"/>
  <c r="H122" i="34"/>
  <c r="G122" i="34" s="1"/>
  <c r="H123" i="34"/>
  <c r="H124" i="34"/>
  <c r="H125" i="34"/>
  <c r="H126" i="34"/>
  <c r="H127" i="34"/>
  <c r="H128" i="34"/>
  <c r="H129" i="34"/>
  <c r="H130" i="34"/>
  <c r="G130" i="34" s="1"/>
  <c r="H131" i="34"/>
  <c r="H132" i="34"/>
  <c r="H133" i="34"/>
  <c r="H134" i="34"/>
  <c r="H135" i="34"/>
  <c r="H136" i="34"/>
  <c r="H137" i="34"/>
  <c r="H138" i="34"/>
  <c r="G138" i="34" s="1"/>
  <c r="H139" i="34"/>
  <c r="H140" i="34"/>
  <c r="H141" i="34"/>
  <c r="H142" i="34"/>
  <c r="H143" i="34"/>
  <c r="H144" i="34"/>
  <c r="H145" i="34"/>
  <c r="H146" i="34"/>
  <c r="G146" i="34" s="1"/>
  <c r="H147" i="34"/>
  <c r="H148" i="34"/>
  <c r="H149" i="34"/>
  <c r="H150" i="34"/>
  <c r="H151" i="34"/>
  <c r="H152" i="34"/>
  <c r="H153" i="34"/>
  <c r="H154" i="34"/>
  <c r="G154" i="34" s="1"/>
  <c r="H155" i="34"/>
  <c r="H156" i="34"/>
  <c r="H157" i="34"/>
  <c r="H158" i="34"/>
  <c r="H159" i="34"/>
  <c r="H160" i="34"/>
  <c r="H161" i="34"/>
  <c r="H162" i="34"/>
  <c r="G162" i="34" s="1"/>
  <c r="H163" i="34"/>
  <c r="H164" i="34"/>
  <c r="H165" i="34"/>
  <c r="H166" i="34"/>
  <c r="H167" i="34"/>
  <c r="H168" i="34"/>
  <c r="H169" i="34"/>
  <c r="H170" i="34"/>
  <c r="G170" i="34" s="1"/>
  <c r="H171" i="34"/>
  <c r="H172" i="34"/>
  <c r="H173" i="34"/>
  <c r="H174" i="34"/>
  <c r="H175" i="34"/>
  <c r="H176" i="34"/>
  <c r="H177" i="34"/>
  <c r="H178" i="34"/>
  <c r="G178" i="34" s="1"/>
  <c r="H179" i="34"/>
  <c r="H180" i="34"/>
  <c r="H181" i="34"/>
  <c r="H182" i="34"/>
  <c r="H183" i="34"/>
  <c r="H184" i="34"/>
  <c r="H185" i="34"/>
  <c r="H186" i="34"/>
  <c r="G186" i="34" s="1"/>
  <c r="H187" i="34"/>
  <c r="H188" i="34"/>
  <c r="H189" i="34"/>
  <c r="H190" i="34"/>
  <c r="H191" i="34"/>
  <c r="H192" i="34"/>
  <c r="H193" i="34"/>
  <c r="H194" i="34"/>
  <c r="G194" i="34" s="1"/>
  <c r="H195" i="34"/>
  <c r="H196" i="34"/>
  <c r="H197" i="34"/>
  <c r="H198" i="34"/>
  <c r="H199" i="34"/>
  <c r="H200" i="34"/>
  <c r="H201" i="34"/>
  <c r="H202" i="34"/>
  <c r="G202" i="34" s="1"/>
  <c r="H203" i="34"/>
  <c r="H204" i="34"/>
  <c r="H205" i="34"/>
  <c r="H206" i="34"/>
  <c r="H207" i="34"/>
  <c r="H208" i="34"/>
  <c r="H209" i="34"/>
  <c r="H210" i="34"/>
  <c r="G210" i="34" s="1"/>
  <c r="H211" i="34"/>
  <c r="H212" i="34"/>
  <c r="H213" i="34"/>
  <c r="H214" i="34"/>
  <c r="H215" i="34"/>
  <c r="H216" i="34"/>
  <c r="H217" i="34"/>
  <c r="H218" i="34"/>
  <c r="G218" i="34" s="1"/>
  <c r="H219" i="34"/>
  <c r="H220" i="34"/>
  <c r="H221" i="34"/>
  <c r="H222" i="34"/>
  <c r="H223" i="34"/>
  <c r="H224" i="34"/>
  <c r="H225" i="34"/>
  <c r="H226" i="34"/>
  <c r="G226" i="34" s="1"/>
  <c r="H227" i="34"/>
  <c r="H228" i="34"/>
  <c r="H229" i="34"/>
  <c r="H230" i="34"/>
  <c r="H231" i="34"/>
  <c r="H232" i="34"/>
  <c r="H233" i="34"/>
  <c r="H234" i="34"/>
  <c r="G234" i="34" s="1"/>
  <c r="H235" i="34"/>
  <c r="H236" i="34"/>
  <c r="H237" i="34"/>
  <c r="H238" i="34"/>
  <c r="H239" i="34"/>
  <c r="H240" i="34"/>
  <c r="H241" i="34"/>
  <c r="H242" i="34"/>
  <c r="G242" i="34" s="1"/>
  <c r="H243" i="34"/>
  <c r="H244" i="34"/>
  <c r="H245" i="34"/>
  <c r="H246" i="34"/>
  <c r="H247" i="34"/>
  <c r="H248" i="34"/>
  <c r="H249" i="34"/>
  <c r="H250" i="34"/>
  <c r="G250" i="34" s="1"/>
  <c r="H251" i="34"/>
  <c r="H252" i="34"/>
  <c r="H253" i="34"/>
  <c r="H254" i="34"/>
  <c r="H255" i="34"/>
  <c r="H256" i="34"/>
  <c r="H257" i="34"/>
  <c r="H258" i="34"/>
  <c r="G258" i="34" s="1"/>
  <c r="H259" i="34"/>
  <c r="H260" i="34"/>
  <c r="H261" i="34"/>
  <c r="H262" i="34"/>
  <c r="H263" i="34"/>
  <c r="H264" i="34"/>
  <c r="H265" i="34"/>
  <c r="H266" i="34"/>
  <c r="G266" i="34" s="1"/>
  <c r="H267" i="34"/>
  <c r="H268" i="34"/>
  <c r="H269" i="34"/>
  <c r="H270" i="34"/>
  <c r="H271" i="34"/>
  <c r="H272" i="34"/>
  <c r="H273" i="34"/>
  <c r="H274" i="34"/>
  <c r="G274" i="34" s="1"/>
  <c r="H275" i="34"/>
  <c r="H276" i="34"/>
  <c r="H277" i="34"/>
  <c r="H278" i="34"/>
  <c r="H279" i="34"/>
  <c r="H280" i="34"/>
  <c r="H281" i="34"/>
  <c r="H282" i="34"/>
  <c r="G282" i="34" s="1"/>
  <c r="H283" i="34"/>
  <c r="H284" i="34"/>
  <c r="H285" i="34"/>
  <c r="H286" i="34"/>
  <c r="H287" i="34"/>
  <c r="H288" i="34"/>
  <c r="H289" i="34"/>
  <c r="H290" i="34"/>
  <c r="G290" i="34" s="1"/>
  <c r="H291" i="34"/>
  <c r="H292" i="34"/>
  <c r="H293" i="34"/>
  <c r="H294" i="34"/>
  <c r="H295" i="34"/>
  <c r="H296" i="34"/>
  <c r="H297" i="34"/>
  <c r="H298" i="34"/>
  <c r="G298" i="34" s="1"/>
  <c r="H299" i="34"/>
  <c r="H300" i="34"/>
  <c r="H301" i="34"/>
  <c r="H302" i="34"/>
  <c r="H303" i="34"/>
  <c r="H304" i="34"/>
  <c r="H305" i="34"/>
  <c r="H306" i="34"/>
  <c r="G306" i="34" s="1"/>
  <c r="H307" i="34"/>
  <c r="H308" i="34"/>
  <c r="H309" i="34"/>
  <c r="H310" i="34"/>
  <c r="H311" i="34"/>
  <c r="H312" i="34"/>
  <c r="H313" i="34"/>
  <c r="H314" i="34"/>
  <c r="G314" i="34" s="1"/>
  <c r="H315" i="34"/>
  <c r="H316" i="34"/>
  <c r="H317" i="34"/>
  <c r="H318" i="34"/>
  <c r="H319" i="34"/>
  <c r="H320" i="34"/>
  <c r="H321" i="34"/>
  <c r="H322" i="34"/>
  <c r="G322" i="34" s="1"/>
  <c r="H323" i="34"/>
  <c r="H324" i="34"/>
  <c r="H325" i="34"/>
  <c r="H326" i="34"/>
  <c r="H327" i="34"/>
  <c r="H328" i="34"/>
  <c r="H329" i="34"/>
  <c r="H330" i="34"/>
  <c r="G330" i="34" s="1"/>
  <c r="H331" i="34"/>
  <c r="H332" i="34"/>
  <c r="H333" i="34"/>
  <c r="H334" i="34"/>
  <c r="H335" i="34"/>
  <c r="H336" i="34"/>
  <c r="H337" i="34"/>
  <c r="H338" i="34"/>
  <c r="G338" i="34" s="1"/>
  <c r="H339" i="34"/>
  <c r="H340" i="34"/>
  <c r="H341" i="34"/>
  <c r="H342" i="34"/>
  <c r="H343" i="34"/>
  <c r="H344" i="34"/>
  <c r="H345" i="34"/>
  <c r="H346" i="34"/>
  <c r="G346" i="34" s="1"/>
  <c r="H347" i="34"/>
  <c r="H348" i="34"/>
  <c r="H349" i="34"/>
  <c r="H350" i="34"/>
  <c r="H351" i="34"/>
  <c r="H352" i="34"/>
  <c r="H353" i="34"/>
  <c r="H354" i="34"/>
  <c r="G354" i="34" s="1"/>
  <c r="H355" i="34"/>
  <c r="H356" i="34"/>
  <c r="H357" i="34"/>
  <c r="H358" i="34"/>
  <c r="H359" i="34"/>
  <c r="H360" i="34"/>
  <c r="H361" i="34"/>
  <c r="H362" i="34"/>
  <c r="G362" i="34" s="1"/>
  <c r="H363" i="34"/>
  <c r="H364" i="34"/>
  <c r="H365" i="34"/>
  <c r="H366" i="34"/>
  <c r="H367" i="34"/>
  <c r="H368" i="34"/>
  <c r="H369" i="34"/>
  <c r="H370" i="34"/>
  <c r="G370" i="34" s="1"/>
  <c r="H371" i="34"/>
  <c r="H372" i="34"/>
  <c r="H373" i="34"/>
  <c r="H374" i="34"/>
  <c r="H375" i="34"/>
  <c r="H376" i="34"/>
  <c r="H377" i="34"/>
  <c r="H378" i="34"/>
  <c r="G378" i="34" s="1"/>
  <c r="H379" i="34"/>
  <c r="H380" i="34"/>
  <c r="H381" i="34"/>
  <c r="H382" i="34"/>
  <c r="H383" i="34"/>
  <c r="H384" i="34"/>
  <c r="H385" i="34"/>
  <c r="H386" i="34"/>
  <c r="G386" i="34" s="1"/>
  <c r="H387" i="34"/>
  <c r="H388" i="34"/>
  <c r="H389" i="34"/>
  <c r="H390" i="34"/>
  <c r="H391" i="34"/>
  <c r="H392" i="34"/>
  <c r="H393" i="34"/>
  <c r="H394" i="34"/>
  <c r="G394" i="34" s="1"/>
  <c r="H395" i="34"/>
  <c r="H396" i="34"/>
  <c r="H397" i="34"/>
  <c r="H398" i="34"/>
  <c r="H399" i="34"/>
  <c r="H400" i="34"/>
  <c r="H401" i="34"/>
  <c r="H402" i="34"/>
  <c r="G402" i="34" s="1"/>
  <c r="H403" i="34"/>
  <c r="H404" i="34"/>
  <c r="H405" i="34"/>
  <c r="H406" i="34"/>
  <c r="H407" i="34"/>
  <c r="H408" i="34"/>
  <c r="H409" i="34"/>
  <c r="H410" i="34"/>
  <c r="G410" i="34" s="1"/>
  <c r="H411" i="34"/>
  <c r="H412" i="34"/>
  <c r="H413" i="34"/>
  <c r="H414" i="34"/>
  <c r="H415" i="34"/>
  <c r="H416" i="34"/>
  <c r="H417" i="34"/>
  <c r="H418" i="34"/>
  <c r="G418" i="34" s="1"/>
  <c r="H419" i="34"/>
  <c r="H420" i="34"/>
  <c r="H421" i="34"/>
  <c r="H422" i="34"/>
  <c r="H423" i="34"/>
  <c r="H424" i="34"/>
  <c r="H425" i="34"/>
  <c r="H426" i="34"/>
  <c r="G426" i="34" s="1"/>
  <c r="H427" i="34"/>
  <c r="H428" i="34"/>
  <c r="H429" i="34"/>
  <c r="H430" i="34"/>
  <c r="H431" i="34"/>
  <c r="H432" i="34"/>
  <c r="H433" i="34"/>
  <c r="H434" i="34"/>
  <c r="G434" i="34" s="1"/>
  <c r="H435" i="34"/>
  <c r="H436" i="34"/>
  <c r="H437" i="34"/>
  <c r="H438" i="34"/>
  <c r="H439" i="34"/>
  <c r="H440" i="34"/>
  <c r="H441" i="34"/>
  <c r="H442" i="34"/>
  <c r="G442" i="34" s="1"/>
  <c r="H443" i="34"/>
  <c r="H444" i="34"/>
  <c r="H445" i="34"/>
  <c r="H446" i="34"/>
  <c r="H447" i="34"/>
  <c r="H448" i="34"/>
  <c r="H449" i="34"/>
  <c r="F449" i="34" s="1"/>
  <c r="H450" i="34"/>
  <c r="H451" i="34"/>
  <c r="H452" i="34"/>
  <c r="H453" i="34"/>
  <c r="H454" i="34"/>
  <c r="H455" i="34"/>
  <c r="H456" i="34"/>
  <c r="H457" i="34"/>
  <c r="F457" i="34" s="1"/>
  <c r="H458" i="34"/>
  <c r="H459" i="34"/>
  <c r="H460" i="34"/>
  <c r="H461" i="34"/>
  <c r="H462" i="34"/>
  <c r="H463" i="34"/>
  <c r="H464" i="34"/>
  <c r="H465" i="34"/>
  <c r="F465" i="34" s="1"/>
  <c r="H466" i="34"/>
  <c r="H467" i="34"/>
  <c r="H468" i="34"/>
  <c r="H469" i="34"/>
  <c r="H470" i="34"/>
  <c r="H471" i="34"/>
  <c r="H472" i="34"/>
  <c r="H473" i="34"/>
  <c r="F473" i="34" s="1"/>
  <c r="H474" i="34"/>
  <c r="H475" i="34"/>
  <c r="G475" i="34" s="1"/>
  <c r="H476" i="34"/>
  <c r="H477" i="34"/>
  <c r="H478" i="34"/>
  <c r="H479" i="34"/>
  <c r="H480" i="34"/>
  <c r="H481" i="34"/>
  <c r="F481" i="34" s="1"/>
  <c r="H482" i="34"/>
  <c r="H483" i="34"/>
  <c r="G483" i="34" s="1"/>
  <c r="H484" i="34"/>
  <c r="H485" i="34"/>
  <c r="H486" i="34"/>
  <c r="H487" i="34"/>
  <c r="H488" i="34"/>
  <c r="H489" i="34"/>
  <c r="F489" i="34" s="1"/>
  <c r="H490" i="34"/>
  <c r="H491" i="34"/>
  <c r="H492" i="34"/>
  <c r="H493" i="34"/>
  <c r="H494" i="34"/>
  <c r="H495" i="34"/>
  <c r="H496" i="34"/>
  <c r="H497" i="34"/>
  <c r="F497" i="34" s="1"/>
  <c r="H498" i="34"/>
  <c r="H499" i="34"/>
  <c r="F499" i="34" s="1"/>
  <c r="H500" i="34"/>
  <c r="H501" i="34"/>
  <c r="H502" i="34"/>
  <c r="H503" i="34"/>
  <c r="H504" i="34"/>
  <c r="H505" i="34"/>
  <c r="F505" i="34" s="1"/>
  <c r="H506" i="34"/>
  <c r="H507" i="34"/>
  <c r="H508" i="34"/>
  <c r="H509" i="34"/>
  <c r="H510" i="34"/>
  <c r="H511" i="34"/>
  <c r="H512" i="34"/>
  <c r="H513" i="34"/>
  <c r="F513" i="34" s="1"/>
  <c r="H514" i="34"/>
  <c r="H515" i="34"/>
  <c r="H516" i="34"/>
  <c r="H517" i="34"/>
  <c r="H518" i="34"/>
  <c r="H519" i="34"/>
  <c r="H520" i="34"/>
  <c r="H521" i="34"/>
  <c r="F521" i="34" s="1"/>
  <c r="H522" i="34"/>
  <c r="H523" i="34"/>
  <c r="H524" i="34"/>
  <c r="H525" i="34"/>
  <c r="H526" i="34"/>
  <c r="H527" i="34"/>
  <c r="H528" i="34"/>
  <c r="H529" i="34"/>
  <c r="F529" i="34" s="1"/>
  <c r="H530" i="34"/>
  <c r="H531" i="34"/>
  <c r="F531" i="34" s="1"/>
  <c r="H532" i="34"/>
  <c r="H533" i="34"/>
  <c r="H534" i="34"/>
  <c r="H535" i="34"/>
  <c r="H536" i="34"/>
  <c r="H537" i="34"/>
  <c r="F537" i="34" s="1"/>
  <c r="H538" i="34"/>
  <c r="H539" i="34"/>
  <c r="G539" i="34" s="1"/>
  <c r="H540" i="34"/>
  <c r="H541" i="34"/>
  <c r="H542" i="34"/>
  <c r="H543" i="34"/>
  <c r="H544" i="34"/>
  <c r="H545" i="34"/>
  <c r="F545" i="34" s="1"/>
  <c r="H546" i="34"/>
  <c r="H547" i="34"/>
  <c r="G547" i="34" s="1"/>
  <c r="H548" i="34"/>
  <c r="H549" i="34"/>
  <c r="H550" i="34"/>
  <c r="H551" i="34"/>
  <c r="H552" i="34"/>
  <c r="H553" i="34"/>
  <c r="F553" i="34" s="1"/>
  <c r="H554" i="34"/>
  <c r="H555" i="34"/>
  <c r="H556" i="34"/>
  <c r="H557" i="34"/>
  <c r="H558" i="34"/>
  <c r="H559" i="34"/>
  <c r="H560" i="34"/>
  <c r="H561" i="34"/>
  <c r="F561" i="34" s="1"/>
  <c r="H562" i="34"/>
  <c r="H563" i="34"/>
  <c r="F563" i="34" s="1"/>
  <c r="H564" i="34"/>
  <c r="H565" i="34"/>
  <c r="H566" i="34"/>
  <c r="H567" i="34"/>
  <c r="H568" i="34"/>
  <c r="H569" i="34"/>
  <c r="F569" i="34" s="1"/>
  <c r="H570" i="34"/>
  <c r="H571" i="34"/>
  <c r="H572" i="34"/>
  <c r="H573" i="34"/>
  <c r="H574" i="34"/>
  <c r="H575" i="34"/>
  <c r="H576" i="34"/>
  <c r="H577" i="34"/>
  <c r="F577" i="34" s="1"/>
  <c r="H578" i="34"/>
  <c r="H579" i="34"/>
  <c r="H580" i="34"/>
  <c r="H581" i="34"/>
  <c r="H582" i="34"/>
  <c r="H583" i="34"/>
  <c r="H584" i="34"/>
  <c r="H585" i="34"/>
  <c r="F585" i="34" s="1"/>
  <c r="H586" i="34"/>
  <c r="H587" i="34"/>
  <c r="H588" i="34"/>
  <c r="H589" i="34"/>
  <c r="H590" i="34"/>
  <c r="H591" i="34"/>
  <c r="H592" i="34"/>
  <c r="H593" i="34"/>
  <c r="F593" i="34" s="1"/>
  <c r="H594" i="34"/>
  <c r="H595" i="34"/>
  <c r="F595" i="34" s="1"/>
  <c r="H596" i="34"/>
  <c r="H597" i="34"/>
  <c r="H598" i="34"/>
  <c r="H599" i="34"/>
  <c r="H600" i="34"/>
  <c r="H601" i="34"/>
  <c r="F601" i="34" s="1"/>
  <c r="H602" i="34"/>
  <c r="H603" i="34"/>
  <c r="G603" i="34" s="1"/>
  <c r="H604" i="34"/>
  <c r="H605" i="34"/>
  <c r="H606" i="34"/>
  <c r="H607" i="34"/>
  <c r="H608" i="34"/>
  <c r="H609" i="34"/>
  <c r="F609" i="34" s="1"/>
  <c r="H610" i="34"/>
  <c r="H611" i="34"/>
  <c r="G611" i="34" s="1"/>
  <c r="H612" i="34"/>
  <c r="H613" i="34"/>
  <c r="H614" i="34"/>
  <c r="H615" i="34"/>
  <c r="H616" i="34"/>
  <c r="H617" i="34"/>
  <c r="F617" i="34" s="1"/>
  <c r="H618" i="34"/>
  <c r="H619" i="34"/>
  <c r="H620" i="34"/>
  <c r="H621" i="34"/>
  <c r="H622" i="34"/>
  <c r="H623" i="34"/>
  <c r="H624" i="34"/>
  <c r="H625" i="34"/>
  <c r="F625" i="34" s="1"/>
  <c r="H626" i="34"/>
  <c r="H627" i="34"/>
  <c r="F627" i="34" s="1"/>
  <c r="H628" i="34"/>
  <c r="H629" i="34"/>
  <c r="H630" i="34"/>
  <c r="H631" i="34"/>
  <c r="H632" i="34"/>
  <c r="H633" i="34"/>
  <c r="F633" i="34" s="1"/>
  <c r="H634" i="34"/>
  <c r="H635" i="34"/>
  <c r="H636" i="34"/>
  <c r="H637" i="34"/>
  <c r="H638" i="34"/>
  <c r="H639" i="34"/>
  <c r="H640" i="34"/>
  <c r="H641" i="34"/>
  <c r="F641" i="34" s="1"/>
  <c r="H642" i="34"/>
  <c r="H643" i="34"/>
  <c r="H644" i="34"/>
  <c r="H645" i="34"/>
  <c r="H646" i="34"/>
  <c r="H647" i="34"/>
  <c r="H648" i="34"/>
  <c r="H649" i="34"/>
  <c r="F649" i="34" s="1"/>
  <c r="H650" i="34"/>
  <c r="H651" i="34"/>
  <c r="H652" i="34"/>
  <c r="H653" i="34"/>
  <c r="H654" i="34"/>
  <c r="H655" i="34"/>
  <c r="H656" i="34"/>
  <c r="H657" i="34"/>
  <c r="F657" i="34" s="1"/>
  <c r="H658" i="34"/>
  <c r="H659" i="34"/>
  <c r="F659" i="34" s="1"/>
  <c r="H660" i="34"/>
  <c r="H661" i="34"/>
  <c r="H662" i="34"/>
  <c r="H663" i="34"/>
  <c r="H664" i="34"/>
  <c r="H665" i="34"/>
  <c r="F665" i="34" s="1"/>
  <c r="H666" i="34"/>
  <c r="H667" i="34"/>
  <c r="G667" i="34" s="1"/>
  <c r="H668" i="34"/>
  <c r="H669" i="34"/>
  <c r="H670" i="34"/>
  <c r="H671" i="34"/>
  <c r="H672" i="34"/>
  <c r="H673" i="34"/>
  <c r="F673" i="34" s="1"/>
  <c r="H674" i="34"/>
  <c r="H675" i="34"/>
  <c r="G675" i="34" s="1"/>
  <c r="H676" i="34"/>
  <c r="H677" i="34"/>
  <c r="H678" i="34"/>
  <c r="H679" i="34"/>
  <c r="H680" i="34"/>
  <c r="H681" i="34"/>
  <c r="F681" i="34" s="1"/>
  <c r="H682" i="34"/>
  <c r="H683" i="34"/>
  <c r="H684" i="34"/>
  <c r="H685" i="34"/>
  <c r="H686" i="34"/>
  <c r="H687" i="34"/>
  <c r="H688" i="34"/>
  <c r="H689" i="34"/>
  <c r="F689" i="34" s="1"/>
  <c r="H690" i="34"/>
  <c r="H691" i="34"/>
  <c r="H692" i="34"/>
  <c r="H693" i="34"/>
  <c r="H694" i="34"/>
  <c r="H695" i="34"/>
  <c r="H696" i="34"/>
  <c r="H697" i="34"/>
  <c r="F697" i="34" s="1"/>
  <c r="H698" i="34"/>
  <c r="H699" i="34"/>
  <c r="F699" i="34" s="1"/>
  <c r="H700" i="34"/>
  <c r="H701" i="34"/>
  <c r="H702" i="34"/>
  <c r="H703" i="34"/>
  <c r="H704" i="34"/>
  <c r="H705" i="34"/>
  <c r="F705" i="34" s="1"/>
  <c r="H706" i="34"/>
  <c r="H707" i="34"/>
  <c r="F707" i="34" s="1"/>
  <c r="H708" i="34"/>
  <c r="H709" i="34"/>
  <c r="H710" i="34"/>
  <c r="H711" i="34"/>
  <c r="H712" i="34"/>
  <c r="H713" i="34"/>
  <c r="F713" i="34" s="1"/>
  <c r="H714" i="34"/>
  <c r="H715" i="34"/>
  <c r="H716" i="34"/>
  <c r="H717" i="34"/>
  <c r="H718" i="34"/>
  <c r="H719" i="34"/>
  <c r="H720" i="34"/>
  <c r="H721" i="34"/>
  <c r="F721" i="34" s="1"/>
  <c r="H722" i="34"/>
  <c r="H723" i="34"/>
  <c r="G723" i="34" s="1"/>
  <c r="H724" i="34"/>
  <c r="H725" i="34"/>
  <c r="H726" i="34"/>
  <c r="H727" i="34"/>
  <c r="H728" i="34"/>
  <c r="H729" i="34"/>
  <c r="H730" i="34"/>
  <c r="F730" i="34" s="1"/>
  <c r="H731" i="34"/>
  <c r="H732" i="34"/>
  <c r="H733" i="34"/>
  <c r="H734" i="34"/>
  <c r="H735" i="34"/>
  <c r="H736" i="34"/>
  <c r="H737" i="34"/>
  <c r="H738" i="34"/>
  <c r="H739" i="34"/>
  <c r="G739" i="34" s="1"/>
  <c r="H740" i="34"/>
  <c r="H741" i="34"/>
  <c r="H742" i="34"/>
  <c r="H743" i="34"/>
  <c r="H744" i="34"/>
  <c r="H745" i="34"/>
  <c r="H746" i="34"/>
  <c r="H747" i="34"/>
  <c r="H748" i="34"/>
  <c r="H749" i="34"/>
  <c r="H750" i="34"/>
  <c r="H751" i="34"/>
  <c r="H752" i="34"/>
  <c r="H753" i="34"/>
  <c r="H754" i="34"/>
  <c r="H755" i="34"/>
  <c r="G755" i="34" s="1"/>
  <c r="H756" i="34"/>
  <c r="H757" i="34"/>
  <c r="H758" i="34"/>
  <c r="H759" i="34"/>
  <c r="H760" i="34"/>
  <c r="H761" i="34"/>
  <c r="H762" i="34"/>
  <c r="H763" i="34"/>
  <c r="H764" i="34"/>
  <c r="H765" i="34"/>
  <c r="H766" i="34"/>
  <c r="H767" i="34"/>
  <c r="H768" i="34"/>
  <c r="H769" i="34"/>
  <c r="H770" i="34"/>
  <c r="H771" i="34"/>
  <c r="G771" i="34" s="1"/>
  <c r="H772" i="34"/>
  <c r="H773" i="34"/>
  <c r="H774" i="34"/>
  <c r="H775" i="34"/>
  <c r="H776" i="34"/>
  <c r="H777" i="34"/>
  <c r="H778" i="34"/>
  <c r="H779" i="34"/>
  <c r="H780" i="34"/>
  <c r="H781" i="34"/>
  <c r="H782" i="34"/>
  <c r="H783" i="34"/>
  <c r="H784" i="34"/>
  <c r="H785" i="34"/>
  <c r="H786" i="34"/>
  <c r="H787" i="34"/>
  <c r="G787" i="34" s="1"/>
  <c r="H788" i="34"/>
  <c r="H789" i="34"/>
  <c r="H790" i="34"/>
  <c r="H791" i="34"/>
  <c r="H792" i="34"/>
  <c r="H793" i="34"/>
  <c r="H794" i="34"/>
  <c r="F794" i="34" s="1"/>
  <c r="H795" i="34"/>
  <c r="G795" i="34" s="1"/>
  <c r="H796" i="34"/>
  <c r="H797" i="34"/>
  <c r="H798" i="34"/>
  <c r="H799" i="34"/>
  <c r="H800" i="34"/>
  <c r="H801" i="34"/>
  <c r="H802" i="34"/>
  <c r="H803" i="34"/>
  <c r="G803" i="34" s="1"/>
  <c r="H804" i="34"/>
  <c r="H805" i="34"/>
  <c r="H806" i="34"/>
  <c r="H807" i="34"/>
  <c r="H808" i="34"/>
  <c r="H809" i="34"/>
  <c r="H810" i="34"/>
  <c r="H811" i="34"/>
  <c r="H812" i="34"/>
  <c r="H813" i="34"/>
  <c r="H814" i="34"/>
  <c r="H815" i="34"/>
  <c r="H816" i="34"/>
  <c r="H817" i="34"/>
  <c r="H818" i="34"/>
  <c r="H819" i="34"/>
  <c r="H820" i="34"/>
  <c r="H821" i="34"/>
  <c r="H822" i="34"/>
  <c r="H823" i="34"/>
  <c r="H824" i="34"/>
  <c r="H825" i="34"/>
  <c r="H826" i="34"/>
  <c r="H827" i="34"/>
  <c r="G827" i="34" s="1"/>
  <c r="H828" i="34"/>
  <c r="H829" i="34"/>
  <c r="H830" i="34"/>
  <c r="H831" i="34"/>
  <c r="H832" i="34"/>
  <c r="H833" i="34"/>
  <c r="H834" i="34"/>
  <c r="H835" i="34"/>
  <c r="H836" i="34"/>
  <c r="H837" i="34"/>
  <c r="H838" i="34"/>
  <c r="H839" i="34"/>
  <c r="H840" i="34"/>
  <c r="H841" i="34"/>
  <c r="H842" i="34"/>
  <c r="H843" i="34"/>
  <c r="G843" i="34" s="1"/>
  <c r="H844" i="34"/>
  <c r="H845" i="34"/>
  <c r="H846" i="34"/>
  <c r="H847" i="34"/>
  <c r="H848" i="34"/>
  <c r="H849" i="34"/>
  <c r="H850" i="34"/>
  <c r="H851" i="34"/>
  <c r="H852" i="34"/>
  <c r="H853" i="34"/>
  <c r="H854" i="34"/>
  <c r="H855" i="34"/>
  <c r="H856" i="34"/>
  <c r="H857" i="34"/>
  <c r="H858" i="34"/>
  <c r="F858" i="34" s="1"/>
  <c r="H859" i="34"/>
  <c r="G859" i="34" s="1"/>
  <c r="H860" i="34"/>
  <c r="H861" i="34"/>
  <c r="H862" i="34"/>
  <c r="H863" i="34"/>
  <c r="H864" i="34"/>
  <c r="H865" i="34"/>
  <c r="H866" i="34"/>
  <c r="H867" i="34"/>
  <c r="H868" i="34"/>
  <c r="H869" i="34"/>
  <c r="H870" i="34"/>
  <c r="H871" i="34"/>
  <c r="H872" i="34"/>
  <c r="H873" i="34"/>
  <c r="H874" i="34"/>
  <c r="H875" i="34"/>
  <c r="G875" i="34" s="1"/>
  <c r="H876" i="34"/>
  <c r="H877" i="34"/>
  <c r="H878" i="34"/>
  <c r="H879" i="34"/>
  <c r="H880" i="34"/>
  <c r="H881" i="34"/>
  <c r="H882" i="34"/>
  <c r="H883" i="34"/>
  <c r="H884" i="34"/>
  <c r="H885" i="34"/>
  <c r="H886" i="34"/>
  <c r="H887" i="34"/>
  <c r="H888" i="34"/>
  <c r="H889" i="34"/>
  <c r="H890" i="34"/>
  <c r="G890" i="34" s="1"/>
  <c r="H891" i="34"/>
  <c r="G891" i="34" s="1"/>
  <c r="H892" i="34"/>
  <c r="H893" i="34"/>
  <c r="H894" i="34"/>
  <c r="H895" i="34"/>
  <c r="H896" i="34"/>
  <c r="H897" i="34"/>
  <c r="F897" i="34" s="1"/>
  <c r="H898" i="34"/>
  <c r="G898" i="34" s="1"/>
  <c r="H899" i="34"/>
  <c r="H900" i="34"/>
  <c r="H901" i="34"/>
  <c r="H902" i="34"/>
  <c r="H903" i="34"/>
  <c r="H904" i="34"/>
  <c r="H905" i="34"/>
  <c r="H906" i="34"/>
  <c r="G906" i="34" s="1"/>
  <c r="H907" i="34"/>
  <c r="H908" i="34"/>
  <c r="H909" i="34"/>
  <c r="H910" i="34"/>
  <c r="H911" i="34"/>
  <c r="H912" i="34"/>
  <c r="H913" i="34"/>
  <c r="H914" i="34"/>
  <c r="G914" i="34" s="1"/>
  <c r="H915" i="34"/>
  <c r="H916" i="34"/>
  <c r="H917" i="34"/>
  <c r="H918" i="34"/>
  <c r="H919" i="34"/>
  <c r="H920" i="34"/>
  <c r="H921" i="34"/>
  <c r="H922" i="34"/>
  <c r="G922" i="34" s="1"/>
  <c r="H923" i="34"/>
  <c r="H924" i="34"/>
  <c r="H925" i="34"/>
  <c r="H926" i="34"/>
  <c r="H927" i="34"/>
  <c r="H928" i="34"/>
  <c r="H929" i="34"/>
  <c r="F929" i="34" s="1"/>
  <c r="H930" i="34"/>
  <c r="G930" i="34" s="1"/>
  <c r="H931" i="34"/>
  <c r="H932" i="34"/>
  <c r="H933" i="34"/>
  <c r="H934" i="34"/>
  <c r="H935" i="34"/>
  <c r="H936" i="34"/>
  <c r="H937" i="34"/>
  <c r="H938" i="34"/>
  <c r="G938" i="34" s="1"/>
  <c r="H939" i="34"/>
  <c r="H940" i="34"/>
  <c r="H941" i="34"/>
  <c r="H942" i="34"/>
  <c r="H943" i="34"/>
  <c r="H944" i="34"/>
  <c r="H945" i="34"/>
  <c r="H946" i="34"/>
  <c r="G946" i="34" s="1"/>
  <c r="H947" i="34"/>
  <c r="H948" i="34"/>
  <c r="H949" i="34"/>
  <c r="H950" i="34"/>
  <c r="H951" i="34"/>
  <c r="H952" i="34"/>
  <c r="H953" i="34"/>
  <c r="H954" i="34"/>
  <c r="G954" i="34" s="1"/>
  <c r="H955" i="34"/>
  <c r="H956" i="34"/>
  <c r="H957" i="34"/>
  <c r="H958" i="34"/>
  <c r="H959" i="34"/>
  <c r="H960" i="34"/>
  <c r="H961" i="34"/>
  <c r="G961" i="34" s="1"/>
  <c r="H962" i="34"/>
  <c r="G962" i="34" s="1"/>
  <c r="H963" i="34"/>
  <c r="F963" i="34" s="1"/>
  <c r="H964" i="34"/>
  <c r="H965" i="34"/>
  <c r="H966" i="34"/>
  <c r="H967" i="34"/>
  <c r="H968" i="34"/>
  <c r="H969" i="34"/>
  <c r="H970" i="34"/>
  <c r="G970" i="34" s="1"/>
  <c r="H971" i="34"/>
  <c r="H972" i="34"/>
  <c r="H973" i="34"/>
  <c r="H974" i="34"/>
  <c r="H975" i="34"/>
  <c r="H976" i="34"/>
  <c r="H977" i="34"/>
  <c r="H978" i="34"/>
  <c r="G978" i="34" s="1"/>
  <c r="H979" i="34"/>
  <c r="F979" i="34" s="1"/>
  <c r="H980" i="34"/>
  <c r="H981" i="34"/>
  <c r="H982" i="34"/>
  <c r="H983" i="34"/>
  <c r="H984" i="34"/>
  <c r="H985" i="34"/>
  <c r="H986" i="34"/>
  <c r="G986" i="34" s="1"/>
  <c r="H987" i="34"/>
  <c r="H988" i="34"/>
  <c r="H989" i="34"/>
  <c r="H990" i="34"/>
  <c r="H991" i="34"/>
  <c r="H992" i="34"/>
  <c r="H993" i="34"/>
  <c r="G993" i="34" s="1"/>
  <c r="H994" i="34"/>
  <c r="G994" i="34" s="1"/>
  <c r="H995" i="34"/>
  <c r="F995" i="34" s="1"/>
  <c r="H996" i="34"/>
  <c r="H997" i="34"/>
  <c r="H998" i="34"/>
  <c r="H999" i="34"/>
  <c r="H1000" i="34"/>
  <c r="H1001" i="34"/>
  <c r="H1002" i="34"/>
  <c r="G1002" i="34" s="1"/>
  <c r="H1003" i="34"/>
  <c r="H1004" i="34"/>
  <c r="H1005" i="34"/>
  <c r="H1006" i="34"/>
  <c r="H1007" i="34"/>
  <c r="H1008" i="34"/>
  <c r="H1009" i="34"/>
  <c r="H1010" i="34"/>
  <c r="G1010" i="34" s="1"/>
  <c r="H1011" i="34"/>
  <c r="F1011" i="34" s="1"/>
  <c r="H1012" i="34"/>
  <c r="H1013" i="34"/>
  <c r="H1014" i="34"/>
  <c r="H1015" i="34"/>
  <c r="H1016" i="34"/>
  <c r="H1017" i="34"/>
  <c r="H1018" i="34"/>
  <c r="G1018" i="34" s="1"/>
  <c r="H1019" i="34"/>
  <c r="H1020" i="34"/>
  <c r="H1021" i="34"/>
  <c r="H1022" i="34"/>
  <c r="H1023" i="34"/>
  <c r="H1024" i="34"/>
  <c r="H1025" i="34"/>
  <c r="G1025" i="34" s="1"/>
  <c r="H1026" i="34"/>
  <c r="G1026" i="34" s="1"/>
  <c r="H1027" i="34"/>
  <c r="F1027" i="34" s="1"/>
  <c r="H1028" i="34"/>
  <c r="H1029" i="34"/>
  <c r="H1030" i="34"/>
  <c r="H1031" i="34"/>
  <c r="H1032" i="34"/>
  <c r="H1033" i="34"/>
  <c r="H1034" i="34"/>
  <c r="G1034" i="34" s="1"/>
  <c r="H1035" i="34"/>
  <c r="H1036" i="34"/>
  <c r="H1037" i="34"/>
  <c r="H1038" i="34"/>
  <c r="H1039" i="34"/>
  <c r="H1040" i="34"/>
  <c r="H1041" i="34"/>
  <c r="H1042" i="34"/>
  <c r="G1042" i="34" s="1"/>
  <c r="H1043" i="34"/>
  <c r="F1043" i="34" s="1"/>
  <c r="H1044" i="34"/>
  <c r="H1045" i="34"/>
  <c r="H1046" i="34"/>
  <c r="H1047" i="34"/>
  <c r="H1048" i="34"/>
  <c r="H1049" i="34"/>
  <c r="H1050" i="34"/>
  <c r="G1050" i="34" s="1"/>
  <c r="H1051" i="34"/>
  <c r="H1052" i="34"/>
  <c r="H1053" i="34"/>
  <c r="H1054" i="34"/>
  <c r="H1055" i="34"/>
  <c r="H1056" i="34"/>
  <c r="H1057" i="34"/>
  <c r="F1057" i="34" s="1"/>
  <c r="H1058" i="34"/>
  <c r="G1058" i="34" s="1"/>
  <c r="H1059" i="34"/>
  <c r="G1059" i="34" s="1"/>
  <c r="H1060" i="34"/>
  <c r="H1061" i="34"/>
  <c r="H1062" i="34"/>
  <c r="H1063" i="34"/>
  <c r="H1064" i="34"/>
  <c r="H1065" i="34"/>
  <c r="H1066" i="34"/>
  <c r="G1066" i="34" s="1"/>
  <c r="H1067" i="34"/>
  <c r="H1068" i="34"/>
  <c r="H1069" i="34"/>
  <c r="H1070" i="34"/>
  <c r="H1071" i="34"/>
  <c r="H1072" i="34"/>
  <c r="H1073" i="34"/>
  <c r="H1074" i="34"/>
  <c r="G1074" i="34" s="1"/>
  <c r="H1075" i="34"/>
  <c r="G1075" i="34" s="1"/>
  <c r="H1076" i="34"/>
  <c r="H1077" i="34"/>
  <c r="H1078" i="34"/>
  <c r="H1079" i="34"/>
  <c r="H1080" i="34"/>
  <c r="H1081" i="34"/>
  <c r="H1082" i="34"/>
  <c r="G1082" i="34" s="1"/>
  <c r="H1083" i="34"/>
  <c r="H1084" i="34"/>
  <c r="H1085" i="34"/>
  <c r="H1086" i="34"/>
  <c r="H1087" i="34"/>
  <c r="H1088" i="34"/>
  <c r="H1089" i="34"/>
  <c r="G1089" i="34" s="1"/>
  <c r="H1090" i="34"/>
  <c r="G1090" i="34" s="1"/>
  <c r="H1091" i="34"/>
  <c r="H1092" i="34"/>
  <c r="H1093" i="34"/>
  <c r="H1094" i="34"/>
  <c r="H1095" i="34"/>
  <c r="H1096" i="34"/>
  <c r="H1097" i="34"/>
  <c r="H1098" i="34"/>
  <c r="G1098" i="34" s="1"/>
  <c r="H1099" i="34"/>
  <c r="H1100" i="34"/>
  <c r="H1101" i="34"/>
  <c r="H1102" i="34"/>
  <c r="H1103" i="34"/>
  <c r="H1104" i="34"/>
  <c r="H1105" i="34"/>
  <c r="H1106" i="34"/>
  <c r="G1106" i="34" s="1"/>
  <c r="H1107" i="34"/>
  <c r="H1108" i="34"/>
  <c r="H1109" i="34"/>
  <c r="H1110" i="34"/>
  <c r="H1111" i="34"/>
  <c r="H1112" i="34"/>
  <c r="H1113" i="34"/>
  <c r="H1114" i="34"/>
  <c r="G1114" i="34" s="1"/>
  <c r="H1115" i="34"/>
  <c r="H1116" i="34"/>
  <c r="H1117" i="34"/>
  <c r="H1118" i="34"/>
  <c r="H1119" i="34"/>
  <c r="H1120" i="34"/>
  <c r="H1121" i="34"/>
  <c r="G1121" i="34" s="1"/>
  <c r="H1122" i="34"/>
  <c r="G1122" i="34" s="1"/>
  <c r="H1123" i="34"/>
  <c r="H1124" i="34"/>
  <c r="H1125" i="34"/>
  <c r="H1126" i="34"/>
  <c r="H1127" i="34"/>
  <c r="H1128" i="34"/>
  <c r="H1129" i="34"/>
  <c r="H1130" i="34"/>
  <c r="G1130" i="34" s="1"/>
  <c r="H1131" i="34"/>
  <c r="H1132" i="34"/>
  <c r="H1133" i="34"/>
  <c r="H1134" i="34"/>
  <c r="H1135" i="34"/>
  <c r="H1136" i="34"/>
  <c r="H1137" i="34"/>
  <c r="H1138" i="34"/>
  <c r="G1138" i="34" s="1"/>
  <c r="H1139" i="34"/>
  <c r="H1140" i="34"/>
  <c r="H1141" i="34"/>
  <c r="H1142" i="34"/>
  <c r="H1143" i="34"/>
  <c r="H1144" i="34"/>
  <c r="H1145" i="34"/>
  <c r="H1146" i="34"/>
  <c r="G1146" i="34" s="1"/>
  <c r="H1147" i="34"/>
  <c r="H1148" i="34"/>
  <c r="H1149" i="34"/>
  <c r="H1150" i="34"/>
  <c r="H1151" i="34"/>
  <c r="H1152" i="34"/>
  <c r="H1153" i="34"/>
  <c r="G1153" i="34" s="1"/>
  <c r="H1154" i="34"/>
  <c r="G1154" i="34" s="1"/>
  <c r="H1155" i="34"/>
  <c r="H1156" i="34"/>
  <c r="H1157" i="34"/>
  <c r="H1158" i="34"/>
  <c r="H1159" i="34"/>
  <c r="H1160" i="34"/>
  <c r="H1161" i="34"/>
  <c r="H1162" i="34"/>
  <c r="G1162" i="34" s="1"/>
  <c r="H1163" i="34"/>
  <c r="H1164" i="34"/>
  <c r="H1165" i="34"/>
  <c r="H1166" i="34"/>
  <c r="H1167" i="34"/>
  <c r="H1168" i="34"/>
  <c r="H1169" i="34"/>
  <c r="H1170" i="34"/>
  <c r="G1170" i="34" s="1"/>
  <c r="H1171" i="34"/>
  <c r="H1172" i="34"/>
  <c r="H1173" i="34"/>
  <c r="H1174" i="34"/>
  <c r="H1175" i="34"/>
  <c r="H1176" i="34"/>
  <c r="H1177" i="34"/>
  <c r="H1178" i="34"/>
  <c r="G1178" i="34" s="1"/>
  <c r="H1179" i="34"/>
  <c r="H1180" i="34"/>
  <c r="H1181" i="34"/>
  <c r="H1182" i="34"/>
  <c r="H1183" i="34"/>
  <c r="H1184" i="34"/>
  <c r="H1185" i="34"/>
  <c r="F1185" i="34" s="1"/>
  <c r="H1186" i="34"/>
  <c r="G1186" i="34" s="1"/>
  <c r="H1187" i="34"/>
  <c r="H1188" i="34"/>
  <c r="H1189" i="34"/>
  <c r="H1190" i="34"/>
  <c r="H1191" i="34"/>
  <c r="H1192" i="34"/>
  <c r="H1193" i="34"/>
  <c r="H1194" i="34"/>
  <c r="G1194" i="34" s="1"/>
  <c r="H1195" i="34"/>
  <c r="H1196" i="34"/>
  <c r="H1197" i="34"/>
  <c r="H1198" i="34"/>
  <c r="H1199" i="34"/>
  <c r="H1200" i="34"/>
  <c r="H1201" i="34"/>
  <c r="H1202" i="34"/>
  <c r="G1202" i="34" s="1"/>
  <c r="H1203" i="34"/>
  <c r="H1204" i="34"/>
  <c r="H1205" i="34"/>
  <c r="H1206" i="34"/>
  <c r="H1207" i="34"/>
  <c r="H1208" i="34"/>
  <c r="H1209" i="34"/>
  <c r="H1210" i="34"/>
  <c r="G1210" i="34" s="1"/>
  <c r="H1211" i="34"/>
  <c r="H1212" i="34"/>
  <c r="H1213" i="34"/>
  <c r="H1214" i="34"/>
  <c r="H1215" i="34"/>
  <c r="H1216" i="34"/>
  <c r="H1217" i="34"/>
  <c r="G1217" i="34" s="1"/>
  <c r="H1218" i="34"/>
  <c r="G1218" i="34" s="1"/>
  <c r="H1219" i="34"/>
  <c r="H1220" i="34"/>
  <c r="H1221" i="34"/>
  <c r="H1222" i="34"/>
  <c r="H1223" i="34"/>
  <c r="H1224" i="34"/>
  <c r="H1225" i="34"/>
  <c r="H1226" i="34"/>
  <c r="G1226" i="34" s="1"/>
  <c r="H1227" i="34"/>
  <c r="F1227" i="34" s="1"/>
  <c r="H1228" i="34"/>
  <c r="H1229" i="34"/>
  <c r="H1230" i="34"/>
  <c r="H1231" i="34"/>
  <c r="H1232" i="34"/>
  <c r="H1233" i="34"/>
  <c r="H1234" i="34"/>
  <c r="G1234" i="34" s="1"/>
  <c r="H1235" i="34"/>
  <c r="H1236" i="34"/>
  <c r="H1237" i="34"/>
  <c r="H1238" i="34"/>
  <c r="H1239" i="34"/>
  <c r="H1240" i="34"/>
  <c r="H1241" i="34"/>
  <c r="H1242" i="34"/>
  <c r="G1242" i="34" s="1"/>
  <c r="H1243" i="34"/>
  <c r="F1243" i="34" s="1"/>
  <c r="H1244" i="34"/>
  <c r="H1245" i="34"/>
  <c r="H1246" i="34"/>
  <c r="H1247" i="34"/>
  <c r="H1248" i="34"/>
  <c r="H1249" i="34"/>
  <c r="G1249" i="34" s="1"/>
  <c r="H1250" i="34"/>
  <c r="G1250" i="34" s="1"/>
  <c r="H1251" i="34"/>
  <c r="H1252" i="34"/>
  <c r="H1253" i="34"/>
  <c r="H1254" i="34"/>
  <c r="H1255" i="34"/>
  <c r="H1256" i="34"/>
  <c r="H1257" i="34"/>
  <c r="H1258" i="34"/>
  <c r="G1258" i="34" s="1"/>
  <c r="H1259" i="34"/>
  <c r="F1259" i="34" s="1"/>
  <c r="H1260" i="34"/>
  <c r="H1261" i="34"/>
  <c r="H1262" i="34"/>
  <c r="H1263" i="34"/>
  <c r="H1264" i="34"/>
  <c r="H1265" i="34"/>
  <c r="H1266" i="34"/>
  <c r="G1266" i="34" s="1"/>
  <c r="H1267" i="34"/>
  <c r="H1268" i="34"/>
  <c r="H1269" i="34"/>
  <c r="H1270" i="34"/>
  <c r="H1271" i="34"/>
  <c r="H1272" i="34"/>
  <c r="H1273" i="34"/>
  <c r="H1274" i="34"/>
  <c r="G1274" i="34" s="1"/>
  <c r="H1275" i="34"/>
  <c r="F1275" i="34" s="1"/>
  <c r="H1276" i="34"/>
  <c r="H1277" i="34"/>
  <c r="H1278" i="34"/>
  <c r="H1279" i="34"/>
  <c r="H1280" i="34"/>
  <c r="H1281" i="34"/>
  <c r="G1281" i="34" s="1"/>
  <c r="H1282" i="34"/>
  <c r="G1282" i="34" s="1"/>
  <c r="H1283" i="34"/>
  <c r="H1284" i="34"/>
  <c r="H1285" i="34"/>
  <c r="H1286" i="34"/>
  <c r="H1287" i="34"/>
  <c r="H1288" i="34"/>
  <c r="H1289" i="34"/>
  <c r="H1290" i="34"/>
  <c r="G1290" i="34" s="1"/>
  <c r="H1291" i="34"/>
  <c r="F1291" i="34" s="1"/>
  <c r="H1292" i="34"/>
  <c r="H1293" i="34"/>
  <c r="H1294" i="34"/>
  <c r="H1295" i="34"/>
  <c r="H1296" i="34"/>
  <c r="H1297" i="34"/>
  <c r="H1298" i="34"/>
  <c r="G1298" i="34" s="1"/>
  <c r="H1299" i="34"/>
  <c r="H1300" i="34"/>
  <c r="H1301" i="34"/>
  <c r="H1302" i="34"/>
  <c r="H1303" i="34"/>
  <c r="H1304" i="34"/>
  <c r="H1305" i="34"/>
  <c r="H1306" i="34"/>
  <c r="G1306" i="34" s="1"/>
  <c r="H1307" i="34"/>
  <c r="F1307" i="34" s="1"/>
  <c r="H1308" i="34"/>
  <c r="H1309" i="34"/>
  <c r="H1310" i="34"/>
  <c r="H1311" i="34"/>
  <c r="H1312" i="34"/>
  <c r="H1313" i="34"/>
  <c r="F1313" i="34" s="1"/>
  <c r="H1314" i="34"/>
  <c r="G1314" i="34" s="1"/>
  <c r="H1315" i="34"/>
  <c r="H1316" i="34"/>
  <c r="H1317" i="34"/>
  <c r="H1318" i="34"/>
  <c r="H1319" i="34"/>
  <c r="H1320" i="34"/>
  <c r="H1321" i="34"/>
  <c r="H1322" i="34"/>
  <c r="G1322" i="34" s="1"/>
  <c r="H1323" i="34"/>
  <c r="G1323" i="34" s="1"/>
  <c r="H1324" i="34"/>
  <c r="H1325" i="34"/>
  <c r="H1326" i="34"/>
  <c r="H1327" i="34"/>
  <c r="H1328" i="34"/>
  <c r="H1329" i="34"/>
  <c r="H1330" i="34"/>
  <c r="G1330" i="34" s="1"/>
  <c r="H1331" i="34"/>
  <c r="H1332" i="34"/>
  <c r="H1333" i="34"/>
  <c r="H1334" i="34"/>
  <c r="H1335" i="34"/>
  <c r="H1336" i="34"/>
  <c r="H1337" i="34"/>
  <c r="H1338" i="34"/>
  <c r="G1338" i="34" s="1"/>
  <c r="H1339" i="34"/>
  <c r="G1339" i="34" s="1"/>
  <c r="H1340" i="34"/>
  <c r="H1341" i="34"/>
  <c r="H1342" i="34"/>
  <c r="H1343" i="34"/>
  <c r="H1344" i="34"/>
  <c r="H1345" i="34"/>
  <c r="G1345" i="34" s="1"/>
  <c r="H1346" i="34"/>
  <c r="G1346" i="34" s="1"/>
  <c r="H1347" i="34"/>
  <c r="H1348" i="34"/>
  <c r="H1349" i="34"/>
  <c r="H1350" i="34"/>
  <c r="H1351" i="34"/>
  <c r="H1352" i="34"/>
  <c r="H1353" i="34"/>
  <c r="H1354" i="34"/>
  <c r="G1354" i="34" s="1"/>
  <c r="H1355" i="34"/>
  <c r="H1356" i="34"/>
  <c r="H1357" i="34"/>
  <c r="H1358" i="34"/>
  <c r="H1359" i="34"/>
  <c r="H1360" i="34"/>
  <c r="H1361" i="34"/>
  <c r="H1362" i="34"/>
  <c r="G1362" i="34" s="1"/>
  <c r="H1363" i="34"/>
  <c r="H1364" i="34"/>
  <c r="H1365" i="34"/>
  <c r="H1366" i="34"/>
  <c r="H1367" i="34"/>
  <c r="H1368" i="34"/>
  <c r="H1369" i="34"/>
  <c r="H1370" i="34"/>
  <c r="G1370" i="34" s="1"/>
  <c r="H1371" i="34"/>
  <c r="H1372" i="34"/>
  <c r="H1373" i="34"/>
  <c r="H1374" i="34"/>
  <c r="H1375" i="34"/>
  <c r="H1376" i="34"/>
  <c r="H1377" i="34"/>
  <c r="G1377" i="34" s="1"/>
  <c r="H1378" i="34"/>
  <c r="G1378" i="34" s="1"/>
  <c r="H1379" i="34"/>
  <c r="H1380" i="34"/>
  <c r="H1381" i="34"/>
  <c r="H1382" i="34"/>
  <c r="H1383" i="34"/>
  <c r="H1384" i="34"/>
  <c r="H1385" i="34"/>
  <c r="H1386" i="34"/>
  <c r="G1386" i="34" s="1"/>
  <c r="H1387" i="34"/>
  <c r="H1388" i="34"/>
  <c r="H1389" i="34"/>
  <c r="H1390" i="34"/>
  <c r="H1391" i="34"/>
  <c r="H1392" i="34"/>
  <c r="H1393" i="34"/>
  <c r="H1394" i="34"/>
  <c r="G1394" i="34" s="1"/>
  <c r="H1395" i="34"/>
  <c r="H1396" i="34"/>
  <c r="H1397" i="34"/>
  <c r="H1398" i="34"/>
  <c r="H1399" i="34"/>
  <c r="H1400" i="34"/>
  <c r="H1401" i="34"/>
  <c r="H1402" i="34"/>
  <c r="G1402" i="34" s="1"/>
  <c r="H1403" i="34"/>
  <c r="H1404" i="34"/>
  <c r="H1405" i="34"/>
  <c r="H1406" i="34"/>
  <c r="H1407" i="34"/>
  <c r="H1408" i="34"/>
  <c r="H1409" i="34"/>
  <c r="G1409" i="34" s="1"/>
  <c r="H1410" i="34"/>
  <c r="G1410" i="34" s="1"/>
  <c r="H1411" i="34"/>
  <c r="H1412" i="34"/>
  <c r="H1413" i="34"/>
  <c r="H1414" i="34"/>
  <c r="H1415" i="34"/>
  <c r="H1416" i="34"/>
  <c r="H1417" i="34"/>
  <c r="H1418" i="34"/>
  <c r="G1418" i="34" s="1"/>
  <c r="H1419" i="34"/>
  <c r="H1420" i="34"/>
  <c r="H1421" i="34"/>
  <c r="H1422" i="34"/>
  <c r="H1423" i="34"/>
  <c r="H1424" i="34"/>
  <c r="H1425" i="34"/>
  <c r="H1426" i="34"/>
  <c r="G1426" i="34" s="1"/>
  <c r="H1427" i="34"/>
  <c r="H1428" i="34"/>
  <c r="H1429" i="34"/>
  <c r="H1430" i="34"/>
  <c r="H1431" i="34"/>
  <c r="H1432" i="34"/>
  <c r="H1433" i="34"/>
  <c r="H1434" i="34"/>
  <c r="G1434" i="34" s="1"/>
  <c r="H1435" i="34"/>
  <c r="H1436" i="34"/>
  <c r="H1437" i="34"/>
  <c r="H1438" i="34"/>
  <c r="H1439" i="34"/>
  <c r="H1440" i="34"/>
  <c r="H1441" i="34"/>
  <c r="F1441" i="34" s="1"/>
  <c r="H1442" i="34"/>
  <c r="G1442" i="34" s="1"/>
  <c r="H1443" i="34"/>
  <c r="H1444" i="34"/>
  <c r="H1445" i="34"/>
  <c r="H1446" i="34"/>
  <c r="H1447" i="34"/>
  <c r="H1448" i="34"/>
  <c r="H1449" i="34"/>
  <c r="H1450" i="34"/>
  <c r="G1450" i="34" s="1"/>
  <c r="H1451" i="34"/>
  <c r="H1452" i="34"/>
  <c r="H1453" i="34"/>
  <c r="H1454" i="34"/>
  <c r="H1455" i="34"/>
  <c r="H1456" i="34"/>
  <c r="H1457" i="34"/>
  <c r="H1458" i="34"/>
  <c r="G1458" i="34" s="1"/>
  <c r="H1459" i="34"/>
  <c r="H1460" i="34"/>
  <c r="H1461" i="34"/>
  <c r="H1462" i="34"/>
  <c r="H1463" i="34"/>
  <c r="H1464" i="34"/>
  <c r="H1465" i="34"/>
  <c r="H1466" i="34"/>
  <c r="G1466" i="34" s="1"/>
  <c r="H1467" i="34"/>
  <c r="H1468" i="34"/>
  <c r="H1469" i="34"/>
  <c r="H1470" i="34"/>
  <c r="H1471" i="34"/>
  <c r="H1472" i="34"/>
  <c r="H1473" i="34"/>
  <c r="G1473" i="34" s="1"/>
  <c r="H1474" i="34"/>
  <c r="G1474" i="34" s="1"/>
  <c r="H1475" i="34"/>
  <c r="F1475" i="34" s="1"/>
  <c r="H1476" i="34"/>
  <c r="H1477" i="34"/>
  <c r="H1478" i="34"/>
  <c r="H1479" i="34"/>
  <c r="H1480" i="34"/>
  <c r="H1481" i="34"/>
  <c r="H1482" i="34"/>
  <c r="G1482" i="34" s="1"/>
  <c r="H1483" i="34"/>
  <c r="H1484" i="34"/>
  <c r="H1485" i="34"/>
  <c r="H1486" i="34"/>
  <c r="H1487" i="34"/>
  <c r="H1488" i="34"/>
  <c r="H1489" i="34"/>
  <c r="H1490" i="34"/>
  <c r="G1490" i="34" s="1"/>
  <c r="H1491" i="34"/>
  <c r="F1491" i="34" s="1"/>
  <c r="H1492" i="34"/>
  <c r="H1493" i="34"/>
  <c r="H1494" i="34"/>
  <c r="H1495" i="34"/>
  <c r="H1496" i="34"/>
  <c r="G1496" i="34" s="1"/>
  <c r="H1497" i="34"/>
  <c r="H1498" i="34"/>
  <c r="G1498" i="34" s="1"/>
  <c r="H1499" i="34"/>
  <c r="H1500" i="34"/>
  <c r="H2" i="34"/>
  <c r="B3" i="34"/>
  <c r="B4"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B103" i="34"/>
  <c r="B104" i="34"/>
  <c r="B105" i="34"/>
  <c r="B106" i="34"/>
  <c r="B107" i="34"/>
  <c r="B108" i="34"/>
  <c r="B109" i="34"/>
  <c r="B110" i="34"/>
  <c r="B111" i="34"/>
  <c r="B112" i="34"/>
  <c r="B113" i="34"/>
  <c r="B114" i="34"/>
  <c r="B115" i="34"/>
  <c r="B116" i="34"/>
  <c r="B117" i="34"/>
  <c r="B118" i="34"/>
  <c r="B119" i="34"/>
  <c r="B120" i="34"/>
  <c r="B121" i="34"/>
  <c r="B122" i="34"/>
  <c r="B123" i="34"/>
  <c r="B124" i="34"/>
  <c r="B125" i="34"/>
  <c r="B126" i="34"/>
  <c r="B127" i="34"/>
  <c r="B128" i="34"/>
  <c r="B129" i="34"/>
  <c r="B130" i="34"/>
  <c r="B131" i="34"/>
  <c r="B132" i="34"/>
  <c r="B133" i="34"/>
  <c r="B134" i="34"/>
  <c r="B135" i="34"/>
  <c r="B136" i="34"/>
  <c r="B137" i="34"/>
  <c r="B138" i="34"/>
  <c r="B139" i="34"/>
  <c r="B140" i="34"/>
  <c r="B141" i="34"/>
  <c r="B142" i="34"/>
  <c r="B143" i="34"/>
  <c r="B144" i="34"/>
  <c r="B145" i="34"/>
  <c r="B146" i="34"/>
  <c r="B147" i="34"/>
  <c r="B148" i="34"/>
  <c r="B149" i="34"/>
  <c r="B150" i="34"/>
  <c r="B151" i="34"/>
  <c r="B152" i="34"/>
  <c r="B153" i="34"/>
  <c r="B154" i="34"/>
  <c r="B155" i="34"/>
  <c r="B156" i="34"/>
  <c r="B157" i="34"/>
  <c r="B158" i="34"/>
  <c r="B159" i="34"/>
  <c r="B160" i="34"/>
  <c r="B161" i="34"/>
  <c r="B162" i="34"/>
  <c r="B163" i="34"/>
  <c r="B164" i="34"/>
  <c r="B165" i="34"/>
  <c r="B166" i="34"/>
  <c r="B167" i="34"/>
  <c r="B168" i="34"/>
  <c r="B169" i="34"/>
  <c r="B170" i="34"/>
  <c r="B171" i="34"/>
  <c r="B172" i="34"/>
  <c r="B173" i="34"/>
  <c r="B174" i="34"/>
  <c r="B175" i="34"/>
  <c r="B176" i="34"/>
  <c r="B177" i="34"/>
  <c r="B178" i="34"/>
  <c r="B179" i="34"/>
  <c r="B180" i="34"/>
  <c r="B181" i="34"/>
  <c r="B182" i="34"/>
  <c r="B183" i="34"/>
  <c r="B184" i="34"/>
  <c r="B185" i="34"/>
  <c r="B186" i="34"/>
  <c r="B187" i="34"/>
  <c r="B188" i="34"/>
  <c r="B189" i="34"/>
  <c r="B190" i="34"/>
  <c r="B191" i="34"/>
  <c r="B192" i="34"/>
  <c r="B193" i="34"/>
  <c r="B194" i="34"/>
  <c r="B195" i="34"/>
  <c r="B196" i="34"/>
  <c r="B197" i="34"/>
  <c r="B198" i="34"/>
  <c r="B199" i="34"/>
  <c r="B200" i="34"/>
  <c r="B201" i="34"/>
  <c r="B202" i="34"/>
  <c r="B203" i="34"/>
  <c r="B204" i="34"/>
  <c r="B205" i="34"/>
  <c r="B206" i="34"/>
  <c r="B207" i="34"/>
  <c r="B208" i="34"/>
  <c r="B209" i="34"/>
  <c r="B210" i="34"/>
  <c r="B211" i="34"/>
  <c r="B212" i="34"/>
  <c r="B213" i="34"/>
  <c r="B214" i="34"/>
  <c r="B215" i="34"/>
  <c r="B216" i="34"/>
  <c r="B217" i="34"/>
  <c r="B218" i="34"/>
  <c r="B219" i="34"/>
  <c r="B220" i="34"/>
  <c r="B221" i="34"/>
  <c r="B222" i="34"/>
  <c r="B223" i="34"/>
  <c r="B224" i="34"/>
  <c r="B225" i="34"/>
  <c r="B226" i="34"/>
  <c r="B227" i="34"/>
  <c r="B228" i="34"/>
  <c r="B229" i="34"/>
  <c r="B230" i="34"/>
  <c r="B231" i="34"/>
  <c r="B232" i="34"/>
  <c r="B233" i="34"/>
  <c r="B234" i="34"/>
  <c r="B235" i="34"/>
  <c r="B236" i="34"/>
  <c r="B237" i="34"/>
  <c r="B238" i="34"/>
  <c r="B239" i="34"/>
  <c r="B240" i="34"/>
  <c r="B241" i="34"/>
  <c r="B242" i="34"/>
  <c r="B243" i="34"/>
  <c r="B244" i="34"/>
  <c r="B245" i="34"/>
  <c r="B246" i="34"/>
  <c r="B247" i="34"/>
  <c r="B248" i="34"/>
  <c r="B249" i="34"/>
  <c r="B250" i="34"/>
  <c r="B251" i="34"/>
  <c r="B252" i="34"/>
  <c r="B253" i="34"/>
  <c r="B254" i="34"/>
  <c r="B255" i="34"/>
  <c r="B256" i="34"/>
  <c r="B257" i="34"/>
  <c r="B258" i="34"/>
  <c r="B259" i="34"/>
  <c r="B260" i="34"/>
  <c r="B261" i="34"/>
  <c r="B262" i="34"/>
  <c r="B263" i="34"/>
  <c r="B264" i="34"/>
  <c r="B265" i="34"/>
  <c r="B266" i="34"/>
  <c r="B267" i="34"/>
  <c r="B268" i="34"/>
  <c r="B269" i="34"/>
  <c r="B270" i="34"/>
  <c r="B271" i="34"/>
  <c r="B272" i="34"/>
  <c r="B273" i="34"/>
  <c r="B274" i="34"/>
  <c r="B275" i="34"/>
  <c r="B276" i="34"/>
  <c r="B277" i="34"/>
  <c r="B278" i="34"/>
  <c r="B279" i="34"/>
  <c r="B280" i="34"/>
  <c r="B281" i="34"/>
  <c r="B282" i="34"/>
  <c r="B283" i="34"/>
  <c r="B284" i="34"/>
  <c r="B285" i="34"/>
  <c r="B286" i="34"/>
  <c r="B287" i="34"/>
  <c r="B288" i="34"/>
  <c r="B289" i="34"/>
  <c r="B290" i="34"/>
  <c r="B291" i="34"/>
  <c r="B292" i="34"/>
  <c r="B293" i="34"/>
  <c r="B294" i="34"/>
  <c r="B295" i="34"/>
  <c r="B296" i="34"/>
  <c r="B297" i="34"/>
  <c r="B298" i="34"/>
  <c r="B299" i="34"/>
  <c r="B300" i="34"/>
  <c r="B301" i="34"/>
  <c r="B302" i="34"/>
  <c r="B303" i="34"/>
  <c r="B304" i="34"/>
  <c r="B305" i="34"/>
  <c r="B306" i="34"/>
  <c r="B307" i="34"/>
  <c r="B308" i="34"/>
  <c r="B309" i="34"/>
  <c r="B310" i="34"/>
  <c r="B311" i="34"/>
  <c r="B312" i="34"/>
  <c r="B313" i="34"/>
  <c r="B314" i="34"/>
  <c r="B315" i="34"/>
  <c r="B316" i="34"/>
  <c r="B317" i="34"/>
  <c r="B318" i="34"/>
  <c r="B319" i="34"/>
  <c r="B320" i="34"/>
  <c r="B321" i="34"/>
  <c r="B322" i="34"/>
  <c r="B323" i="34"/>
  <c r="B324" i="34"/>
  <c r="B325" i="34"/>
  <c r="B326" i="34"/>
  <c r="B327" i="34"/>
  <c r="B328" i="34"/>
  <c r="B329" i="34"/>
  <c r="B330" i="34"/>
  <c r="B331" i="34"/>
  <c r="B332" i="34"/>
  <c r="B333" i="34"/>
  <c r="B334" i="34"/>
  <c r="B335" i="34"/>
  <c r="B336" i="34"/>
  <c r="B337" i="34"/>
  <c r="B338" i="34"/>
  <c r="B339" i="34"/>
  <c r="B340" i="34"/>
  <c r="B341" i="34"/>
  <c r="B342" i="34"/>
  <c r="B343" i="34"/>
  <c r="B344" i="34"/>
  <c r="B345" i="34"/>
  <c r="B346" i="34"/>
  <c r="B347" i="34"/>
  <c r="B348" i="34"/>
  <c r="B349" i="34"/>
  <c r="B350" i="34"/>
  <c r="B351" i="34"/>
  <c r="B352" i="34"/>
  <c r="B353" i="34"/>
  <c r="B354" i="34"/>
  <c r="B355" i="34"/>
  <c r="B356" i="34"/>
  <c r="B357" i="34"/>
  <c r="B358" i="34"/>
  <c r="B359" i="34"/>
  <c r="B360" i="34"/>
  <c r="B361" i="34"/>
  <c r="B362" i="34"/>
  <c r="B363" i="34"/>
  <c r="B364" i="34"/>
  <c r="B365" i="34"/>
  <c r="B366" i="34"/>
  <c r="B367" i="34"/>
  <c r="B368" i="34"/>
  <c r="B369" i="34"/>
  <c r="B370" i="34"/>
  <c r="B371" i="34"/>
  <c r="B372" i="34"/>
  <c r="B373" i="34"/>
  <c r="B374" i="34"/>
  <c r="B375" i="34"/>
  <c r="B376" i="34"/>
  <c r="B377" i="34"/>
  <c r="B378" i="34"/>
  <c r="B379" i="34"/>
  <c r="B380" i="34"/>
  <c r="B381" i="34"/>
  <c r="B382" i="34"/>
  <c r="B383" i="34"/>
  <c r="B384" i="34"/>
  <c r="B385" i="34"/>
  <c r="B386" i="34"/>
  <c r="B387" i="34"/>
  <c r="B388" i="34"/>
  <c r="B389" i="34"/>
  <c r="B390" i="34"/>
  <c r="B391" i="34"/>
  <c r="B392" i="34"/>
  <c r="B393" i="34"/>
  <c r="B394" i="34"/>
  <c r="B395" i="34"/>
  <c r="B396" i="34"/>
  <c r="B397" i="34"/>
  <c r="B398" i="34"/>
  <c r="B399" i="34"/>
  <c r="B400" i="34"/>
  <c r="B401" i="34"/>
  <c r="B402" i="34"/>
  <c r="B403" i="34"/>
  <c r="B404" i="34"/>
  <c r="B405" i="34"/>
  <c r="B406" i="34"/>
  <c r="B407" i="34"/>
  <c r="B408" i="34"/>
  <c r="B409" i="34"/>
  <c r="B410" i="34"/>
  <c r="B411" i="34"/>
  <c r="B412" i="34"/>
  <c r="B413" i="34"/>
  <c r="B414" i="34"/>
  <c r="B415" i="34"/>
  <c r="B416" i="34"/>
  <c r="B417" i="34"/>
  <c r="B418" i="34"/>
  <c r="B419" i="34"/>
  <c r="B420" i="34"/>
  <c r="B421" i="34"/>
  <c r="B422" i="34"/>
  <c r="B423" i="34"/>
  <c r="B424" i="34"/>
  <c r="B425" i="34"/>
  <c r="B426" i="34"/>
  <c r="B427" i="34"/>
  <c r="B428" i="34"/>
  <c r="B429" i="34"/>
  <c r="B430" i="34"/>
  <c r="B431" i="34"/>
  <c r="B432" i="34"/>
  <c r="B433" i="34"/>
  <c r="B434" i="34"/>
  <c r="B435" i="34"/>
  <c r="B436" i="34"/>
  <c r="B437" i="34"/>
  <c r="B438" i="34"/>
  <c r="B439" i="34"/>
  <c r="B440" i="34"/>
  <c r="B441" i="34"/>
  <c r="B442" i="34"/>
  <c r="B443" i="34"/>
  <c r="B444" i="34"/>
  <c r="B445" i="34"/>
  <c r="B446" i="34"/>
  <c r="B447" i="34"/>
  <c r="B448" i="34"/>
  <c r="B449" i="34"/>
  <c r="B450" i="34"/>
  <c r="B451" i="34"/>
  <c r="B452" i="34"/>
  <c r="B453" i="34"/>
  <c r="B454" i="34"/>
  <c r="B455" i="34"/>
  <c r="B456" i="34"/>
  <c r="B457" i="34"/>
  <c r="B458" i="34"/>
  <c r="B459" i="34"/>
  <c r="B460" i="34"/>
  <c r="B461" i="34"/>
  <c r="B462" i="34"/>
  <c r="B463" i="34"/>
  <c r="B464" i="34"/>
  <c r="B465" i="34"/>
  <c r="B466" i="34"/>
  <c r="B467" i="34"/>
  <c r="B468" i="34"/>
  <c r="B469" i="34"/>
  <c r="B470" i="34"/>
  <c r="B471" i="34"/>
  <c r="B472" i="34"/>
  <c r="B473" i="34"/>
  <c r="B474" i="34"/>
  <c r="B475" i="34"/>
  <c r="B476" i="34"/>
  <c r="B477" i="34"/>
  <c r="B478" i="34"/>
  <c r="B479" i="34"/>
  <c r="B480" i="34"/>
  <c r="B481" i="34"/>
  <c r="B482" i="34"/>
  <c r="B483" i="34"/>
  <c r="B484" i="34"/>
  <c r="B485" i="34"/>
  <c r="B486" i="34"/>
  <c r="B487" i="34"/>
  <c r="B488" i="34"/>
  <c r="B489" i="34"/>
  <c r="B490" i="34"/>
  <c r="B491" i="34"/>
  <c r="B492" i="34"/>
  <c r="B493" i="34"/>
  <c r="B494" i="34"/>
  <c r="B495" i="34"/>
  <c r="B496" i="34"/>
  <c r="B497" i="34"/>
  <c r="B498" i="34"/>
  <c r="B499" i="34"/>
  <c r="B500" i="34"/>
  <c r="B501" i="34"/>
  <c r="B502" i="34"/>
  <c r="B503" i="34"/>
  <c r="B504" i="34"/>
  <c r="B505" i="34"/>
  <c r="B506" i="34"/>
  <c r="B507" i="34"/>
  <c r="B508" i="34"/>
  <c r="B509" i="34"/>
  <c r="B510" i="34"/>
  <c r="B511" i="34"/>
  <c r="B512" i="34"/>
  <c r="B513" i="34"/>
  <c r="B514" i="34"/>
  <c r="B515" i="34"/>
  <c r="B516" i="34"/>
  <c r="B517" i="34"/>
  <c r="B518" i="34"/>
  <c r="B519" i="34"/>
  <c r="B520" i="34"/>
  <c r="B521" i="34"/>
  <c r="B522" i="34"/>
  <c r="B523" i="34"/>
  <c r="B524" i="34"/>
  <c r="B525" i="34"/>
  <c r="B526" i="34"/>
  <c r="B527" i="34"/>
  <c r="B528" i="34"/>
  <c r="B529" i="34"/>
  <c r="B530" i="34"/>
  <c r="B531" i="34"/>
  <c r="B532" i="34"/>
  <c r="B533" i="34"/>
  <c r="B534" i="34"/>
  <c r="B535" i="34"/>
  <c r="B536" i="34"/>
  <c r="B537" i="34"/>
  <c r="B538" i="34"/>
  <c r="B539" i="34"/>
  <c r="B540" i="34"/>
  <c r="B541" i="34"/>
  <c r="B542" i="34"/>
  <c r="B543" i="34"/>
  <c r="B544" i="34"/>
  <c r="B545" i="34"/>
  <c r="B546" i="34"/>
  <c r="B547" i="34"/>
  <c r="B548" i="34"/>
  <c r="B549" i="34"/>
  <c r="B550" i="34"/>
  <c r="B551" i="34"/>
  <c r="B552" i="34"/>
  <c r="B553" i="34"/>
  <c r="B554" i="34"/>
  <c r="B555" i="34"/>
  <c r="B556" i="34"/>
  <c r="B557" i="34"/>
  <c r="B558" i="34"/>
  <c r="B559" i="34"/>
  <c r="B560" i="34"/>
  <c r="B561" i="34"/>
  <c r="B562" i="34"/>
  <c r="B563" i="34"/>
  <c r="B564" i="34"/>
  <c r="B565" i="34"/>
  <c r="B566" i="34"/>
  <c r="B567" i="34"/>
  <c r="B568" i="34"/>
  <c r="B569" i="34"/>
  <c r="B570" i="34"/>
  <c r="B571" i="34"/>
  <c r="B572" i="34"/>
  <c r="B573" i="34"/>
  <c r="B574" i="34"/>
  <c r="B575" i="34"/>
  <c r="B576" i="34"/>
  <c r="B577" i="34"/>
  <c r="B578" i="34"/>
  <c r="B579" i="34"/>
  <c r="B580" i="34"/>
  <c r="B581" i="34"/>
  <c r="B582" i="34"/>
  <c r="B583" i="34"/>
  <c r="B584" i="34"/>
  <c r="B585" i="34"/>
  <c r="B586" i="34"/>
  <c r="B587" i="34"/>
  <c r="B588" i="34"/>
  <c r="B589" i="34"/>
  <c r="B590" i="34"/>
  <c r="B591" i="34"/>
  <c r="B592" i="34"/>
  <c r="B593" i="34"/>
  <c r="B594" i="34"/>
  <c r="B595" i="34"/>
  <c r="B596" i="34"/>
  <c r="B597" i="34"/>
  <c r="B598" i="34"/>
  <c r="B599" i="34"/>
  <c r="B600" i="34"/>
  <c r="B601" i="34"/>
  <c r="B602" i="34"/>
  <c r="B603" i="34"/>
  <c r="B604" i="34"/>
  <c r="B605" i="34"/>
  <c r="B606" i="34"/>
  <c r="B607" i="34"/>
  <c r="B608" i="34"/>
  <c r="B609" i="34"/>
  <c r="B610" i="34"/>
  <c r="B611" i="34"/>
  <c r="B612" i="34"/>
  <c r="B613" i="34"/>
  <c r="B614" i="34"/>
  <c r="B615" i="34"/>
  <c r="B616" i="34"/>
  <c r="B617" i="34"/>
  <c r="B618" i="34"/>
  <c r="B619" i="34"/>
  <c r="B620" i="34"/>
  <c r="B621" i="34"/>
  <c r="B622" i="34"/>
  <c r="B623" i="34"/>
  <c r="B624" i="34"/>
  <c r="B625" i="34"/>
  <c r="B626" i="34"/>
  <c r="B627" i="34"/>
  <c r="B628" i="34"/>
  <c r="B629" i="34"/>
  <c r="B630" i="34"/>
  <c r="B631" i="34"/>
  <c r="B632" i="34"/>
  <c r="B633" i="34"/>
  <c r="B634" i="34"/>
  <c r="B635" i="34"/>
  <c r="B636" i="34"/>
  <c r="B637" i="34"/>
  <c r="B638" i="34"/>
  <c r="B639" i="34"/>
  <c r="B640" i="34"/>
  <c r="B641" i="34"/>
  <c r="B642" i="34"/>
  <c r="B643" i="34"/>
  <c r="B644" i="34"/>
  <c r="B645" i="34"/>
  <c r="B646" i="34"/>
  <c r="B647" i="34"/>
  <c r="B648" i="34"/>
  <c r="B649" i="34"/>
  <c r="B650" i="34"/>
  <c r="B651" i="34"/>
  <c r="B652" i="34"/>
  <c r="B653" i="34"/>
  <c r="B654" i="34"/>
  <c r="B655" i="34"/>
  <c r="B656" i="34"/>
  <c r="B657" i="34"/>
  <c r="B658" i="34"/>
  <c r="B659" i="34"/>
  <c r="B660" i="34"/>
  <c r="B661" i="34"/>
  <c r="B662" i="34"/>
  <c r="B663" i="34"/>
  <c r="B664" i="34"/>
  <c r="B665" i="34"/>
  <c r="B666" i="34"/>
  <c r="B667" i="34"/>
  <c r="B668" i="34"/>
  <c r="B669" i="34"/>
  <c r="B670" i="34"/>
  <c r="B671" i="34"/>
  <c r="B672" i="34"/>
  <c r="B673" i="34"/>
  <c r="B674" i="34"/>
  <c r="B675" i="34"/>
  <c r="B676" i="34"/>
  <c r="B677" i="34"/>
  <c r="B678" i="34"/>
  <c r="B679" i="34"/>
  <c r="B680" i="34"/>
  <c r="B681" i="34"/>
  <c r="B682" i="34"/>
  <c r="B683" i="34"/>
  <c r="B684" i="34"/>
  <c r="B685" i="34"/>
  <c r="B686" i="34"/>
  <c r="B687" i="34"/>
  <c r="B688" i="34"/>
  <c r="B689" i="34"/>
  <c r="B690" i="34"/>
  <c r="B691" i="34"/>
  <c r="B692" i="34"/>
  <c r="B693" i="34"/>
  <c r="B694" i="34"/>
  <c r="B695" i="34"/>
  <c r="B696" i="34"/>
  <c r="B697" i="34"/>
  <c r="B698" i="34"/>
  <c r="B699" i="34"/>
  <c r="B700" i="34"/>
  <c r="B701" i="34"/>
  <c r="B702" i="34"/>
  <c r="B703" i="34"/>
  <c r="B704" i="34"/>
  <c r="B705" i="34"/>
  <c r="B706" i="34"/>
  <c r="B707" i="34"/>
  <c r="B708" i="34"/>
  <c r="B709" i="34"/>
  <c r="B710" i="34"/>
  <c r="B711" i="34"/>
  <c r="B712" i="34"/>
  <c r="B713" i="34"/>
  <c r="B714" i="34"/>
  <c r="B715" i="34"/>
  <c r="B716" i="34"/>
  <c r="B717" i="34"/>
  <c r="B718" i="34"/>
  <c r="B719" i="34"/>
  <c r="B720" i="34"/>
  <c r="B721" i="34"/>
  <c r="B722" i="34"/>
  <c r="B723" i="34"/>
  <c r="B724" i="34"/>
  <c r="B725" i="34"/>
  <c r="B726" i="34"/>
  <c r="B727" i="34"/>
  <c r="B728" i="34"/>
  <c r="B729" i="34"/>
  <c r="B730" i="34"/>
  <c r="B731" i="34"/>
  <c r="B732" i="34"/>
  <c r="B733" i="34"/>
  <c r="B734" i="34"/>
  <c r="B735" i="34"/>
  <c r="B736" i="34"/>
  <c r="B737" i="34"/>
  <c r="B738" i="34"/>
  <c r="B739" i="34"/>
  <c r="B740" i="34"/>
  <c r="B741" i="34"/>
  <c r="B742" i="34"/>
  <c r="B743" i="34"/>
  <c r="B744" i="34"/>
  <c r="B745" i="34"/>
  <c r="B746" i="34"/>
  <c r="B747" i="34"/>
  <c r="B748" i="34"/>
  <c r="B749" i="34"/>
  <c r="B750" i="34"/>
  <c r="B751" i="34"/>
  <c r="B752" i="34"/>
  <c r="B753" i="34"/>
  <c r="B754" i="34"/>
  <c r="B755" i="34"/>
  <c r="B756" i="34"/>
  <c r="B757" i="34"/>
  <c r="B758" i="34"/>
  <c r="B759" i="34"/>
  <c r="B760" i="34"/>
  <c r="B761" i="34"/>
  <c r="B762" i="34"/>
  <c r="B763" i="34"/>
  <c r="B764" i="34"/>
  <c r="B765" i="34"/>
  <c r="B766" i="34"/>
  <c r="B767" i="34"/>
  <c r="B768" i="34"/>
  <c r="B769" i="34"/>
  <c r="B770" i="34"/>
  <c r="B771" i="34"/>
  <c r="B772" i="34"/>
  <c r="B773" i="34"/>
  <c r="B774" i="34"/>
  <c r="B775" i="34"/>
  <c r="B776" i="34"/>
  <c r="B777" i="34"/>
  <c r="B778" i="34"/>
  <c r="B779" i="34"/>
  <c r="B780" i="34"/>
  <c r="B781" i="34"/>
  <c r="B782" i="34"/>
  <c r="B783" i="34"/>
  <c r="B784" i="34"/>
  <c r="B785" i="34"/>
  <c r="B786" i="34"/>
  <c r="B787" i="34"/>
  <c r="B788" i="34"/>
  <c r="B789" i="34"/>
  <c r="B790" i="34"/>
  <c r="B791" i="34"/>
  <c r="B792" i="34"/>
  <c r="B793" i="34"/>
  <c r="B794" i="34"/>
  <c r="B795" i="34"/>
  <c r="B796" i="34"/>
  <c r="B797" i="34"/>
  <c r="B798" i="34"/>
  <c r="B799" i="34"/>
  <c r="B800" i="34"/>
  <c r="B801" i="34"/>
  <c r="B802" i="34"/>
  <c r="B803" i="34"/>
  <c r="B804" i="34"/>
  <c r="B805" i="34"/>
  <c r="B806" i="34"/>
  <c r="B807" i="34"/>
  <c r="B808" i="34"/>
  <c r="B809" i="34"/>
  <c r="B810" i="34"/>
  <c r="B811" i="34"/>
  <c r="B812" i="34"/>
  <c r="B813" i="34"/>
  <c r="B814" i="34"/>
  <c r="B815" i="34"/>
  <c r="B816" i="34"/>
  <c r="B817" i="34"/>
  <c r="B818" i="34"/>
  <c r="B819" i="34"/>
  <c r="B820" i="34"/>
  <c r="B821" i="34"/>
  <c r="B822" i="34"/>
  <c r="B823" i="34"/>
  <c r="B824" i="34"/>
  <c r="B825" i="34"/>
  <c r="B826" i="34"/>
  <c r="B827" i="34"/>
  <c r="B828" i="34"/>
  <c r="B829" i="34"/>
  <c r="B830" i="34"/>
  <c r="B831" i="34"/>
  <c r="B832" i="34"/>
  <c r="B833" i="34"/>
  <c r="B834" i="34"/>
  <c r="B835" i="34"/>
  <c r="B836" i="34"/>
  <c r="B837" i="34"/>
  <c r="B838" i="34"/>
  <c r="B839" i="34"/>
  <c r="B840" i="34"/>
  <c r="B841" i="34"/>
  <c r="B842" i="34"/>
  <c r="B843" i="34"/>
  <c r="B844" i="34"/>
  <c r="B845" i="34"/>
  <c r="B846" i="34"/>
  <c r="B847" i="34"/>
  <c r="B848" i="34"/>
  <c r="B849" i="34"/>
  <c r="B850" i="34"/>
  <c r="B851" i="34"/>
  <c r="B852" i="34"/>
  <c r="B853" i="34"/>
  <c r="B854" i="34"/>
  <c r="B855" i="34"/>
  <c r="B856" i="34"/>
  <c r="B857" i="34"/>
  <c r="B858" i="34"/>
  <c r="B859" i="34"/>
  <c r="B860" i="34"/>
  <c r="B861" i="34"/>
  <c r="B862" i="34"/>
  <c r="B863" i="34"/>
  <c r="B864" i="34"/>
  <c r="B865" i="34"/>
  <c r="B866" i="34"/>
  <c r="B867" i="34"/>
  <c r="B868" i="34"/>
  <c r="B869" i="34"/>
  <c r="B870" i="34"/>
  <c r="B871" i="34"/>
  <c r="B872" i="34"/>
  <c r="B873" i="34"/>
  <c r="B874" i="34"/>
  <c r="B875" i="34"/>
  <c r="B876" i="34"/>
  <c r="B877" i="34"/>
  <c r="B878" i="34"/>
  <c r="B879" i="34"/>
  <c r="B880" i="34"/>
  <c r="B881" i="34"/>
  <c r="B882" i="34"/>
  <c r="B883" i="34"/>
  <c r="B884" i="34"/>
  <c r="B885" i="34"/>
  <c r="B886" i="34"/>
  <c r="B887" i="34"/>
  <c r="B888" i="34"/>
  <c r="B889" i="34"/>
  <c r="B890" i="34"/>
  <c r="B891" i="34"/>
  <c r="B892" i="34"/>
  <c r="B893" i="34"/>
  <c r="B894" i="34"/>
  <c r="B895" i="34"/>
  <c r="B896" i="34"/>
  <c r="B897" i="34"/>
  <c r="B898" i="34"/>
  <c r="B899" i="34"/>
  <c r="B900" i="34"/>
  <c r="B901" i="34"/>
  <c r="B902" i="34"/>
  <c r="B903" i="34"/>
  <c r="B904" i="34"/>
  <c r="B905" i="34"/>
  <c r="B906" i="34"/>
  <c r="B907" i="34"/>
  <c r="B908" i="34"/>
  <c r="B909" i="34"/>
  <c r="B910" i="34"/>
  <c r="B911" i="34"/>
  <c r="B912" i="34"/>
  <c r="B913" i="34"/>
  <c r="B914" i="34"/>
  <c r="B915" i="34"/>
  <c r="B916" i="34"/>
  <c r="B917" i="34"/>
  <c r="B918" i="34"/>
  <c r="B919" i="34"/>
  <c r="B920" i="34"/>
  <c r="B921" i="34"/>
  <c r="B922" i="34"/>
  <c r="B923" i="34"/>
  <c r="B924" i="34"/>
  <c r="B925" i="34"/>
  <c r="B926" i="34"/>
  <c r="B927" i="34"/>
  <c r="B928" i="34"/>
  <c r="B929" i="34"/>
  <c r="B930" i="34"/>
  <c r="B931" i="34"/>
  <c r="B932" i="34"/>
  <c r="B933" i="34"/>
  <c r="B934" i="34"/>
  <c r="B935" i="34"/>
  <c r="B936" i="34"/>
  <c r="B937" i="34"/>
  <c r="B938" i="34"/>
  <c r="B939" i="34"/>
  <c r="B940" i="34"/>
  <c r="B941" i="34"/>
  <c r="B942" i="34"/>
  <c r="B943" i="34"/>
  <c r="B944" i="34"/>
  <c r="B945" i="34"/>
  <c r="B946" i="34"/>
  <c r="B947" i="34"/>
  <c r="B948" i="34"/>
  <c r="B949" i="34"/>
  <c r="B950" i="34"/>
  <c r="B951" i="34"/>
  <c r="B952" i="34"/>
  <c r="B953" i="34"/>
  <c r="B954" i="34"/>
  <c r="B955" i="34"/>
  <c r="B956" i="34"/>
  <c r="B957" i="34"/>
  <c r="B958" i="34"/>
  <c r="B959" i="34"/>
  <c r="B960" i="34"/>
  <c r="B961" i="34"/>
  <c r="B962" i="34"/>
  <c r="B963" i="34"/>
  <c r="B964" i="34"/>
  <c r="B965" i="34"/>
  <c r="B966" i="34"/>
  <c r="B967" i="34"/>
  <c r="B968" i="34"/>
  <c r="B969" i="34"/>
  <c r="B970" i="34"/>
  <c r="B971" i="34"/>
  <c r="B972" i="34"/>
  <c r="B973" i="34"/>
  <c r="B974" i="34"/>
  <c r="B975" i="34"/>
  <c r="B976" i="34"/>
  <c r="B977" i="34"/>
  <c r="B978" i="34"/>
  <c r="B979" i="34"/>
  <c r="B980" i="34"/>
  <c r="B981" i="34"/>
  <c r="B982" i="34"/>
  <c r="B983" i="34"/>
  <c r="B984" i="34"/>
  <c r="B985" i="34"/>
  <c r="B986" i="34"/>
  <c r="B987" i="34"/>
  <c r="B988" i="34"/>
  <c r="B989" i="34"/>
  <c r="B990" i="34"/>
  <c r="B991" i="34"/>
  <c r="B992" i="34"/>
  <c r="B993" i="34"/>
  <c r="B994" i="34"/>
  <c r="B995" i="34"/>
  <c r="B996" i="34"/>
  <c r="B997" i="34"/>
  <c r="B998" i="34"/>
  <c r="B999" i="34"/>
  <c r="B1000" i="34"/>
  <c r="B1001" i="34"/>
  <c r="B1002" i="34"/>
  <c r="B1003" i="34"/>
  <c r="B1004" i="34"/>
  <c r="B1005" i="34"/>
  <c r="B1006" i="34"/>
  <c r="B1007" i="34"/>
  <c r="B1008" i="34"/>
  <c r="B1009" i="34"/>
  <c r="B1010" i="34"/>
  <c r="B1011" i="34"/>
  <c r="B1012" i="34"/>
  <c r="B1013" i="34"/>
  <c r="B1014" i="34"/>
  <c r="B1015" i="34"/>
  <c r="B1016" i="34"/>
  <c r="B1017" i="34"/>
  <c r="B1018" i="34"/>
  <c r="B1019" i="34"/>
  <c r="B1020" i="34"/>
  <c r="B1021" i="34"/>
  <c r="B1022" i="34"/>
  <c r="B1023" i="34"/>
  <c r="B1024" i="34"/>
  <c r="B1025" i="34"/>
  <c r="B1026" i="34"/>
  <c r="B1027" i="34"/>
  <c r="B1028" i="34"/>
  <c r="B1029" i="34"/>
  <c r="B1030" i="34"/>
  <c r="B1031" i="34"/>
  <c r="B1032" i="34"/>
  <c r="B1033" i="34"/>
  <c r="B1034" i="34"/>
  <c r="B1035" i="34"/>
  <c r="B1036" i="34"/>
  <c r="B1037" i="34"/>
  <c r="B1038" i="34"/>
  <c r="B1039" i="34"/>
  <c r="B1040" i="34"/>
  <c r="B1041" i="34"/>
  <c r="B1042" i="34"/>
  <c r="B1043" i="34"/>
  <c r="B1044" i="34"/>
  <c r="B1045" i="34"/>
  <c r="B1046" i="34"/>
  <c r="B1047" i="34"/>
  <c r="B1048" i="34"/>
  <c r="B1049" i="34"/>
  <c r="B1050" i="34"/>
  <c r="B1051" i="34"/>
  <c r="B1052" i="34"/>
  <c r="B1053" i="34"/>
  <c r="B1054" i="34"/>
  <c r="B1055" i="34"/>
  <c r="B1056" i="34"/>
  <c r="B1057" i="34"/>
  <c r="B1058" i="34"/>
  <c r="B1059" i="34"/>
  <c r="B1060" i="34"/>
  <c r="B1061" i="34"/>
  <c r="B1062" i="34"/>
  <c r="B1063" i="34"/>
  <c r="B1064" i="34"/>
  <c r="B1065" i="34"/>
  <c r="B1066" i="34"/>
  <c r="B1067" i="34"/>
  <c r="B1068" i="34"/>
  <c r="B1069" i="34"/>
  <c r="B1070" i="34"/>
  <c r="B1071" i="34"/>
  <c r="B1072" i="34"/>
  <c r="B1073" i="34"/>
  <c r="B1074" i="34"/>
  <c r="B1075" i="34"/>
  <c r="B1076" i="34"/>
  <c r="B1077" i="34"/>
  <c r="B1078" i="34"/>
  <c r="B1079" i="34"/>
  <c r="B1080" i="34"/>
  <c r="B1081" i="34"/>
  <c r="B1082" i="34"/>
  <c r="B1083" i="34"/>
  <c r="B1084" i="34"/>
  <c r="B1085" i="34"/>
  <c r="B1086" i="34"/>
  <c r="B1087" i="34"/>
  <c r="B1088" i="34"/>
  <c r="B1089" i="34"/>
  <c r="B1090" i="34"/>
  <c r="B1091" i="34"/>
  <c r="B1092" i="34"/>
  <c r="B1093" i="34"/>
  <c r="B1094" i="34"/>
  <c r="B1095" i="34"/>
  <c r="B1096" i="34"/>
  <c r="B1097" i="34"/>
  <c r="B1098" i="34"/>
  <c r="B1099" i="34"/>
  <c r="B1100" i="34"/>
  <c r="B1101" i="34"/>
  <c r="B1102" i="34"/>
  <c r="B1103" i="34"/>
  <c r="B1104" i="34"/>
  <c r="B1105" i="34"/>
  <c r="B1106" i="34"/>
  <c r="B1107" i="34"/>
  <c r="B1108" i="34"/>
  <c r="B1109" i="34"/>
  <c r="B1110" i="34"/>
  <c r="B1111" i="34"/>
  <c r="B1112" i="34"/>
  <c r="B1113" i="34"/>
  <c r="B1114" i="34"/>
  <c r="B1115" i="34"/>
  <c r="B1116" i="34"/>
  <c r="B1117" i="34"/>
  <c r="B1118" i="34"/>
  <c r="B1119" i="34"/>
  <c r="B1120" i="34"/>
  <c r="B1121" i="34"/>
  <c r="B1122" i="34"/>
  <c r="B1123" i="34"/>
  <c r="B1124" i="34"/>
  <c r="B1125" i="34"/>
  <c r="B1126" i="34"/>
  <c r="B1127" i="34"/>
  <c r="B1128" i="34"/>
  <c r="B1129" i="34"/>
  <c r="B1130" i="34"/>
  <c r="B1131" i="34"/>
  <c r="B1132" i="34"/>
  <c r="B1133" i="34"/>
  <c r="B1134" i="34"/>
  <c r="B1135" i="34"/>
  <c r="B1136" i="34"/>
  <c r="B1137" i="34"/>
  <c r="B1138" i="34"/>
  <c r="B1139" i="34"/>
  <c r="B1140" i="34"/>
  <c r="B1141" i="34"/>
  <c r="B1142" i="34"/>
  <c r="B1143" i="34"/>
  <c r="B1144" i="34"/>
  <c r="B1145" i="34"/>
  <c r="B1146" i="34"/>
  <c r="B1147" i="34"/>
  <c r="B1148" i="34"/>
  <c r="B1149" i="34"/>
  <c r="B1150" i="34"/>
  <c r="B1151" i="34"/>
  <c r="B1152" i="34"/>
  <c r="B1153" i="34"/>
  <c r="B1154" i="34"/>
  <c r="B1155" i="34"/>
  <c r="B1156" i="34"/>
  <c r="B1157" i="34"/>
  <c r="B1158" i="34"/>
  <c r="B1159" i="34"/>
  <c r="B1160" i="34"/>
  <c r="B1161" i="34"/>
  <c r="B1162" i="34"/>
  <c r="B1163" i="34"/>
  <c r="B1164" i="34"/>
  <c r="B1165" i="34"/>
  <c r="B1166" i="34"/>
  <c r="B1167" i="34"/>
  <c r="B1168" i="34"/>
  <c r="B1169" i="34"/>
  <c r="B1170" i="34"/>
  <c r="B1171" i="34"/>
  <c r="B1172" i="34"/>
  <c r="B1173" i="34"/>
  <c r="B1174" i="34"/>
  <c r="B1175" i="34"/>
  <c r="B1176" i="34"/>
  <c r="B1177" i="34"/>
  <c r="B1178" i="34"/>
  <c r="B1179" i="34"/>
  <c r="B1180" i="34"/>
  <c r="B1181" i="34"/>
  <c r="B1182" i="34"/>
  <c r="B1183" i="34"/>
  <c r="B1184" i="34"/>
  <c r="B1185" i="34"/>
  <c r="B1186" i="34"/>
  <c r="B1187" i="34"/>
  <c r="B1188" i="34"/>
  <c r="B1189" i="34"/>
  <c r="B1190" i="34"/>
  <c r="B1191" i="34"/>
  <c r="B1192" i="34"/>
  <c r="B1193" i="34"/>
  <c r="B1194" i="34"/>
  <c r="B1195" i="34"/>
  <c r="B1196" i="34"/>
  <c r="B1197" i="34"/>
  <c r="B1198" i="34"/>
  <c r="B1199" i="34"/>
  <c r="B1200" i="34"/>
  <c r="B1201" i="34"/>
  <c r="B1202" i="34"/>
  <c r="B1203" i="34"/>
  <c r="B1204" i="34"/>
  <c r="B1205" i="34"/>
  <c r="B1206" i="34"/>
  <c r="B1207" i="34"/>
  <c r="B1208" i="34"/>
  <c r="B1209" i="34"/>
  <c r="B1210" i="34"/>
  <c r="B1211" i="34"/>
  <c r="B1212" i="34"/>
  <c r="B1213" i="34"/>
  <c r="B1214" i="34"/>
  <c r="B1215" i="34"/>
  <c r="B1216" i="34"/>
  <c r="B1217" i="34"/>
  <c r="B1218" i="34"/>
  <c r="B1219" i="34"/>
  <c r="B1220" i="34"/>
  <c r="B1221" i="34"/>
  <c r="B1222" i="34"/>
  <c r="B1223" i="34"/>
  <c r="B1224" i="34"/>
  <c r="B1225" i="34"/>
  <c r="B1226" i="34"/>
  <c r="B1227" i="34"/>
  <c r="B1228" i="34"/>
  <c r="B1229" i="34"/>
  <c r="B1230" i="34"/>
  <c r="B1231" i="34"/>
  <c r="B1232" i="34"/>
  <c r="B1233" i="34"/>
  <c r="B1234" i="34"/>
  <c r="B1235" i="34"/>
  <c r="B1236" i="34"/>
  <c r="B1237" i="34"/>
  <c r="B1238" i="34"/>
  <c r="B1239" i="34"/>
  <c r="B1240" i="34"/>
  <c r="B1241" i="34"/>
  <c r="B1242" i="34"/>
  <c r="B1243" i="34"/>
  <c r="B1244" i="34"/>
  <c r="B1245" i="34"/>
  <c r="B1246" i="34"/>
  <c r="B1247" i="34"/>
  <c r="B1248" i="34"/>
  <c r="B1249" i="34"/>
  <c r="B1250" i="34"/>
  <c r="B1251" i="34"/>
  <c r="B1252" i="34"/>
  <c r="B1253" i="34"/>
  <c r="B1254" i="34"/>
  <c r="B1255" i="34"/>
  <c r="B1256" i="34"/>
  <c r="B1257" i="34"/>
  <c r="B1258" i="34"/>
  <c r="B1259" i="34"/>
  <c r="B1260" i="34"/>
  <c r="B1261" i="34"/>
  <c r="B1262" i="34"/>
  <c r="B1263" i="34"/>
  <c r="B1264" i="34"/>
  <c r="B1265" i="34"/>
  <c r="B1266" i="34"/>
  <c r="B1267" i="34"/>
  <c r="B1268" i="34"/>
  <c r="B1269" i="34"/>
  <c r="B1270" i="34"/>
  <c r="B1271" i="34"/>
  <c r="B1272" i="34"/>
  <c r="B1273" i="34"/>
  <c r="B1274" i="34"/>
  <c r="B1275" i="34"/>
  <c r="B1276" i="34"/>
  <c r="B1277" i="34"/>
  <c r="B1278" i="34"/>
  <c r="B1279" i="34"/>
  <c r="B1280" i="34"/>
  <c r="B1281" i="34"/>
  <c r="B1282" i="34"/>
  <c r="B1283" i="34"/>
  <c r="B1284" i="34"/>
  <c r="B1285" i="34"/>
  <c r="B1286" i="34"/>
  <c r="B1287" i="34"/>
  <c r="B1288" i="34"/>
  <c r="B1289" i="34"/>
  <c r="B1290" i="34"/>
  <c r="B1291" i="34"/>
  <c r="B1292" i="34"/>
  <c r="B1293" i="34"/>
  <c r="B1294" i="34"/>
  <c r="B1295" i="34"/>
  <c r="B1296" i="34"/>
  <c r="B1297" i="34"/>
  <c r="B1298" i="34"/>
  <c r="B1299" i="34"/>
  <c r="B1300" i="34"/>
  <c r="B1301" i="34"/>
  <c r="B1302" i="34"/>
  <c r="B1303" i="34"/>
  <c r="B1304" i="34"/>
  <c r="B1305" i="34"/>
  <c r="B1306" i="34"/>
  <c r="B1307" i="34"/>
  <c r="B1308" i="34"/>
  <c r="B1309" i="34"/>
  <c r="B1310" i="34"/>
  <c r="B1311" i="34"/>
  <c r="B1312" i="34"/>
  <c r="B1313" i="34"/>
  <c r="B1314" i="34"/>
  <c r="B1315" i="34"/>
  <c r="B1316" i="34"/>
  <c r="B1317" i="34"/>
  <c r="B1318" i="34"/>
  <c r="B1319" i="34"/>
  <c r="B1320" i="34"/>
  <c r="B1321" i="34"/>
  <c r="B1322" i="34"/>
  <c r="B1323" i="34"/>
  <c r="B1324" i="34"/>
  <c r="B1325" i="34"/>
  <c r="B1326" i="34"/>
  <c r="B1327" i="34"/>
  <c r="B1328" i="34"/>
  <c r="B1329" i="34"/>
  <c r="B1330" i="34"/>
  <c r="B1331" i="34"/>
  <c r="B1332" i="34"/>
  <c r="B1333" i="34"/>
  <c r="B1334" i="34"/>
  <c r="B1335" i="34"/>
  <c r="B1336" i="34"/>
  <c r="B1337" i="34"/>
  <c r="B1338" i="34"/>
  <c r="B1339" i="34"/>
  <c r="B1340" i="34"/>
  <c r="B1341" i="34"/>
  <c r="B1342" i="34"/>
  <c r="B1343" i="34"/>
  <c r="B1344" i="34"/>
  <c r="B1345" i="34"/>
  <c r="B1346" i="34"/>
  <c r="B1347" i="34"/>
  <c r="B1348" i="34"/>
  <c r="B1349" i="34"/>
  <c r="B1350" i="34"/>
  <c r="B1351" i="34"/>
  <c r="B1352" i="34"/>
  <c r="B1353" i="34"/>
  <c r="B1354" i="34"/>
  <c r="B1355" i="34"/>
  <c r="B1356" i="34"/>
  <c r="B1357" i="34"/>
  <c r="B1358" i="34"/>
  <c r="B1359" i="34"/>
  <c r="B1360" i="34"/>
  <c r="B1361" i="34"/>
  <c r="B1362" i="34"/>
  <c r="B1363" i="34"/>
  <c r="B1364" i="34"/>
  <c r="B1365" i="34"/>
  <c r="B1366" i="34"/>
  <c r="B1367" i="34"/>
  <c r="B1368" i="34"/>
  <c r="B1369" i="34"/>
  <c r="B1370" i="34"/>
  <c r="B1371" i="34"/>
  <c r="B1372" i="34"/>
  <c r="B1373" i="34"/>
  <c r="B1374" i="34"/>
  <c r="B1375" i="34"/>
  <c r="B1376" i="34"/>
  <c r="B1377" i="34"/>
  <c r="B1378" i="34"/>
  <c r="B1379" i="34"/>
  <c r="B1380" i="34"/>
  <c r="B1381" i="34"/>
  <c r="B1382" i="34"/>
  <c r="B1383" i="34"/>
  <c r="B1384" i="34"/>
  <c r="B1385" i="34"/>
  <c r="B1386" i="34"/>
  <c r="B1387" i="34"/>
  <c r="B1388" i="34"/>
  <c r="B1389" i="34"/>
  <c r="B1390" i="34"/>
  <c r="B1391" i="34"/>
  <c r="B1392" i="34"/>
  <c r="B1393" i="34"/>
  <c r="B1394" i="34"/>
  <c r="B1395" i="34"/>
  <c r="B1396" i="34"/>
  <c r="B1397" i="34"/>
  <c r="B1398" i="34"/>
  <c r="B1399" i="34"/>
  <c r="B1400" i="34"/>
  <c r="B1401" i="34"/>
  <c r="B1402" i="34"/>
  <c r="B1403" i="34"/>
  <c r="B1404" i="34"/>
  <c r="B1405" i="34"/>
  <c r="B1406" i="34"/>
  <c r="B1407" i="34"/>
  <c r="B1408" i="34"/>
  <c r="B1409" i="34"/>
  <c r="B1410" i="34"/>
  <c r="B1411" i="34"/>
  <c r="B1412" i="34"/>
  <c r="B1413" i="34"/>
  <c r="B1414" i="34"/>
  <c r="B1415" i="34"/>
  <c r="B1416" i="34"/>
  <c r="B1417" i="34"/>
  <c r="B1418" i="34"/>
  <c r="B1419" i="34"/>
  <c r="B1420" i="34"/>
  <c r="B1421" i="34"/>
  <c r="B1422" i="34"/>
  <c r="B1423" i="34"/>
  <c r="B1424" i="34"/>
  <c r="B1425" i="34"/>
  <c r="B1426" i="34"/>
  <c r="B1427" i="34"/>
  <c r="B1428" i="34"/>
  <c r="B1429" i="34"/>
  <c r="B1430" i="34"/>
  <c r="B1431" i="34"/>
  <c r="B1432" i="34"/>
  <c r="B1433" i="34"/>
  <c r="B1434" i="34"/>
  <c r="B1435" i="34"/>
  <c r="B1436" i="34"/>
  <c r="B1437" i="34"/>
  <c r="B1438" i="34"/>
  <c r="B1439" i="34"/>
  <c r="B1440" i="34"/>
  <c r="B1441" i="34"/>
  <c r="B1442" i="34"/>
  <c r="B1443" i="34"/>
  <c r="B1444" i="34"/>
  <c r="B1445" i="34"/>
  <c r="B1446" i="34"/>
  <c r="B1447" i="34"/>
  <c r="B1448" i="34"/>
  <c r="B1449" i="34"/>
  <c r="B1450" i="34"/>
  <c r="B1451" i="34"/>
  <c r="B1452" i="34"/>
  <c r="B1453" i="34"/>
  <c r="B1454" i="34"/>
  <c r="B1455" i="34"/>
  <c r="B1456" i="34"/>
  <c r="B1457" i="34"/>
  <c r="B1458" i="34"/>
  <c r="B1459" i="34"/>
  <c r="B1460" i="34"/>
  <c r="B1461" i="34"/>
  <c r="B1462" i="34"/>
  <c r="B1463" i="34"/>
  <c r="B1464" i="34"/>
  <c r="B1465" i="34"/>
  <c r="B1466" i="34"/>
  <c r="B1467" i="34"/>
  <c r="B1468" i="34"/>
  <c r="B1469" i="34"/>
  <c r="B1470" i="34"/>
  <c r="B1471" i="34"/>
  <c r="B1472" i="34"/>
  <c r="B1473" i="34"/>
  <c r="B1474" i="34"/>
  <c r="B1475" i="34"/>
  <c r="B1476" i="34"/>
  <c r="B1477" i="34"/>
  <c r="B1478" i="34"/>
  <c r="B1479" i="34"/>
  <c r="B1480" i="34"/>
  <c r="B1481" i="34"/>
  <c r="B1482" i="34"/>
  <c r="B1483" i="34"/>
  <c r="B1484" i="34"/>
  <c r="B1485" i="34"/>
  <c r="B1486" i="34"/>
  <c r="B1487" i="34"/>
  <c r="B1488" i="34"/>
  <c r="B1489" i="34"/>
  <c r="B1490" i="34"/>
  <c r="B1491" i="34"/>
  <c r="B1492" i="34"/>
  <c r="B1493" i="34"/>
  <c r="B1494" i="34"/>
  <c r="B1495" i="34"/>
  <c r="B1496" i="34"/>
  <c r="B1497" i="34"/>
  <c r="B1498" i="34"/>
  <c r="B1499" i="34"/>
  <c r="B1500" i="34"/>
  <c r="E2" i="34"/>
  <c r="D2" i="34"/>
  <c r="C2" i="34"/>
  <c r="B2" i="34"/>
  <c r="G1500" i="34"/>
  <c r="F1500" i="34"/>
  <c r="E1500" i="34"/>
  <c r="D1500" i="34"/>
  <c r="C1500" i="34"/>
  <c r="E1499" i="34"/>
  <c r="D1499" i="34"/>
  <c r="C1499" i="34"/>
  <c r="E1498" i="34"/>
  <c r="D1498" i="34"/>
  <c r="C1498" i="34"/>
  <c r="E1497" i="34"/>
  <c r="D1497" i="34"/>
  <c r="C1497" i="34"/>
  <c r="E1496" i="34"/>
  <c r="D1496" i="34"/>
  <c r="C1496" i="34"/>
  <c r="G1495" i="34"/>
  <c r="F1495" i="34"/>
  <c r="E1495" i="34"/>
  <c r="D1495" i="34"/>
  <c r="C1495" i="34"/>
  <c r="G1494" i="34"/>
  <c r="F1494" i="34"/>
  <c r="E1494" i="34"/>
  <c r="D1494" i="34"/>
  <c r="C1494" i="34"/>
  <c r="G1493" i="34"/>
  <c r="F1493" i="34"/>
  <c r="E1493" i="34"/>
  <c r="D1493" i="34"/>
  <c r="C1493" i="34"/>
  <c r="G1492" i="34"/>
  <c r="F1492" i="34"/>
  <c r="E1492" i="34"/>
  <c r="D1492" i="34"/>
  <c r="C1492" i="34"/>
  <c r="E1491" i="34"/>
  <c r="D1491" i="34"/>
  <c r="C1491" i="34"/>
  <c r="E1490" i="34"/>
  <c r="D1490" i="34"/>
  <c r="C1490" i="34"/>
  <c r="E1489" i="34"/>
  <c r="D1489" i="34"/>
  <c r="C1489" i="34"/>
  <c r="G1488" i="34"/>
  <c r="F1488" i="34"/>
  <c r="E1488" i="34"/>
  <c r="D1488" i="34"/>
  <c r="C1488" i="34"/>
  <c r="G1487" i="34"/>
  <c r="F1487" i="34"/>
  <c r="E1487" i="34"/>
  <c r="D1487" i="34"/>
  <c r="C1487" i="34"/>
  <c r="G1486" i="34"/>
  <c r="F1486" i="34"/>
  <c r="E1486" i="34"/>
  <c r="D1486" i="34"/>
  <c r="C1486" i="34"/>
  <c r="G1485" i="34"/>
  <c r="F1485" i="34"/>
  <c r="E1485" i="34"/>
  <c r="D1485" i="34"/>
  <c r="C1485" i="34"/>
  <c r="G1484" i="34"/>
  <c r="F1484" i="34"/>
  <c r="E1484" i="34"/>
  <c r="D1484" i="34"/>
  <c r="C1484" i="34"/>
  <c r="E1483" i="34"/>
  <c r="D1483" i="34"/>
  <c r="C1483" i="34"/>
  <c r="E1482" i="34"/>
  <c r="D1482" i="34"/>
  <c r="C1482" i="34"/>
  <c r="E1481" i="34"/>
  <c r="D1481" i="34"/>
  <c r="C1481" i="34"/>
  <c r="G1480" i="34"/>
  <c r="F1480" i="34"/>
  <c r="E1480" i="34"/>
  <c r="D1480" i="34"/>
  <c r="C1480" i="34"/>
  <c r="G1479" i="34"/>
  <c r="F1479" i="34"/>
  <c r="E1479" i="34"/>
  <c r="D1479" i="34"/>
  <c r="C1479" i="34"/>
  <c r="G1478" i="34"/>
  <c r="F1478" i="34"/>
  <c r="E1478" i="34"/>
  <c r="D1478" i="34"/>
  <c r="C1478" i="34"/>
  <c r="G1477" i="34"/>
  <c r="F1477" i="34"/>
  <c r="E1477" i="34"/>
  <c r="D1477" i="34"/>
  <c r="C1477" i="34"/>
  <c r="G1476" i="34"/>
  <c r="F1476" i="34"/>
  <c r="E1476" i="34"/>
  <c r="D1476" i="34"/>
  <c r="C1476" i="34"/>
  <c r="G1475" i="34"/>
  <c r="E1475" i="34"/>
  <c r="D1475" i="34"/>
  <c r="C1475" i="34"/>
  <c r="E1474" i="34"/>
  <c r="D1474" i="34"/>
  <c r="C1474" i="34"/>
  <c r="F1473" i="34"/>
  <c r="E1473" i="34"/>
  <c r="D1473" i="34"/>
  <c r="C1473" i="34"/>
  <c r="G1472" i="34"/>
  <c r="F1472" i="34"/>
  <c r="E1472" i="34"/>
  <c r="D1472" i="34"/>
  <c r="C1472" i="34"/>
  <c r="G1471" i="34"/>
  <c r="F1471" i="34"/>
  <c r="E1471" i="34"/>
  <c r="D1471" i="34"/>
  <c r="C1471" i="34"/>
  <c r="G1470" i="34"/>
  <c r="F1470" i="34"/>
  <c r="E1470" i="34"/>
  <c r="D1470" i="34"/>
  <c r="C1470" i="34"/>
  <c r="G1469" i="34"/>
  <c r="F1469" i="34"/>
  <c r="E1469" i="34"/>
  <c r="D1469" i="34"/>
  <c r="C1469" i="34"/>
  <c r="G1468" i="34"/>
  <c r="F1468" i="34"/>
  <c r="E1468" i="34"/>
  <c r="D1468" i="34"/>
  <c r="C1468" i="34"/>
  <c r="E1467" i="34"/>
  <c r="D1467" i="34"/>
  <c r="C1467" i="34"/>
  <c r="E1466" i="34"/>
  <c r="D1466" i="34"/>
  <c r="C1466" i="34"/>
  <c r="E1465" i="34"/>
  <c r="D1465" i="34"/>
  <c r="C1465" i="34"/>
  <c r="G1464" i="34"/>
  <c r="F1464" i="34"/>
  <c r="E1464" i="34"/>
  <c r="D1464" i="34"/>
  <c r="C1464" i="34"/>
  <c r="G1463" i="34"/>
  <c r="F1463" i="34"/>
  <c r="E1463" i="34"/>
  <c r="D1463" i="34"/>
  <c r="C1463" i="34"/>
  <c r="G1462" i="34"/>
  <c r="F1462" i="34"/>
  <c r="E1462" i="34"/>
  <c r="D1462" i="34"/>
  <c r="C1462" i="34"/>
  <c r="G1461" i="34"/>
  <c r="F1461" i="34"/>
  <c r="E1461" i="34"/>
  <c r="D1461" i="34"/>
  <c r="C1461" i="34"/>
  <c r="G1460" i="34"/>
  <c r="F1460" i="34"/>
  <c r="E1460" i="34"/>
  <c r="D1460" i="34"/>
  <c r="C1460" i="34"/>
  <c r="E1459" i="34"/>
  <c r="D1459" i="34"/>
  <c r="C1459" i="34"/>
  <c r="E1458" i="34"/>
  <c r="D1458" i="34"/>
  <c r="C1458" i="34"/>
  <c r="E1457" i="34"/>
  <c r="D1457" i="34"/>
  <c r="C1457" i="34"/>
  <c r="G1456" i="34"/>
  <c r="F1456" i="34"/>
  <c r="E1456" i="34"/>
  <c r="D1456" i="34"/>
  <c r="C1456" i="34"/>
  <c r="G1455" i="34"/>
  <c r="F1455" i="34"/>
  <c r="E1455" i="34"/>
  <c r="D1455" i="34"/>
  <c r="C1455" i="34"/>
  <c r="G1454" i="34"/>
  <c r="F1454" i="34"/>
  <c r="E1454" i="34"/>
  <c r="D1454" i="34"/>
  <c r="C1454" i="34"/>
  <c r="G1453" i="34"/>
  <c r="F1453" i="34"/>
  <c r="E1453" i="34"/>
  <c r="D1453" i="34"/>
  <c r="C1453" i="34"/>
  <c r="G1452" i="34"/>
  <c r="F1452" i="34"/>
  <c r="E1452" i="34"/>
  <c r="D1452" i="34"/>
  <c r="C1452" i="34"/>
  <c r="E1451" i="34"/>
  <c r="D1451" i="34"/>
  <c r="C1451" i="34"/>
  <c r="E1450" i="34"/>
  <c r="D1450" i="34"/>
  <c r="C1450" i="34"/>
  <c r="E1449" i="34"/>
  <c r="D1449" i="34"/>
  <c r="C1449" i="34"/>
  <c r="G1448" i="34"/>
  <c r="F1448" i="34"/>
  <c r="E1448" i="34"/>
  <c r="D1448" i="34"/>
  <c r="C1448" i="34"/>
  <c r="G1447" i="34"/>
  <c r="F1447" i="34"/>
  <c r="E1447" i="34"/>
  <c r="D1447" i="34"/>
  <c r="C1447" i="34"/>
  <c r="G1446" i="34"/>
  <c r="F1446" i="34"/>
  <c r="E1446" i="34"/>
  <c r="D1446" i="34"/>
  <c r="C1446" i="34"/>
  <c r="G1445" i="34"/>
  <c r="F1445" i="34"/>
  <c r="E1445" i="34"/>
  <c r="D1445" i="34"/>
  <c r="C1445" i="34"/>
  <c r="G1444" i="34"/>
  <c r="F1444" i="34"/>
  <c r="E1444" i="34"/>
  <c r="D1444" i="34"/>
  <c r="C1444" i="34"/>
  <c r="E1443" i="34"/>
  <c r="D1443" i="34"/>
  <c r="C1443" i="34"/>
  <c r="E1442" i="34"/>
  <c r="D1442" i="34"/>
  <c r="C1442" i="34"/>
  <c r="G1441" i="34"/>
  <c r="E1441" i="34"/>
  <c r="D1441" i="34"/>
  <c r="C1441" i="34"/>
  <c r="G1440" i="34"/>
  <c r="F1440" i="34"/>
  <c r="E1440" i="34"/>
  <c r="D1440" i="34"/>
  <c r="C1440" i="34"/>
  <c r="G1439" i="34"/>
  <c r="F1439" i="34"/>
  <c r="E1439" i="34"/>
  <c r="D1439" i="34"/>
  <c r="C1439" i="34"/>
  <c r="G1438" i="34"/>
  <c r="F1438" i="34"/>
  <c r="E1438" i="34"/>
  <c r="D1438" i="34"/>
  <c r="C1438" i="34"/>
  <c r="G1437" i="34"/>
  <c r="F1437" i="34"/>
  <c r="E1437" i="34"/>
  <c r="D1437" i="34"/>
  <c r="C1437" i="34"/>
  <c r="G1436" i="34"/>
  <c r="F1436" i="34"/>
  <c r="E1436" i="34"/>
  <c r="D1436" i="34"/>
  <c r="C1436" i="34"/>
  <c r="E1435" i="34"/>
  <c r="D1435" i="34"/>
  <c r="C1435" i="34"/>
  <c r="E1434" i="34"/>
  <c r="D1434" i="34"/>
  <c r="C1434" i="34"/>
  <c r="E1433" i="34"/>
  <c r="D1433" i="34"/>
  <c r="C1433" i="34"/>
  <c r="G1432" i="34"/>
  <c r="F1432" i="34"/>
  <c r="E1432" i="34"/>
  <c r="D1432" i="34"/>
  <c r="C1432" i="34"/>
  <c r="G1431" i="34"/>
  <c r="F1431" i="34"/>
  <c r="E1431" i="34"/>
  <c r="D1431" i="34"/>
  <c r="C1431" i="34"/>
  <c r="G1430" i="34"/>
  <c r="F1430" i="34"/>
  <c r="E1430" i="34"/>
  <c r="D1430" i="34"/>
  <c r="C1430" i="34"/>
  <c r="G1429" i="34"/>
  <c r="F1429" i="34"/>
  <c r="E1429" i="34"/>
  <c r="D1429" i="34"/>
  <c r="C1429" i="34"/>
  <c r="G1428" i="34"/>
  <c r="F1428" i="34"/>
  <c r="E1428" i="34"/>
  <c r="D1428" i="34"/>
  <c r="C1428" i="34"/>
  <c r="E1427" i="34"/>
  <c r="D1427" i="34"/>
  <c r="C1427" i="34"/>
  <c r="E1426" i="34"/>
  <c r="D1426" i="34"/>
  <c r="C1426" i="34"/>
  <c r="E1425" i="34"/>
  <c r="D1425" i="34"/>
  <c r="C1425" i="34"/>
  <c r="G1424" i="34"/>
  <c r="F1424" i="34"/>
  <c r="E1424" i="34"/>
  <c r="D1424" i="34"/>
  <c r="C1424" i="34"/>
  <c r="G1423" i="34"/>
  <c r="F1423" i="34"/>
  <c r="E1423" i="34"/>
  <c r="D1423" i="34"/>
  <c r="C1423" i="34"/>
  <c r="G1422" i="34"/>
  <c r="F1422" i="34"/>
  <c r="E1422" i="34"/>
  <c r="D1422" i="34"/>
  <c r="C1422" i="34"/>
  <c r="G1421" i="34"/>
  <c r="F1421" i="34"/>
  <c r="E1421" i="34"/>
  <c r="D1421" i="34"/>
  <c r="C1421" i="34"/>
  <c r="G1420" i="34"/>
  <c r="F1420" i="34"/>
  <c r="E1420" i="34"/>
  <c r="D1420" i="34"/>
  <c r="C1420" i="34"/>
  <c r="E1419" i="34"/>
  <c r="D1419" i="34"/>
  <c r="C1419" i="34"/>
  <c r="E1418" i="34"/>
  <c r="D1418" i="34"/>
  <c r="C1418" i="34"/>
  <c r="E1417" i="34"/>
  <c r="D1417" i="34"/>
  <c r="C1417" i="34"/>
  <c r="G1416" i="34"/>
  <c r="F1416" i="34"/>
  <c r="E1416" i="34"/>
  <c r="D1416" i="34"/>
  <c r="C1416" i="34"/>
  <c r="G1415" i="34"/>
  <c r="F1415" i="34"/>
  <c r="E1415" i="34"/>
  <c r="D1415" i="34"/>
  <c r="C1415" i="34"/>
  <c r="G1414" i="34"/>
  <c r="F1414" i="34"/>
  <c r="E1414" i="34"/>
  <c r="D1414" i="34"/>
  <c r="C1414" i="34"/>
  <c r="G1413" i="34"/>
  <c r="F1413" i="34"/>
  <c r="E1413" i="34"/>
  <c r="D1413" i="34"/>
  <c r="C1413" i="34"/>
  <c r="G1412" i="34"/>
  <c r="F1412" i="34"/>
  <c r="E1412" i="34"/>
  <c r="D1412" i="34"/>
  <c r="C1412" i="34"/>
  <c r="E1411" i="34"/>
  <c r="D1411" i="34"/>
  <c r="C1411" i="34"/>
  <c r="E1410" i="34"/>
  <c r="D1410" i="34"/>
  <c r="C1410" i="34"/>
  <c r="E1409" i="34"/>
  <c r="D1409" i="34"/>
  <c r="C1409" i="34"/>
  <c r="G1408" i="34"/>
  <c r="F1408" i="34"/>
  <c r="E1408" i="34"/>
  <c r="D1408" i="34"/>
  <c r="C1408" i="34"/>
  <c r="G1407" i="34"/>
  <c r="F1407" i="34"/>
  <c r="E1407" i="34"/>
  <c r="D1407" i="34"/>
  <c r="C1407" i="34"/>
  <c r="G1406" i="34"/>
  <c r="F1406" i="34"/>
  <c r="E1406" i="34"/>
  <c r="D1406" i="34"/>
  <c r="C1406" i="34"/>
  <c r="G1405" i="34"/>
  <c r="F1405" i="34"/>
  <c r="E1405" i="34"/>
  <c r="D1405" i="34"/>
  <c r="C1405" i="34"/>
  <c r="G1404" i="34"/>
  <c r="F1404" i="34"/>
  <c r="E1404" i="34"/>
  <c r="D1404" i="34"/>
  <c r="C1404" i="34"/>
  <c r="E1403" i="34"/>
  <c r="D1403" i="34"/>
  <c r="C1403" i="34"/>
  <c r="E1402" i="34"/>
  <c r="D1402" i="34"/>
  <c r="C1402" i="34"/>
  <c r="E1401" i="34"/>
  <c r="D1401" i="34"/>
  <c r="C1401" i="34"/>
  <c r="G1400" i="34"/>
  <c r="F1400" i="34"/>
  <c r="E1400" i="34"/>
  <c r="D1400" i="34"/>
  <c r="C1400" i="34"/>
  <c r="G1399" i="34"/>
  <c r="F1399" i="34"/>
  <c r="E1399" i="34"/>
  <c r="D1399" i="34"/>
  <c r="C1399" i="34"/>
  <c r="G1398" i="34"/>
  <c r="F1398" i="34"/>
  <c r="E1398" i="34"/>
  <c r="D1398" i="34"/>
  <c r="C1398" i="34"/>
  <c r="G1397" i="34"/>
  <c r="F1397" i="34"/>
  <c r="E1397" i="34"/>
  <c r="D1397" i="34"/>
  <c r="C1397" i="34"/>
  <c r="G1396" i="34"/>
  <c r="F1396" i="34"/>
  <c r="E1396" i="34"/>
  <c r="D1396" i="34"/>
  <c r="C1396" i="34"/>
  <c r="E1395" i="34"/>
  <c r="D1395" i="34"/>
  <c r="C1395" i="34"/>
  <c r="E1394" i="34"/>
  <c r="D1394" i="34"/>
  <c r="C1394" i="34"/>
  <c r="E1393" i="34"/>
  <c r="D1393" i="34"/>
  <c r="C1393" i="34"/>
  <c r="G1392" i="34"/>
  <c r="F1392" i="34"/>
  <c r="E1392" i="34"/>
  <c r="D1392" i="34"/>
  <c r="C1392" i="34"/>
  <c r="G1391" i="34"/>
  <c r="F1391" i="34"/>
  <c r="E1391" i="34"/>
  <c r="D1391" i="34"/>
  <c r="C1391" i="34"/>
  <c r="G1390" i="34"/>
  <c r="F1390" i="34"/>
  <c r="E1390" i="34"/>
  <c r="D1390" i="34"/>
  <c r="C1390" i="34"/>
  <c r="G1389" i="34"/>
  <c r="F1389" i="34"/>
  <c r="E1389" i="34"/>
  <c r="D1389" i="34"/>
  <c r="C1389" i="34"/>
  <c r="G1388" i="34"/>
  <c r="F1388" i="34"/>
  <c r="E1388" i="34"/>
  <c r="D1388" i="34"/>
  <c r="C1388" i="34"/>
  <c r="E1387" i="34"/>
  <c r="D1387" i="34"/>
  <c r="C1387" i="34"/>
  <c r="E1386" i="34"/>
  <c r="D1386" i="34"/>
  <c r="C1386" i="34"/>
  <c r="E1385" i="34"/>
  <c r="D1385" i="34"/>
  <c r="C1385" i="34"/>
  <c r="G1384" i="34"/>
  <c r="F1384" i="34"/>
  <c r="E1384" i="34"/>
  <c r="D1384" i="34"/>
  <c r="C1384" i="34"/>
  <c r="G1383" i="34"/>
  <c r="F1383" i="34"/>
  <c r="E1383" i="34"/>
  <c r="D1383" i="34"/>
  <c r="C1383" i="34"/>
  <c r="G1382" i="34"/>
  <c r="F1382" i="34"/>
  <c r="E1382" i="34"/>
  <c r="D1382" i="34"/>
  <c r="C1382" i="34"/>
  <c r="G1381" i="34"/>
  <c r="F1381" i="34"/>
  <c r="E1381" i="34"/>
  <c r="D1381" i="34"/>
  <c r="C1381" i="34"/>
  <c r="G1380" i="34"/>
  <c r="F1380" i="34"/>
  <c r="E1380" i="34"/>
  <c r="D1380" i="34"/>
  <c r="C1380" i="34"/>
  <c r="E1379" i="34"/>
  <c r="D1379" i="34"/>
  <c r="C1379" i="34"/>
  <c r="E1378" i="34"/>
  <c r="D1378" i="34"/>
  <c r="C1378" i="34"/>
  <c r="E1377" i="34"/>
  <c r="D1377" i="34"/>
  <c r="C1377" i="34"/>
  <c r="G1376" i="34"/>
  <c r="F1376" i="34"/>
  <c r="E1376" i="34"/>
  <c r="D1376" i="34"/>
  <c r="C1376" i="34"/>
  <c r="G1375" i="34"/>
  <c r="F1375" i="34"/>
  <c r="E1375" i="34"/>
  <c r="D1375" i="34"/>
  <c r="C1375" i="34"/>
  <c r="G1374" i="34"/>
  <c r="F1374" i="34"/>
  <c r="E1374" i="34"/>
  <c r="D1374" i="34"/>
  <c r="C1374" i="34"/>
  <c r="G1373" i="34"/>
  <c r="F1373" i="34"/>
  <c r="E1373" i="34"/>
  <c r="D1373" i="34"/>
  <c r="C1373" i="34"/>
  <c r="G1372" i="34"/>
  <c r="F1372" i="34"/>
  <c r="E1372" i="34"/>
  <c r="D1372" i="34"/>
  <c r="C1372" i="34"/>
  <c r="E1371" i="34"/>
  <c r="D1371" i="34"/>
  <c r="C1371" i="34"/>
  <c r="E1370" i="34"/>
  <c r="D1370" i="34"/>
  <c r="C1370" i="34"/>
  <c r="E1369" i="34"/>
  <c r="D1369" i="34"/>
  <c r="C1369" i="34"/>
  <c r="G1368" i="34"/>
  <c r="F1368" i="34"/>
  <c r="E1368" i="34"/>
  <c r="D1368" i="34"/>
  <c r="C1368" i="34"/>
  <c r="G1367" i="34"/>
  <c r="F1367" i="34"/>
  <c r="E1367" i="34"/>
  <c r="D1367" i="34"/>
  <c r="C1367" i="34"/>
  <c r="G1366" i="34"/>
  <c r="F1366" i="34"/>
  <c r="E1366" i="34"/>
  <c r="D1366" i="34"/>
  <c r="C1366" i="34"/>
  <c r="G1365" i="34"/>
  <c r="F1365" i="34"/>
  <c r="E1365" i="34"/>
  <c r="D1365" i="34"/>
  <c r="C1365" i="34"/>
  <c r="G1364" i="34"/>
  <c r="F1364" i="34"/>
  <c r="E1364" i="34"/>
  <c r="D1364" i="34"/>
  <c r="C1364" i="34"/>
  <c r="E1363" i="34"/>
  <c r="D1363" i="34"/>
  <c r="C1363" i="34"/>
  <c r="E1362" i="34"/>
  <c r="D1362" i="34"/>
  <c r="C1362" i="34"/>
  <c r="E1361" i="34"/>
  <c r="D1361" i="34"/>
  <c r="C1361" i="34"/>
  <c r="G1360" i="34"/>
  <c r="F1360" i="34"/>
  <c r="E1360" i="34"/>
  <c r="D1360" i="34"/>
  <c r="C1360" i="34"/>
  <c r="G1359" i="34"/>
  <c r="F1359" i="34"/>
  <c r="E1359" i="34"/>
  <c r="D1359" i="34"/>
  <c r="C1359" i="34"/>
  <c r="G1358" i="34"/>
  <c r="F1358" i="34"/>
  <c r="E1358" i="34"/>
  <c r="D1358" i="34"/>
  <c r="C1358" i="34"/>
  <c r="G1357" i="34"/>
  <c r="F1357" i="34"/>
  <c r="E1357" i="34"/>
  <c r="D1357" i="34"/>
  <c r="C1357" i="34"/>
  <c r="G1356" i="34"/>
  <c r="F1356" i="34"/>
  <c r="E1356" i="34"/>
  <c r="D1356" i="34"/>
  <c r="C1356" i="34"/>
  <c r="E1355" i="34"/>
  <c r="D1355" i="34"/>
  <c r="C1355" i="34"/>
  <c r="E1354" i="34"/>
  <c r="D1354" i="34"/>
  <c r="C1354" i="34"/>
  <c r="E1353" i="34"/>
  <c r="D1353" i="34"/>
  <c r="C1353" i="34"/>
  <c r="G1352" i="34"/>
  <c r="F1352" i="34"/>
  <c r="E1352" i="34"/>
  <c r="D1352" i="34"/>
  <c r="C1352" i="34"/>
  <c r="G1351" i="34"/>
  <c r="F1351" i="34"/>
  <c r="E1351" i="34"/>
  <c r="D1351" i="34"/>
  <c r="C1351" i="34"/>
  <c r="G1350" i="34"/>
  <c r="F1350" i="34"/>
  <c r="E1350" i="34"/>
  <c r="D1350" i="34"/>
  <c r="C1350" i="34"/>
  <c r="G1349" i="34"/>
  <c r="F1349" i="34"/>
  <c r="E1349" i="34"/>
  <c r="D1349" i="34"/>
  <c r="C1349" i="34"/>
  <c r="G1348" i="34"/>
  <c r="F1348" i="34"/>
  <c r="E1348" i="34"/>
  <c r="D1348" i="34"/>
  <c r="C1348" i="34"/>
  <c r="E1347" i="34"/>
  <c r="D1347" i="34"/>
  <c r="C1347" i="34"/>
  <c r="E1346" i="34"/>
  <c r="D1346" i="34"/>
  <c r="C1346" i="34"/>
  <c r="F1345" i="34"/>
  <c r="E1345" i="34"/>
  <c r="D1345" i="34"/>
  <c r="C1345" i="34"/>
  <c r="G1344" i="34"/>
  <c r="F1344" i="34"/>
  <c r="E1344" i="34"/>
  <c r="D1344" i="34"/>
  <c r="C1344" i="34"/>
  <c r="G1343" i="34"/>
  <c r="F1343" i="34"/>
  <c r="E1343" i="34"/>
  <c r="D1343" i="34"/>
  <c r="C1343" i="34"/>
  <c r="G1342" i="34"/>
  <c r="F1342" i="34"/>
  <c r="E1342" i="34"/>
  <c r="D1342" i="34"/>
  <c r="C1342" i="34"/>
  <c r="G1341" i="34"/>
  <c r="F1341" i="34"/>
  <c r="E1341" i="34"/>
  <c r="D1341" i="34"/>
  <c r="C1341" i="34"/>
  <c r="G1340" i="34"/>
  <c r="F1340" i="34"/>
  <c r="E1340" i="34"/>
  <c r="D1340" i="34"/>
  <c r="C1340" i="34"/>
  <c r="E1339" i="34"/>
  <c r="D1339" i="34"/>
  <c r="C1339" i="34"/>
  <c r="E1338" i="34"/>
  <c r="D1338" i="34"/>
  <c r="C1338" i="34"/>
  <c r="E1337" i="34"/>
  <c r="D1337" i="34"/>
  <c r="C1337" i="34"/>
  <c r="G1336" i="34"/>
  <c r="F1336" i="34"/>
  <c r="E1336" i="34"/>
  <c r="D1336" i="34"/>
  <c r="C1336" i="34"/>
  <c r="G1335" i="34"/>
  <c r="F1335" i="34"/>
  <c r="E1335" i="34"/>
  <c r="D1335" i="34"/>
  <c r="C1335" i="34"/>
  <c r="G1334" i="34"/>
  <c r="F1334" i="34"/>
  <c r="E1334" i="34"/>
  <c r="D1334" i="34"/>
  <c r="C1334" i="34"/>
  <c r="G1333" i="34"/>
  <c r="F1333" i="34"/>
  <c r="E1333" i="34"/>
  <c r="D1333" i="34"/>
  <c r="C1333" i="34"/>
  <c r="G1332" i="34"/>
  <c r="F1332" i="34"/>
  <c r="E1332" i="34"/>
  <c r="D1332" i="34"/>
  <c r="C1332" i="34"/>
  <c r="E1331" i="34"/>
  <c r="D1331" i="34"/>
  <c r="C1331" i="34"/>
  <c r="E1330" i="34"/>
  <c r="D1330" i="34"/>
  <c r="C1330" i="34"/>
  <c r="E1329" i="34"/>
  <c r="D1329" i="34"/>
  <c r="C1329" i="34"/>
  <c r="G1328" i="34"/>
  <c r="F1328" i="34"/>
  <c r="E1328" i="34"/>
  <c r="D1328" i="34"/>
  <c r="C1328" i="34"/>
  <c r="G1327" i="34"/>
  <c r="F1327" i="34"/>
  <c r="E1327" i="34"/>
  <c r="D1327" i="34"/>
  <c r="C1327" i="34"/>
  <c r="G1326" i="34"/>
  <c r="F1326" i="34"/>
  <c r="E1326" i="34"/>
  <c r="D1326" i="34"/>
  <c r="C1326" i="34"/>
  <c r="G1325" i="34"/>
  <c r="F1325" i="34"/>
  <c r="E1325" i="34"/>
  <c r="D1325" i="34"/>
  <c r="C1325" i="34"/>
  <c r="G1324" i="34"/>
  <c r="F1324" i="34"/>
  <c r="E1324" i="34"/>
  <c r="D1324" i="34"/>
  <c r="C1324" i="34"/>
  <c r="E1323" i="34"/>
  <c r="D1323" i="34"/>
  <c r="C1323" i="34"/>
  <c r="E1322" i="34"/>
  <c r="D1322" i="34"/>
  <c r="C1322" i="34"/>
  <c r="E1321" i="34"/>
  <c r="D1321" i="34"/>
  <c r="C1321" i="34"/>
  <c r="G1320" i="34"/>
  <c r="F1320" i="34"/>
  <c r="E1320" i="34"/>
  <c r="D1320" i="34"/>
  <c r="C1320" i="34"/>
  <c r="G1319" i="34"/>
  <c r="F1319" i="34"/>
  <c r="E1319" i="34"/>
  <c r="D1319" i="34"/>
  <c r="C1319" i="34"/>
  <c r="G1318" i="34"/>
  <c r="F1318" i="34"/>
  <c r="E1318" i="34"/>
  <c r="D1318" i="34"/>
  <c r="C1318" i="34"/>
  <c r="G1317" i="34"/>
  <c r="F1317" i="34"/>
  <c r="E1317" i="34"/>
  <c r="D1317" i="34"/>
  <c r="C1317" i="34"/>
  <c r="G1316" i="34"/>
  <c r="F1316" i="34"/>
  <c r="E1316" i="34"/>
  <c r="D1316" i="34"/>
  <c r="C1316" i="34"/>
  <c r="E1315" i="34"/>
  <c r="D1315" i="34"/>
  <c r="C1315" i="34"/>
  <c r="E1314" i="34"/>
  <c r="D1314" i="34"/>
  <c r="C1314" i="34"/>
  <c r="G1313" i="34"/>
  <c r="E1313" i="34"/>
  <c r="D1313" i="34"/>
  <c r="C1313" i="34"/>
  <c r="G1312" i="34"/>
  <c r="F1312" i="34"/>
  <c r="E1312" i="34"/>
  <c r="D1312" i="34"/>
  <c r="C1312" i="34"/>
  <c r="G1311" i="34"/>
  <c r="F1311" i="34"/>
  <c r="E1311" i="34"/>
  <c r="D1311" i="34"/>
  <c r="C1311" i="34"/>
  <c r="G1310" i="34"/>
  <c r="F1310" i="34"/>
  <c r="E1310" i="34"/>
  <c r="D1310" i="34"/>
  <c r="C1310" i="34"/>
  <c r="G1309" i="34"/>
  <c r="F1309" i="34"/>
  <c r="E1309" i="34"/>
  <c r="D1309" i="34"/>
  <c r="C1309" i="34"/>
  <c r="G1308" i="34"/>
  <c r="F1308" i="34"/>
  <c r="E1308" i="34"/>
  <c r="D1308" i="34"/>
  <c r="C1308" i="34"/>
  <c r="G1307" i="34"/>
  <c r="E1307" i="34"/>
  <c r="D1307" i="34"/>
  <c r="C1307" i="34"/>
  <c r="E1306" i="34"/>
  <c r="D1306" i="34"/>
  <c r="C1306" i="34"/>
  <c r="E1305" i="34"/>
  <c r="D1305" i="34"/>
  <c r="C1305" i="34"/>
  <c r="G1304" i="34"/>
  <c r="F1304" i="34"/>
  <c r="E1304" i="34"/>
  <c r="D1304" i="34"/>
  <c r="C1304" i="34"/>
  <c r="G1303" i="34"/>
  <c r="F1303" i="34"/>
  <c r="E1303" i="34"/>
  <c r="D1303" i="34"/>
  <c r="C1303" i="34"/>
  <c r="G1302" i="34"/>
  <c r="F1302" i="34"/>
  <c r="E1302" i="34"/>
  <c r="D1302" i="34"/>
  <c r="C1302" i="34"/>
  <c r="G1301" i="34"/>
  <c r="F1301" i="34"/>
  <c r="E1301" i="34"/>
  <c r="D1301" i="34"/>
  <c r="C1301" i="34"/>
  <c r="G1300" i="34"/>
  <c r="F1300" i="34"/>
  <c r="E1300" i="34"/>
  <c r="D1300" i="34"/>
  <c r="C1300" i="34"/>
  <c r="E1299" i="34"/>
  <c r="D1299" i="34"/>
  <c r="C1299" i="34"/>
  <c r="E1298" i="34"/>
  <c r="D1298" i="34"/>
  <c r="C1298" i="34"/>
  <c r="E1297" i="34"/>
  <c r="D1297" i="34"/>
  <c r="C1297" i="34"/>
  <c r="G1296" i="34"/>
  <c r="F1296" i="34"/>
  <c r="E1296" i="34"/>
  <c r="D1296" i="34"/>
  <c r="C1296" i="34"/>
  <c r="G1295" i="34"/>
  <c r="F1295" i="34"/>
  <c r="E1295" i="34"/>
  <c r="D1295" i="34"/>
  <c r="C1295" i="34"/>
  <c r="G1294" i="34"/>
  <c r="F1294" i="34"/>
  <c r="E1294" i="34"/>
  <c r="D1294" i="34"/>
  <c r="C1294" i="34"/>
  <c r="G1293" i="34"/>
  <c r="F1293" i="34"/>
  <c r="E1293" i="34"/>
  <c r="D1293" i="34"/>
  <c r="C1293" i="34"/>
  <c r="G1292" i="34"/>
  <c r="F1292" i="34"/>
  <c r="E1292" i="34"/>
  <c r="D1292" i="34"/>
  <c r="C1292" i="34"/>
  <c r="E1291" i="34"/>
  <c r="D1291" i="34"/>
  <c r="C1291" i="34"/>
  <c r="E1290" i="34"/>
  <c r="D1290" i="34"/>
  <c r="C1290" i="34"/>
  <c r="E1289" i="34"/>
  <c r="D1289" i="34"/>
  <c r="C1289" i="34"/>
  <c r="G1288" i="34"/>
  <c r="F1288" i="34"/>
  <c r="E1288" i="34"/>
  <c r="D1288" i="34"/>
  <c r="C1288" i="34"/>
  <c r="G1287" i="34"/>
  <c r="F1287" i="34"/>
  <c r="E1287" i="34"/>
  <c r="D1287" i="34"/>
  <c r="C1287" i="34"/>
  <c r="G1286" i="34"/>
  <c r="F1286" i="34"/>
  <c r="E1286" i="34"/>
  <c r="D1286" i="34"/>
  <c r="C1286" i="34"/>
  <c r="G1285" i="34"/>
  <c r="F1285" i="34"/>
  <c r="E1285" i="34"/>
  <c r="D1285" i="34"/>
  <c r="C1285" i="34"/>
  <c r="G1284" i="34"/>
  <c r="F1284" i="34"/>
  <c r="E1284" i="34"/>
  <c r="D1284" i="34"/>
  <c r="C1284" i="34"/>
  <c r="E1283" i="34"/>
  <c r="D1283" i="34"/>
  <c r="C1283" i="34"/>
  <c r="E1282" i="34"/>
  <c r="D1282" i="34"/>
  <c r="C1282" i="34"/>
  <c r="E1281" i="34"/>
  <c r="D1281" i="34"/>
  <c r="C1281" i="34"/>
  <c r="G1280" i="34"/>
  <c r="F1280" i="34"/>
  <c r="E1280" i="34"/>
  <c r="D1280" i="34"/>
  <c r="C1280" i="34"/>
  <c r="G1279" i="34"/>
  <c r="F1279" i="34"/>
  <c r="E1279" i="34"/>
  <c r="D1279" i="34"/>
  <c r="C1279" i="34"/>
  <c r="G1278" i="34"/>
  <c r="F1278" i="34"/>
  <c r="E1278" i="34"/>
  <c r="D1278" i="34"/>
  <c r="C1278" i="34"/>
  <c r="G1277" i="34"/>
  <c r="F1277" i="34"/>
  <c r="E1277" i="34"/>
  <c r="D1277" i="34"/>
  <c r="C1277" i="34"/>
  <c r="G1276" i="34"/>
  <c r="F1276" i="34"/>
  <c r="E1276" i="34"/>
  <c r="D1276" i="34"/>
  <c r="C1276" i="34"/>
  <c r="E1275" i="34"/>
  <c r="D1275" i="34"/>
  <c r="C1275" i="34"/>
  <c r="E1274" i="34"/>
  <c r="D1274" i="34"/>
  <c r="C1274" i="34"/>
  <c r="E1273" i="34"/>
  <c r="D1273" i="34"/>
  <c r="C1273" i="34"/>
  <c r="G1272" i="34"/>
  <c r="F1272" i="34"/>
  <c r="E1272" i="34"/>
  <c r="D1272" i="34"/>
  <c r="C1272" i="34"/>
  <c r="G1271" i="34"/>
  <c r="F1271" i="34"/>
  <c r="E1271" i="34"/>
  <c r="D1271" i="34"/>
  <c r="C1271" i="34"/>
  <c r="G1270" i="34"/>
  <c r="F1270" i="34"/>
  <c r="E1270" i="34"/>
  <c r="D1270" i="34"/>
  <c r="C1270" i="34"/>
  <c r="G1269" i="34"/>
  <c r="F1269" i="34"/>
  <c r="E1269" i="34"/>
  <c r="D1269" i="34"/>
  <c r="C1269" i="34"/>
  <c r="G1268" i="34"/>
  <c r="F1268" i="34"/>
  <c r="E1268" i="34"/>
  <c r="D1268" i="34"/>
  <c r="C1268" i="34"/>
  <c r="E1267" i="34"/>
  <c r="D1267" i="34"/>
  <c r="C1267" i="34"/>
  <c r="E1266" i="34"/>
  <c r="D1266" i="34"/>
  <c r="C1266" i="34"/>
  <c r="E1265" i="34"/>
  <c r="D1265" i="34"/>
  <c r="C1265" i="34"/>
  <c r="G1264" i="34"/>
  <c r="F1264" i="34"/>
  <c r="E1264" i="34"/>
  <c r="D1264" i="34"/>
  <c r="C1264" i="34"/>
  <c r="G1263" i="34"/>
  <c r="F1263" i="34"/>
  <c r="E1263" i="34"/>
  <c r="D1263" i="34"/>
  <c r="C1263" i="34"/>
  <c r="G1262" i="34"/>
  <c r="F1262" i="34"/>
  <c r="E1262" i="34"/>
  <c r="D1262" i="34"/>
  <c r="C1262" i="34"/>
  <c r="G1261" i="34"/>
  <c r="F1261" i="34"/>
  <c r="E1261" i="34"/>
  <c r="D1261" i="34"/>
  <c r="C1261" i="34"/>
  <c r="G1260" i="34"/>
  <c r="F1260" i="34"/>
  <c r="E1260" i="34"/>
  <c r="D1260" i="34"/>
  <c r="C1260" i="34"/>
  <c r="G1259" i="34"/>
  <c r="E1259" i="34"/>
  <c r="D1259" i="34"/>
  <c r="C1259" i="34"/>
  <c r="E1258" i="34"/>
  <c r="D1258" i="34"/>
  <c r="C1258" i="34"/>
  <c r="E1257" i="34"/>
  <c r="D1257" i="34"/>
  <c r="C1257" i="34"/>
  <c r="G1256" i="34"/>
  <c r="F1256" i="34"/>
  <c r="E1256" i="34"/>
  <c r="D1256" i="34"/>
  <c r="C1256" i="34"/>
  <c r="G1255" i="34"/>
  <c r="F1255" i="34"/>
  <c r="E1255" i="34"/>
  <c r="D1255" i="34"/>
  <c r="C1255" i="34"/>
  <c r="G1254" i="34"/>
  <c r="F1254" i="34"/>
  <c r="E1254" i="34"/>
  <c r="D1254" i="34"/>
  <c r="C1254" i="34"/>
  <c r="G1253" i="34"/>
  <c r="F1253" i="34"/>
  <c r="E1253" i="34"/>
  <c r="D1253" i="34"/>
  <c r="C1253" i="34"/>
  <c r="G1252" i="34"/>
  <c r="F1252" i="34"/>
  <c r="E1252" i="34"/>
  <c r="D1252" i="34"/>
  <c r="C1252" i="34"/>
  <c r="E1251" i="34"/>
  <c r="D1251" i="34"/>
  <c r="C1251" i="34"/>
  <c r="E1250" i="34"/>
  <c r="D1250" i="34"/>
  <c r="C1250" i="34"/>
  <c r="E1249" i="34"/>
  <c r="D1249" i="34"/>
  <c r="C1249" i="34"/>
  <c r="G1248" i="34"/>
  <c r="F1248" i="34"/>
  <c r="E1248" i="34"/>
  <c r="D1248" i="34"/>
  <c r="C1248" i="34"/>
  <c r="G1247" i="34"/>
  <c r="F1247" i="34"/>
  <c r="E1247" i="34"/>
  <c r="D1247" i="34"/>
  <c r="C1247" i="34"/>
  <c r="G1246" i="34"/>
  <c r="F1246" i="34"/>
  <c r="E1246" i="34"/>
  <c r="D1246" i="34"/>
  <c r="C1246" i="34"/>
  <c r="G1245" i="34"/>
  <c r="F1245" i="34"/>
  <c r="E1245" i="34"/>
  <c r="D1245" i="34"/>
  <c r="C1245" i="34"/>
  <c r="G1244" i="34"/>
  <c r="F1244" i="34"/>
  <c r="E1244" i="34"/>
  <c r="D1244" i="34"/>
  <c r="C1244" i="34"/>
  <c r="G1243" i="34"/>
  <c r="E1243" i="34"/>
  <c r="D1243" i="34"/>
  <c r="C1243" i="34"/>
  <c r="E1242" i="34"/>
  <c r="D1242" i="34"/>
  <c r="C1242" i="34"/>
  <c r="E1241" i="34"/>
  <c r="D1241" i="34"/>
  <c r="C1241" i="34"/>
  <c r="G1240" i="34"/>
  <c r="F1240" i="34"/>
  <c r="E1240" i="34"/>
  <c r="D1240" i="34"/>
  <c r="C1240" i="34"/>
  <c r="G1239" i="34"/>
  <c r="F1239" i="34"/>
  <c r="E1239" i="34"/>
  <c r="D1239" i="34"/>
  <c r="C1239" i="34"/>
  <c r="G1238" i="34"/>
  <c r="F1238" i="34"/>
  <c r="E1238" i="34"/>
  <c r="D1238" i="34"/>
  <c r="C1238" i="34"/>
  <c r="G1237" i="34"/>
  <c r="F1237" i="34"/>
  <c r="E1237" i="34"/>
  <c r="D1237" i="34"/>
  <c r="C1237" i="34"/>
  <c r="G1236" i="34"/>
  <c r="F1236" i="34"/>
  <c r="E1236" i="34"/>
  <c r="D1236" i="34"/>
  <c r="C1236" i="34"/>
  <c r="E1235" i="34"/>
  <c r="D1235" i="34"/>
  <c r="C1235" i="34"/>
  <c r="E1234" i="34"/>
  <c r="D1234" i="34"/>
  <c r="C1234" i="34"/>
  <c r="E1233" i="34"/>
  <c r="D1233" i="34"/>
  <c r="C1233" i="34"/>
  <c r="G1232" i="34"/>
  <c r="F1232" i="34"/>
  <c r="E1232" i="34"/>
  <c r="D1232" i="34"/>
  <c r="C1232" i="34"/>
  <c r="G1231" i="34"/>
  <c r="F1231" i="34"/>
  <c r="E1231" i="34"/>
  <c r="D1231" i="34"/>
  <c r="C1231" i="34"/>
  <c r="G1230" i="34"/>
  <c r="F1230" i="34"/>
  <c r="E1230" i="34"/>
  <c r="D1230" i="34"/>
  <c r="C1230" i="34"/>
  <c r="G1229" i="34"/>
  <c r="F1229" i="34"/>
  <c r="E1229" i="34"/>
  <c r="D1229" i="34"/>
  <c r="C1229" i="34"/>
  <c r="G1228" i="34"/>
  <c r="F1228" i="34"/>
  <c r="E1228" i="34"/>
  <c r="D1228" i="34"/>
  <c r="C1228" i="34"/>
  <c r="E1227" i="34"/>
  <c r="D1227" i="34"/>
  <c r="C1227" i="34"/>
  <c r="E1226" i="34"/>
  <c r="D1226" i="34"/>
  <c r="C1226" i="34"/>
  <c r="E1225" i="34"/>
  <c r="D1225" i="34"/>
  <c r="C1225" i="34"/>
  <c r="G1224" i="34"/>
  <c r="F1224" i="34"/>
  <c r="E1224" i="34"/>
  <c r="D1224" i="34"/>
  <c r="C1224" i="34"/>
  <c r="G1223" i="34"/>
  <c r="F1223" i="34"/>
  <c r="E1223" i="34"/>
  <c r="D1223" i="34"/>
  <c r="C1223" i="34"/>
  <c r="G1222" i="34"/>
  <c r="F1222" i="34"/>
  <c r="E1222" i="34"/>
  <c r="D1222" i="34"/>
  <c r="C1222" i="34"/>
  <c r="G1221" i="34"/>
  <c r="F1221" i="34"/>
  <c r="E1221" i="34"/>
  <c r="D1221" i="34"/>
  <c r="C1221" i="34"/>
  <c r="G1220" i="34"/>
  <c r="F1220" i="34"/>
  <c r="E1220" i="34"/>
  <c r="D1220" i="34"/>
  <c r="C1220" i="34"/>
  <c r="E1219" i="34"/>
  <c r="D1219" i="34"/>
  <c r="C1219" i="34"/>
  <c r="E1218" i="34"/>
  <c r="D1218" i="34"/>
  <c r="C1218" i="34"/>
  <c r="F1217" i="34"/>
  <c r="E1217" i="34"/>
  <c r="D1217" i="34"/>
  <c r="C1217" i="34"/>
  <c r="G1216" i="34"/>
  <c r="F1216" i="34"/>
  <c r="E1216" i="34"/>
  <c r="D1216" i="34"/>
  <c r="C1216" i="34"/>
  <c r="G1215" i="34"/>
  <c r="F1215" i="34"/>
  <c r="E1215" i="34"/>
  <c r="D1215" i="34"/>
  <c r="C1215" i="34"/>
  <c r="G1214" i="34"/>
  <c r="F1214" i="34"/>
  <c r="E1214" i="34"/>
  <c r="D1214" i="34"/>
  <c r="C1214" i="34"/>
  <c r="G1213" i="34"/>
  <c r="F1213" i="34"/>
  <c r="E1213" i="34"/>
  <c r="D1213" i="34"/>
  <c r="C1213" i="34"/>
  <c r="G1212" i="34"/>
  <c r="F1212" i="34"/>
  <c r="E1212" i="34"/>
  <c r="D1212" i="34"/>
  <c r="C1212" i="34"/>
  <c r="E1211" i="34"/>
  <c r="D1211" i="34"/>
  <c r="C1211" i="34"/>
  <c r="E1210" i="34"/>
  <c r="D1210" i="34"/>
  <c r="C1210" i="34"/>
  <c r="E1209" i="34"/>
  <c r="D1209" i="34"/>
  <c r="C1209" i="34"/>
  <c r="G1208" i="34"/>
  <c r="F1208" i="34"/>
  <c r="E1208" i="34"/>
  <c r="D1208" i="34"/>
  <c r="C1208" i="34"/>
  <c r="G1207" i="34"/>
  <c r="F1207" i="34"/>
  <c r="E1207" i="34"/>
  <c r="D1207" i="34"/>
  <c r="C1207" i="34"/>
  <c r="G1206" i="34"/>
  <c r="F1206" i="34"/>
  <c r="E1206" i="34"/>
  <c r="D1206" i="34"/>
  <c r="C1206" i="34"/>
  <c r="G1205" i="34"/>
  <c r="F1205" i="34"/>
  <c r="E1205" i="34"/>
  <c r="D1205" i="34"/>
  <c r="C1205" i="34"/>
  <c r="G1204" i="34"/>
  <c r="F1204" i="34"/>
  <c r="E1204" i="34"/>
  <c r="D1204" i="34"/>
  <c r="C1204" i="34"/>
  <c r="E1203" i="34"/>
  <c r="D1203" i="34"/>
  <c r="C1203" i="34"/>
  <c r="E1202" i="34"/>
  <c r="D1202" i="34"/>
  <c r="C1202" i="34"/>
  <c r="E1201" i="34"/>
  <c r="D1201" i="34"/>
  <c r="C1201" i="34"/>
  <c r="G1200" i="34"/>
  <c r="F1200" i="34"/>
  <c r="E1200" i="34"/>
  <c r="D1200" i="34"/>
  <c r="C1200" i="34"/>
  <c r="G1199" i="34"/>
  <c r="F1199" i="34"/>
  <c r="E1199" i="34"/>
  <c r="D1199" i="34"/>
  <c r="C1199" i="34"/>
  <c r="G1198" i="34"/>
  <c r="F1198" i="34"/>
  <c r="E1198" i="34"/>
  <c r="D1198" i="34"/>
  <c r="C1198" i="34"/>
  <c r="G1197" i="34"/>
  <c r="F1197" i="34"/>
  <c r="E1197" i="34"/>
  <c r="D1197" i="34"/>
  <c r="C1197" i="34"/>
  <c r="G1196" i="34"/>
  <c r="F1196" i="34"/>
  <c r="E1196" i="34"/>
  <c r="D1196" i="34"/>
  <c r="C1196" i="34"/>
  <c r="E1195" i="34"/>
  <c r="D1195" i="34"/>
  <c r="C1195" i="34"/>
  <c r="E1194" i="34"/>
  <c r="D1194" i="34"/>
  <c r="C1194" i="34"/>
  <c r="E1193" i="34"/>
  <c r="D1193" i="34"/>
  <c r="C1193" i="34"/>
  <c r="G1192" i="34"/>
  <c r="F1192" i="34"/>
  <c r="E1192" i="34"/>
  <c r="D1192" i="34"/>
  <c r="C1192" i="34"/>
  <c r="G1191" i="34"/>
  <c r="F1191" i="34"/>
  <c r="E1191" i="34"/>
  <c r="D1191" i="34"/>
  <c r="C1191" i="34"/>
  <c r="G1190" i="34"/>
  <c r="F1190" i="34"/>
  <c r="E1190" i="34"/>
  <c r="D1190" i="34"/>
  <c r="C1190" i="34"/>
  <c r="G1189" i="34"/>
  <c r="F1189" i="34"/>
  <c r="E1189" i="34"/>
  <c r="D1189" i="34"/>
  <c r="C1189" i="34"/>
  <c r="G1188" i="34"/>
  <c r="F1188" i="34"/>
  <c r="E1188" i="34"/>
  <c r="D1188" i="34"/>
  <c r="C1188" i="34"/>
  <c r="E1187" i="34"/>
  <c r="D1187" i="34"/>
  <c r="C1187" i="34"/>
  <c r="E1186" i="34"/>
  <c r="D1186" i="34"/>
  <c r="C1186" i="34"/>
  <c r="G1185" i="34"/>
  <c r="E1185" i="34"/>
  <c r="D1185" i="34"/>
  <c r="C1185" i="34"/>
  <c r="G1184" i="34"/>
  <c r="F1184" i="34"/>
  <c r="E1184" i="34"/>
  <c r="D1184" i="34"/>
  <c r="C1184" i="34"/>
  <c r="G1183" i="34"/>
  <c r="F1183" i="34"/>
  <c r="E1183" i="34"/>
  <c r="D1183" i="34"/>
  <c r="C1183" i="34"/>
  <c r="G1182" i="34"/>
  <c r="F1182" i="34"/>
  <c r="E1182" i="34"/>
  <c r="D1182" i="34"/>
  <c r="C1182" i="34"/>
  <c r="G1181" i="34"/>
  <c r="F1181" i="34"/>
  <c r="E1181" i="34"/>
  <c r="D1181" i="34"/>
  <c r="C1181" i="34"/>
  <c r="G1180" i="34"/>
  <c r="F1180" i="34"/>
  <c r="E1180" i="34"/>
  <c r="D1180" i="34"/>
  <c r="C1180" i="34"/>
  <c r="E1179" i="34"/>
  <c r="D1179" i="34"/>
  <c r="C1179" i="34"/>
  <c r="E1178" i="34"/>
  <c r="D1178" i="34"/>
  <c r="C1178" i="34"/>
  <c r="E1177" i="34"/>
  <c r="D1177" i="34"/>
  <c r="C1177" i="34"/>
  <c r="G1176" i="34"/>
  <c r="F1176" i="34"/>
  <c r="E1176" i="34"/>
  <c r="D1176" i="34"/>
  <c r="C1176" i="34"/>
  <c r="G1175" i="34"/>
  <c r="F1175" i="34"/>
  <c r="E1175" i="34"/>
  <c r="D1175" i="34"/>
  <c r="C1175" i="34"/>
  <c r="G1174" i="34"/>
  <c r="F1174" i="34"/>
  <c r="E1174" i="34"/>
  <c r="D1174" i="34"/>
  <c r="C1174" i="34"/>
  <c r="G1173" i="34"/>
  <c r="F1173" i="34"/>
  <c r="E1173" i="34"/>
  <c r="D1173" i="34"/>
  <c r="C1173" i="34"/>
  <c r="G1172" i="34"/>
  <c r="F1172" i="34"/>
  <c r="E1172" i="34"/>
  <c r="D1172" i="34"/>
  <c r="C1172" i="34"/>
  <c r="E1171" i="34"/>
  <c r="D1171" i="34"/>
  <c r="C1171" i="34"/>
  <c r="E1170" i="34"/>
  <c r="D1170" i="34"/>
  <c r="C1170" i="34"/>
  <c r="E1169" i="34"/>
  <c r="D1169" i="34"/>
  <c r="C1169" i="34"/>
  <c r="G1168" i="34"/>
  <c r="F1168" i="34"/>
  <c r="E1168" i="34"/>
  <c r="D1168" i="34"/>
  <c r="C1168" i="34"/>
  <c r="G1167" i="34"/>
  <c r="F1167" i="34"/>
  <c r="E1167" i="34"/>
  <c r="D1167" i="34"/>
  <c r="C1167" i="34"/>
  <c r="G1166" i="34"/>
  <c r="F1166" i="34"/>
  <c r="E1166" i="34"/>
  <c r="D1166" i="34"/>
  <c r="C1166" i="34"/>
  <c r="G1165" i="34"/>
  <c r="F1165" i="34"/>
  <c r="E1165" i="34"/>
  <c r="D1165" i="34"/>
  <c r="C1165" i="34"/>
  <c r="G1164" i="34"/>
  <c r="F1164" i="34"/>
  <c r="E1164" i="34"/>
  <c r="D1164" i="34"/>
  <c r="C1164" i="34"/>
  <c r="E1163" i="34"/>
  <c r="D1163" i="34"/>
  <c r="C1163" i="34"/>
  <c r="E1162" i="34"/>
  <c r="D1162" i="34"/>
  <c r="C1162" i="34"/>
  <c r="E1161" i="34"/>
  <c r="D1161" i="34"/>
  <c r="C1161" i="34"/>
  <c r="G1160" i="34"/>
  <c r="F1160" i="34"/>
  <c r="E1160" i="34"/>
  <c r="D1160" i="34"/>
  <c r="C1160" i="34"/>
  <c r="G1159" i="34"/>
  <c r="F1159" i="34"/>
  <c r="E1159" i="34"/>
  <c r="D1159" i="34"/>
  <c r="C1159" i="34"/>
  <c r="G1158" i="34"/>
  <c r="F1158" i="34"/>
  <c r="E1158" i="34"/>
  <c r="D1158" i="34"/>
  <c r="C1158" i="34"/>
  <c r="G1157" i="34"/>
  <c r="F1157" i="34"/>
  <c r="E1157" i="34"/>
  <c r="D1157" i="34"/>
  <c r="C1157" i="34"/>
  <c r="G1156" i="34"/>
  <c r="F1156" i="34"/>
  <c r="E1156" i="34"/>
  <c r="D1156" i="34"/>
  <c r="C1156" i="34"/>
  <c r="E1155" i="34"/>
  <c r="D1155" i="34"/>
  <c r="C1155" i="34"/>
  <c r="E1154" i="34"/>
  <c r="D1154" i="34"/>
  <c r="C1154" i="34"/>
  <c r="E1153" i="34"/>
  <c r="D1153" i="34"/>
  <c r="C1153" i="34"/>
  <c r="G1152" i="34"/>
  <c r="F1152" i="34"/>
  <c r="E1152" i="34"/>
  <c r="D1152" i="34"/>
  <c r="C1152" i="34"/>
  <c r="G1151" i="34"/>
  <c r="F1151" i="34"/>
  <c r="E1151" i="34"/>
  <c r="D1151" i="34"/>
  <c r="C1151" i="34"/>
  <c r="G1150" i="34"/>
  <c r="F1150" i="34"/>
  <c r="E1150" i="34"/>
  <c r="D1150" i="34"/>
  <c r="C1150" i="34"/>
  <c r="G1149" i="34"/>
  <c r="F1149" i="34"/>
  <c r="E1149" i="34"/>
  <c r="D1149" i="34"/>
  <c r="C1149" i="34"/>
  <c r="G1148" i="34"/>
  <c r="F1148" i="34"/>
  <c r="E1148" i="34"/>
  <c r="D1148" i="34"/>
  <c r="C1148" i="34"/>
  <c r="E1147" i="34"/>
  <c r="D1147" i="34"/>
  <c r="C1147" i="34"/>
  <c r="E1146" i="34"/>
  <c r="D1146" i="34"/>
  <c r="C1146" i="34"/>
  <c r="E1145" i="34"/>
  <c r="D1145" i="34"/>
  <c r="C1145" i="34"/>
  <c r="G1144" i="34"/>
  <c r="F1144" i="34"/>
  <c r="E1144" i="34"/>
  <c r="D1144" i="34"/>
  <c r="C1144" i="34"/>
  <c r="G1143" i="34"/>
  <c r="F1143" i="34"/>
  <c r="E1143" i="34"/>
  <c r="D1143" i="34"/>
  <c r="C1143" i="34"/>
  <c r="G1142" i="34"/>
  <c r="F1142" i="34"/>
  <c r="E1142" i="34"/>
  <c r="D1142" i="34"/>
  <c r="C1142" i="34"/>
  <c r="G1141" i="34"/>
  <c r="F1141" i="34"/>
  <c r="E1141" i="34"/>
  <c r="D1141" i="34"/>
  <c r="C1141" i="34"/>
  <c r="G1140" i="34"/>
  <c r="F1140" i="34"/>
  <c r="E1140" i="34"/>
  <c r="D1140" i="34"/>
  <c r="C1140" i="34"/>
  <c r="E1139" i="34"/>
  <c r="D1139" i="34"/>
  <c r="C1139" i="34"/>
  <c r="E1138" i="34"/>
  <c r="D1138" i="34"/>
  <c r="C1138" i="34"/>
  <c r="E1137" i="34"/>
  <c r="D1137" i="34"/>
  <c r="C1137" i="34"/>
  <c r="G1136" i="34"/>
  <c r="F1136" i="34"/>
  <c r="E1136" i="34"/>
  <c r="D1136" i="34"/>
  <c r="C1136" i="34"/>
  <c r="G1135" i="34"/>
  <c r="F1135" i="34"/>
  <c r="E1135" i="34"/>
  <c r="D1135" i="34"/>
  <c r="C1135" i="34"/>
  <c r="G1134" i="34"/>
  <c r="F1134" i="34"/>
  <c r="E1134" i="34"/>
  <c r="D1134" i="34"/>
  <c r="C1134" i="34"/>
  <c r="G1133" i="34"/>
  <c r="F1133" i="34"/>
  <c r="E1133" i="34"/>
  <c r="D1133" i="34"/>
  <c r="C1133" i="34"/>
  <c r="G1132" i="34"/>
  <c r="F1132" i="34"/>
  <c r="E1132" i="34"/>
  <c r="D1132" i="34"/>
  <c r="C1132" i="34"/>
  <c r="E1131" i="34"/>
  <c r="D1131" i="34"/>
  <c r="C1131" i="34"/>
  <c r="E1130" i="34"/>
  <c r="D1130" i="34"/>
  <c r="C1130" i="34"/>
  <c r="E1129" i="34"/>
  <c r="D1129" i="34"/>
  <c r="C1129" i="34"/>
  <c r="G1128" i="34"/>
  <c r="F1128" i="34"/>
  <c r="E1128" i="34"/>
  <c r="D1128" i="34"/>
  <c r="C1128" i="34"/>
  <c r="G1127" i="34"/>
  <c r="F1127" i="34"/>
  <c r="E1127" i="34"/>
  <c r="D1127" i="34"/>
  <c r="C1127" i="34"/>
  <c r="G1126" i="34"/>
  <c r="F1126" i="34"/>
  <c r="E1126" i="34"/>
  <c r="D1126" i="34"/>
  <c r="C1126" i="34"/>
  <c r="G1125" i="34"/>
  <c r="F1125" i="34"/>
  <c r="E1125" i="34"/>
  <c r="D1125" i="34"/>
  <c r="C1125" i="34"/>
  <c r="G1124" i="34"/>
  <c r="F1124" i="34"/>
  <c r="E1124" i="34"/>
  <c r="D1124" i="34"/>
  <c r="C1124" i="34"/>
  <c r="E1123" i="34"/>
  <c r="D1123" i="34"/>
  <c r="C1123" i="34"/>
  <c r="E1122" i="34"/>
  <c r="D1122" i="34"/>
  <c r="C1122" i="34"/>
  <c r="E1121" i="34"/>
  <c r="D1121" i="34"/>
  <c r="C1121" i="34"/>
  <c r="G1120" i="34"/>
  <c r="F1120" i="34"/>
  <c r="E1120" i="34"/>
  <c r="D1120" i="34"/>
  <c r="C1120" i="34"/>
  <c r="G1119" i="34"/>
  <c r="F1119" i="34"/>
  <c r="E1119" i="34"/>
  <c r="D1119" i="34"/>
  <c r="C1119" i="34"/>
  <c r="G1118" i="34"/>
  <c r="F1118" i="34"/>
  <c r="E1118" i="34"/>
  <c r="D1118" i="34"/>
  <c r="C1118" i="34"/>
  <c r="G1117" i="34"/>
  <c r="F1117" i="34"/>
  <c r="E1117" i="34"/>
  <c r="D1117" i="34"/>
  <c r="C1117" i="34"/>
  <c r="G1116" i="34"/>
  <c r="F1116" i="34"/>
  <c r="E1116" i="34"/>
  <c r="D1116" i="34"/>
  <c r="C1116" i="34"/>
  <c r="E1115" i="34"/>
  <c r="D1115" i="34"/>
  <c r="C1115" i="34"/>
  <c r="E1114" i="34"/>
  <c r="D1114" i="34"/>
  <c r="C1114" i="34"/>
  <c r="E1113" i="34"/>
  <c r="D1113" i="34"/>
  <c r="C1113" i="34"/>
  <c r="G1112" i="34"/>
  <c r="F1112" i="34"/>
  <c r="E1112" i="34"/>
  <c r="D1112" i="34"/>
  <c r="C1112" i="34"/>
  <c r="G1111" i="34"/>
  <c r="F1111" i="34"/>
  <c r="E1111" i="34"/>
  <c r="D1111" i="34"/>
  <c r="C1111" i="34"/>
  <c r="G1110" i="34"/>
  <c r="F1110" i="34"/>
  <c r="E1110" i="34"/>
  <c r="D1110" i="34"/>
  <c r="C1110" i="34"/>
  <c r="G1109" i="34"/>
  <c r="F1109" i="34"/>
  <c r="E1109" i="34"/>
  <c r="D1109" i="34"/>
  <c r="C1109" i="34"/>
  <c r="G1108" i="34"/>
  <c r="F1108" i="34"/>
  <c r="E1108" i="34"/>
  <c r="D1108" i="34"/>
  <c r="C1108" i="34"/>
  <c r="E1107" i="34"/>
  <c r="D1107" i="34"/>
  <c r="C1107" i="34"/>
  <c r="E1106" i="34"/>
  <c r="D1106" i="34"/>
  <c r="C1106" i="34"/>
  <c r="E1105" i="34"/>
  <c r="D1105" i="34"/>
  <c r="C1105" i="34"/>
  <c r="G1104" i="34"/>
  <c r="F1104" i="34"/>
  <c r="E1104" i="34"/>
  <c r="D1104" i="34"/>
  <c r="C1104" i="34"/>
  <c r="G1103" i="34"/>
  <c r="F1103" i="34"/>
  <c r="E1103" i="34"/>
  <c r="D1103" i="34"/>
  <c r="C1103" i="34"/>
  <c r="G1102" i="34"/>
  <c r="F1102" i="34"/>
  <c r="E1102" i="34"/>
  <c r="D1102" i="34"/>
  <c r="C1102" i="34"/>
  <c r="G1101" i="34"/>
  <c r="F1101" i="34"/>
  <c r="E1101" i="34"/>
  <c r="D1101" i="34"/>
  <c r="C1101" i="34"/>
  <c r="G1100" i="34"/>
  <c r="F1100" i="34"/>
  <c r="E1100" i="34"/>
  <c r="D1100" i="34"/>
  <c r="C1100" i="34"/>
  <c r="E1099" i="34"/>
  <c r="D1099" i="34"/>
  <c r="C1099" i="34"/>
  <c r="E1098" i="34"/>
  <c r="D1098" i="34"/>
  <c r="C1098" i="34"/>
  <c r="E1097" i="34"/>
  <c r="D1097" i="34"/>
  <c r="C1097" i="34"/>
  <c r="G1096" i="34"/>
  <c r="F1096" i="34"/>
  <c r="E1096" i="34"/>
  <c r="D1096" i="34"/>
  <c r="C1096" i="34"/>
  <c r="G1095" i="34"/>
  <c r="F1095" i="34"/>
  <c r="E1095" i="34"/>
  <c r="D1095" i="34"/>
  <c r="C1095" i="34"/>
  <c r="G1094" i="34"/>
  <c r="F1094" i="34"/>
  <c r="E1094" i="34"/>
  <c r="D1094" i="34"/>
  <c r="C1094" i="34"/>
  <c r="G1093" i="34"/>
  <c r="F1093" i="34"/>
  <c r="E1093" i="34"/>
  <c r="D1093" i="34"/>
  <c r="C1093" i="34"/>
  <c r="G1092" i="34"/>
  <c r="F1092" i="34"/>
  <c r="E1092" i="34"/>
  <c r="D1092" i="34"/>
  <c r="C1092" i="34"/>
  <c r="E1091" i="34"/>
  <c r="D1091" i="34"/>
  <c r="C1091" i="34"/>
  <c r="E1090" i="34"/>
  <c r="D1090" i="34"/>
  <c r="C1090" i="34"/>
  <c r="F1089" i="34"/>
  <c r="E1089" i="34"/>
  <c r="D1089" i="34"/>
  <c r="C1089" i="34"/>
  <c r="G1088" i="34"/>
  <c r="F1088" i="34"/>
  <c r="E1088" i="34"/>
  <c r="D1088" i="34"/>
  <c r="C1088" i="34"/>
  <c r="G1087" i="34"/>
  <c r="F1087" i="34"/>
  <c r="E1087" i="34"/>
  <c r="D1087" i="34"/>
  <c r="C1087" i="34"/>
  <c r="G1086" i="34"/>
  <c r="F1086" i="34"/>
  <c r="E1086" i="34"/>
  <c r="D1086" i="34"/>
  <c r="C1086" i="34"/>
  <c r="G1085" i="34"/>
  <c r="F1085" i="34"/>
  <c r="E1085" i="34"/>
  <c r="D1085" i="34"/>
  <c r="C1085" i="34"/>
  <c r="G1084" i="34"/>
  <c r="F1084" i="34"/>
  <c r="E1084" i="34"/>
  <c r="D1084" i="34"/>
  <c r="C1084" i="34"/>
  <c r="E1083" i="34"/>
  <c r="D1083" i="34"/>
  <c r="C1083" i="34"/>
  <c r="E1082" i="34"/>
  <c r="D1082" i="34"/>
  <c r="C1082" i="34"/>
  <c r="E1081" i="34"/>
  <c r="D1081" i="34"/>
  <c r="C1081" i="34"/>
  <c r="G1080" i="34"/>
  <c r="F1080" i="34"/>
  <c r="E1080" i="34"/>
  <c r="D1080" i="34"/>
  <c r="C1080" i="34"/>
  <c r="G1079" i="34"/>
  <c r="F1079" i="34"/>
  <c r="E1079" i="34"/>
  <c r="D1079" i="34"/>
  <c r="C1079" i="34"/>
  <c r="G1078" i="34"/>
  <c r="F1078" i="34"/>
  <c r="E1078" i="34"/>
  <c r="D1078" i="34"/>
  <c r="C1078" i="34"/>
  <c r="G1077" i="34"/>
  <c r="F1077" i="34"/>
  <c r="E1077" i="34"/>
  <c r="D1077" i="34"/>
  <c r="C1077" i="34"/>
  <c r="G1076" i="34"/>
  <c r="F1076" i="34"/>
  <c r="E1076" i="34"/>
  <c r="D1076" i="34"/>
  <c r="C1076" i="34"/>
  <c r="E1075" i="34"/>
  <c r="D1075" i="34"/>
  <c r="C1075" i="34"/>
  <c r="E1074" i="34"/>
  <c r="D1074" i="34"/>
  <c r="C1074" i="34"/>
  <c r="E1073" i="34"/>
  <c r="D1073" i="34"/>
  <c r="C1073" i="34"/>
  <c r="G1072" i="34"/>
  <c r="F1072" i="34"/>
  <c r="E1072" i="34"/>
  <c r="D1072" i="34"/>
  <c r="C1072" i="34"/>
  <c r="G1071" i="34"/>
  <c r="F1071" i="34"/>
  <c r="E1071" i="34"/>
  <c r="D1071" i="34"/>
  <c r="C1071" i="34"/>
  <c r="G1070" i="34"/>
  <c r="F1070" i="34"/>
  <c r="E1070" i="34"/>
  <c r="D1070" i="34"/>
  <c r="C1070" i="34"/>
  <c r="G1069" i="34"/>
  <c r="F1069" i="34"/>
  <c r="E1069" i="34"/>
  <c r="D1069" i="34"/>
  <c r="C1069" i="34"/>
  <c r="G1068" i="34"/>
  <c r="F1068" i="34"/>
  <c r="E1068" i="34"/>
  <c r="D1068" i="34"/>
  <c r="C1068" i="34"/>
  <c r="E1067" i="34"/>
  <c r="D1067" i="34"/>
  <c r="C1067" i="34"/>
  <c r="E1066" i="34"/>
  <c r="D1066" i="34"/>
  <c r="C1066" i="34"/>
  <c r="E1065" i="34"/>
  <c r="D1065" i="34"/>
  <c r="C1065" i="34"/>
  <c r="G1064" i="34"/>
  <c r="F1064" i="34"/>
  <c r="E1064" i="34"/>
  <c r="D1064" i="34"/>
  <c r="C1064" i="34"/>
  <c r="G1063" i="34"/>
  <c r="F1063" i="34"/>
  <c r="E1063" i="34"/>
  <c r="D1063" i="34"/>
  <c r="C1063" i="34"/>
  <c r="G1062" i="34"/>
  <c r="F1062" i="34"/>
  <c r="E1062" i="34"/>
  <c r="D1062" i="34"/>
  <c r="C1062" i="34"/>
  <c r="G1061" i="34"/>
  <c r="F1061" i="34"/>
  <c r="E1061" i="34"/>
  <c r="D1061" i="34"/>
  <c r="C1061" i="34"/>
  <c r="G1060" i="34"/>
  <c r="F1060" i="34"/>
  <c r="E1060" i="34"/>
  <c r="D1060" i="34"/>
  <c r="C1060" i="34"/>
  <c r="F1059" i="34"/>
  <c r="E1059" i="34"/>
  <c r="D1059" i="34"/>
  <c r="C1059" i="34"/>
  <c r="E1058" i="34"/>
  <c r="D1058" i="34"/>
  <c r="C1058" i="34"/>
  <c r="G1057" i="34"/>
  <c r="E1057" i="34"/>
  <c r="D1057" i="34"/>
  <c r="C1057" i="34"/>
  <c r="G1056" i="34"/>
  <c r="F1056" i="34"/>
  <c r="E1056" i="34"/>
  <c r="D1056" i="34"/>
  <c r="C1056" i="34"/>
  <c r="G1055" i="34"/>
  <c r="F1055" i="34"/>
  <c r="E1055" i="34"/>
  <c r="D1055" i="34"/>
  <c r="C1055" i="34"/>
  <c r="G1054" i="34"/>
  <c r="F1054" i="34"/>
  <c r="E1054" i="34"/>
  <c r="D1054" i="34"/>
  <c r="C1054" i="34"/>
  <c r="G1053" i="34"/>
  <c r="F1053" i="34"/>
  <c r="E1053" i="34"/>
  <c r="D1053" i="34"/>
  <c r="C1053" i="34"/>
  <c r="G1052" i="34"/>
  <c r="F1052" i="34"/>
  <c r="E1052" i="34"/>
  <c r="D1052" i="34"/>
  <c r="C1052" i="34"/>
  <c r="E1051" i="34"/>
  <c r="D1051" i="34"/>
  <c r="C1051" i="34"/>
  <c r="E1050" i="34"/>
  <c r="D1050" i="34"/>
  <c r="C1050" i="34"/>
  <c r="E1049" i="34"/>
  <c r="D1049" i="34"/>
  <c r="C1049" i="34"/>
  <c r="G1048" i="34"/>
  <c r="F1048" i="34"/>
  <c r="E1048" i="34"/>
  <c r="D1048" i="34"/>
  <c r="C1048" i="34"/>
  <c r="G1047" i="34"/>
  <c r="F1047" i="34"/>
  <c r="E1047" i="34"/>
  <c r="D1047" i="34"/>
  <c r="C1047" i="34"/>
  <c r="G1046" i="34"/>
  <c r="F1046" i="34"/>
  <c r="E1046" i="34"/>
  <c r="D1046" i="34"/>
  <c r="C1046" i="34"/>
  <c r="G1045" i="34"/>
  <c r="F1045" i="34"/>
  <c r="E1045" i="34"/>
  <c r="D1045" i="34"/>
  <c r="C1045" i="34"/>
  <c r="G1044" i="34"/>
  <c r="F1044" i="34"/>
  <c r="E1044" i="34"/>
  <c r="D1044" i="34"/>
  <c r="C1044" i="34"/>
  <c r="E1043" i="34"/>
  <c r="D1043" i="34"/>
  <c r="C1043" i="34"/>
  <c r="E1042" i="34"/>
  <c r="D1042" i="34"/>
  <c r="C1042" i="34"/>
  <c r="E1041" i="34"/>
  <c r="D1041" i="34"/>
  <c r="C1041" i="34"/>
  <c r="G1040" i="34"/>
  <c r="F1040" i="34"/>
  <c r="E1040" i="34"/>
  <c r="D1040" i="34"/>
  <c r="C1040" i="34"/>
  <c r="G1039" i="34"/>
  <c r="F1039" i="34"/>
  <c r="E1039" i="34"/>
  <c r="D1039" i="34"/>
  <c r="C1039" i="34"/>
  <c r="G1038" i="34"/>
  <c r="F1038" i="34"/>
  <c r="E1038" i="34"/>
  <c r="D1038" i="34"/>
  <c r="C1038" i="34"/>
  <c r="G1037" i="34"/>
  <c r="F1037" i="34"/>
  <c r="E1037" i="34"/>
  <c r="D1037" i="34"/>
  <c r="C1037" i="34"/>
  <c r="G1036" i="34"/>
  <c r="F1036" i="34"/>
  <c r="E1036" i="34"/>
  <c r="D1036" i="34"/>
  <c r="C1036" i="34"/>
  <c r="E1035" i="34"/>
  <c r="D1035" i="34"/>
  <c r="C1035" i="34"/>
  <c r="E1034" i="34"/>
  <c r="D1034" i="34"/>
  <c r="C1034" i="34"/>
  <c r="E1033" i="34"/>
  <c r="D1033" i="34"/>
  <c r="C1033" i="34"/>
  <c r="G1032" i="34"/>
  <c r="F1032" i="34"/>
  <c r="E1032" i="34"/>
  <c r="D1032" i="34"/>
  <c r="C1032" i="34"/>
  <c r="G1031" i="34"/>
  <c r="F1031" i="34"/>
  <c r="E1031" i="34"/>
  <c r="D1031" i="34"/>
  <c r="C1031" i="34"/>
  <c r="G1030" i="34"/>
  <c r="F1030" i="34"/>
  <c r="E1030" i="34"/>
  <c r="D1030" i="34"/>
  <c r="C1030" i="34"/>
  <c r="G1029" i="34"/>
  <c r="F1029" i="34"/>
  <c r="E1029" i="34"/>
  <c r="D1029" i="34"/>
  <c r="C1029" i="34"/>
  <c r="G1028" i="34"/>
  <c r="F1028" i="34"/>
  <c r="E1028" i="34"/>
  <c r="D1028" i="34"/>
  <c r="C1028" i="34"/>
  <c r="E1027" i="34"/>
  <c r="D1027" i="34"/>
  <c r="C1027" i="34"/>
  <c r="E1026" i="34"/>
  <c r="D1026" i="34"/>
  <c r="C1026" i="34"/>
  <c r="E1025" i="34"/>
  <c r="D1025" i="34"/>
  <c r="C1025" i="34"/>
  <c r="G1024" i="34"/>
  <c r="F1024" i="34"/>
  <c r="E1024" i="34"/>
  <c r="D1024" i="34"/>
  <c r="C1024" i="34"/>
  <c r="G1023" i="34"/>
  <c r="F1023" i="34"/>
  <c r="E1023" i="34"/>
  <c r="D1023" i="34"/>
  <c r="C1023" i="34"/>
  <c r="G1022" i="34"/>
  <c r="F1022" i="34"/>
  <c r="E1022" i="34"/>
  <c r="D1022" i="34"/>
  <c r="C1022" i="34"/>
  <c r="G1021" i="34"/>
  <c r="F1021" i="34"/>
  <c r="E1021" i="34"/>
  <c r="D1021" i="34"/>
  <c r="C1021" i="34"/>
  <c r="G1020" i="34"/>
  <c r="F1020" i="34"/>
  <c r="E1020" i="34"/>
  <c r="D1020" i="34"/>
  <c r="C1020" i="34"/>
  <c r="E1019" i="34"/>
  <c r="D1019" i="34"/>
  <c r="C1019" i="34"/>
  <c r="E1018" i="34"/>
  <c r="D1018" i="34"/>
  <c r="C1018" i="34"/>
  <c r="E1017" i="34"/>
  <c r="D1017" i="34"/>
  <c r="C1017" i="34"/>
  <c r="G1016" i="34"/>
  <c r="F1016" i="34"/>
  <c r="E1016" i="34"/>
  <c r="D1016" i="34"/>
  <c r="C1016" i="34"/>
  <c r="G1015" i="34"/>
  <c r="F1015" i="34"/>
  <c r="E1015" i="34"/>
  <c r="D1015" i="34"/>
  <c r="C1015" i="34"/>
  <c r="G1014" i="34"/>
  <c r="F1014" i="34"/>
  <c r="E1014" i="34"/>
  <c r="D1014" i="34"/>
  <c r="C1014" i="34"/>
  <c r="G1013" i="34"/>
  <c r="F1013" i="34"/>
  <c r="E1013" i="34"/>
  <c r="D1013" i="34"/>
  <c r="C1013" i="34"/>
  <c r="G1012" i="34"/>
  <c r="F1012" i="34"/>
  <c r="E1012" i="34"/>
  <c r="D1012" i="34"/>
  <c r="C1012" i="34"/>
  <c r="G1011" i="34"/>
  <c r="E1011" i="34"/>
  <c r="D1011" i="34"/>
  <c r="C1011" i="34"/>
  <c r="E1010" i="34"/>
  <c r="D1010" i="34"/>
  <c r="C1010" i="34"/>
  <c r="E1009" i="34"/>
  <c r="D1009" i="34"/>
  <c r="C1009" i="34"/>
  <c r="G1008" i="34"/>
  <c r="F1008" i="34"/>
  <c r="E1008" i="34"/>
  <c r="D1008" i="34"/>
  <c r="C1008" i="34"/>
  <c r="G1007" i="34"/>
  <c r="F1007" i="34"/>
  <c r="E1007" i="34"/>
  <c r="D1007" i="34"/>
  <c r="C1007" i="34"/>
  <c r="G1006" i="34"/>
  <c r="F1006" i="34"/>
  <c r="E1006" i="34"/>
  <c r="D1006" i="34"/>
  <c r="C1006" i="34"/>
  <c r="G1005" i="34"/>
  <c r="F1005" i="34"/>
  <c r="E1005" i="34"/>
  <c r="D1005" i="34"/>
  <c r="C1005" i="34"/>
  <c r="G1004" i="34"/>
  <c r="F1004" i="34"/>
  <c r="E1004" i="34"/>
  <c r="D1004" i="34"/>
  <c r="C1004" i="34"/>
  <c r="E1003" i="34"/>
  <c r="D1003" i="34"/>
  <c r="C1003" i="34"/>
  <c r="E1002" i="34"/>
  <c r="D1002" i="34"/>
  <c r="C1002" i="34"/>
  <c r="E1001" i="34"/>
  <c r="D1001" i="34"/>
  <c r="C1001" i="34"/>
  <c r="G1000" i="34"/>
  <c r="F1000" i="34"/>
  <c r="E1000" i="34"/>
  <c r="D1000" i="34"/>
  <c r="C1000" i="34"/>
  <c r="G999" i="34"/>
  <c r="F999" i="34"/>
  <c r="E999" i="34"/>
  <c r="D999" i="34"/>
  <c r="C999" i="34"/>
  <c r="G998" i="34"/>
  <c r="F998" i="34"/>
  <c r="E998" i="34"/>
  <c r="D998" i="34"/>
  <c r="C998" i="34"/>
  <c r="G997" i="34"/>
  <c r="F997" i="34"/>
  <c r="E997" i="34"/>
  <c r="D997" i="34"/>
  <c r="C997" i="34"/>
  <c r="G996" i="34"/>
  <c r="F996" i="34"/>
  <c r="E996" i="34"/>
  <c r="D996" i="34"/>
  <c r="C996" i="34"/>
  <c r="E995" i="34"/>
  <c r="D995" i="34"/>
  <c r="C995" i="34"/>
  <c r="E994" i="34"/>
  <c r="D994" i="34"/>
  <c r="C994" i="34"/>
  <c r="E993" i="34"/>
  <c r="D993" i="34"/>
  <c r="C993" i="34"/>
  <c r="G992" i="34"/>
  <c r="F992" i="34"/>
  <c r="E992" i="34"/>
  <c r="D992" i="34"/>
  <c r="C992" i="34"/>
  <c r="G991" i="34"/>
  <c r="F991" i="34"/>
  <c r="E991" i="34"/>
  <c r="D991" i="34"/>
  <c r="C991" i="34"/>
  <c r="G990" i="34"/>
  <c r="F990" i="34"/>
  <c r="E990" i="34"/>
  <c r="D990" i="34"/>
  <c r="C990" i="34"/>
  <c r="G989" i="34"/>
  <c r="F989" i="34"/>
  <c r="E989" i="34"/>
  <c r="D989" i="34"/>
  <c r="C989" i="34"/>
  <c r="G988" i="34"/>
  <c r="F988" i="34"/>
  <c r="E988" i="34"/>
  <c r="D988" i="34"/>
  <c r="C988" i="34"/>
  <c r="E987" i="34"/>
  <c r="D987" i="34"/>
  <c r="C987" i="34"/>
  <c r="E986" i="34"/>
  <c r="D986" i="34"/>
  <c r="C986" i="34"/>
  <c r="E985" i="34"/>
  <c r="D985" i="34"/>
  <c r="C985" i="34"/>
  <c r="G984" i="34"/>
  <c r="F984" i="34"/>
  <c r="E984" i="34"/>
  <c r="D984" i="34"/>
  <c r="C984" i="34"/>
  <c r="G983" i="34"/>
  <c r="F983" i="34"/>
  <c r="E983" i="34"/>
  <c r="D983" i="34"/>
  <c r="C983" i="34"/>
  <c r="G982" i="34"/>
  <c r="F982" i="34"/>
  <c r="E982" i="34"/>
  <c r="D982" i="34"/>
  <c r="C982" i="34"/>
  <c r="G981" i="34"/>
  <c r="F981" i="34"/>
  <c r="E981" i="34"/>
  <c r="D981" i="34"/>
  <c r="C981" i="34"/>
  <c r="G980" i="34"/>
  <c r="F980" i="34"/>
  <c r="E980" i="34"/>
  <c r="D980" i="34"/>
  <c r="C980" i="34"/>
  <c r="E979" i="34"/>
  <c r="D979" i="34"/>
  <c r="C979" i="34"/>
  <c r="E978" i="34"/>
  <c r="D978" i="34"/>
  <c r="C978" i="34"/>
  <c r="E977" i="34"/>
  <c r="D977" i="34"/>
  <c r="C977" i="34"/>
  <c r="G976" i="34"/>
  <c r="F976" i="34"/>
  <c r="E976" i="34"/>
  <c r="D976" i="34"/>
  <c r="C976" i="34"/>
  <c r="G975" i="34"/>
  <c r="F975" i="34"/>
  <c r="E975" i="34"/>
  <c r="D975" i="34"/>
  <c r="C975" i="34"/>
  <c r="G974" i="34"/>
  <c r="F974" i="34"/>
  <c r="E974" i="34"/>
  <c r="D974" i="34"/>
  <c r="C974" i="34"/>
  <c r="G973" i="34"/>
  <c r="F973" i="34"/>
  <c r="E973" i="34"/>
  <c r="D973" i="34"/>
  <c r="C973" i="34"/>
  <c r="G972" i="34"/>
  <c r="F972" i="34"/>
  <c r="E972" i="34"/>
  <c r="D972" i="34"/>
  <c r="C972" i="34"/>
  <c r="E971" i="34"/>
  <c r="D971" i="34"/>
  <c r="C971" i="34"/>
  <c r="E970" i="34"/>
  <c r="D970" i="34"/>
  <c r="C970" i="34"/>
  <c r="E969" i="34"/>
  <c r="D969" i="34"/>
  <c r="C969" i="34"/>
  <c r="G968" i="34"/>
  <c r="F968" i="34"/>
  <c r="E968" i="34"/>
  <c r="D968" i="34"/>
  <c r="C968" i="34"/>
  <c r="G967" i="34"/>
  <c r="F967" i="34"/>
  <c r="E967" i="34"/>
  <c r="D967" i="34"/>
  <c r="C967" i="34"/>
  <c r="G966" i="34"/>
  <c r="F966" i="34"/>
  <c r="E966" i="34"/>
  <c r="D966" i="34"/>
  <c r="C966" i="34"/>
  <c r="G965" i="34"/>
  <c r="F965" i="34"/>
  <c r="E965" i="34"/>
  <c r="D965" i="34"/>
  <c r="C965" i="34"/>
  <c r="G964" i="34"/>
  <c r="F964" i="34"/>
  <c r="E964" i="34"/>
  <c r="D964" i="34"/>
  <c r="C964" i="34"/>
  <c r="G963" i="34"/>
  <c r="E963" i="34"/>
  <c r="D963" i="34"/>
  <c r="C963" i="34"/>
  <c r="E962" i="34"/>
  <c r="D962" i="34"/>
  <c r="C962" i="34"/>
  <c r="F961" i="34"/>
  <c r="E961" i="34"/>
  <c r="D961" i="34"/>
  <c r="C961" i="34"/>
  <c r="G960" i="34"/>
  <c r="F960" i="34"/>
  <c r="E960" i="34"/>
  <c r="D960" i="34"/>
  <c r="C960" i="34"/>
  <c r="G959" i="34"/>
  <c r="F959" i="34"/>
  <c r="E959" i="34"/>
  <c r="D959" i="34"/>
  <c r="C959" i="34"/>
  <c r="G958" i="34"/>
  <c r="F958" i="34"/>
  <c r="E958" i="34"/>
  <c r="D958" i="34"/>
  <c r="C958" i="34"/>
  <c r="G957" i="34"/>
  <c r="F957" i="34"/>
  <c r="E957" i="34"/>
  <c r="D957" i="34"/>
  <c r="C957" i="34"/>
  <c r="G956" i="34"/>
  <c r="F956" i="34"/>
  <c r="E956" i="34"/>
  <c r="D956" i="34"/>
  <c r="C956" i="34"/>
  <c r="E955" i="34"/>
  <c r="D955" i="34"/>
  <c r="C955" i="34"/>
  <c r="E954" i="34"/>
  <c r="D954" i="34"/>
  <c r="C954" i="34"/>
  <c r="E953" i="34"/>
  <c r="D953" i="34"/>
  <c r="C953" i="34"/>
  <c r="G952" i="34"/>
  <c r="F952" i="34"/>
  <c r="E952" i="34"/>
  <c r="D952" i="34"/>
  <c r="C952" i="34"/>
  <c r="G951" i="34"/>
  <c r="F951" i="34"/>
  <c r="E951" i="34"/>
  <c r="D951" i="34"/>
  <c r="C951" i="34"/>
  <c r="G950" i="34"/>
  <c r="F950" i="34"/>
  <c r="E950" i="34"/>
  <c r="D950" i="34"/>
  <c r="C950" i="34"/>
  <c r="G949" i="34"/>
  <c r="F949" i="34"/>
  <c r="E949" i="34"/>
  <c r="D949" i="34"/>
  <c r="C949" i="34"/>
  <c r="G948" i="34"/>
  <c r="F948" i="34"/>
  <c r="E948" i="34"/>
  <c r="D948" i="34"/>
  <c r="C948" i="34"/>
  <c r="E947" i="34"/>
  <c r="D947" i="34"/>
  <c r="C947" i="34"/>
  <c r="E946" i="34"/>
  <c r="D946" i="34"/>
  <c r="C946" i="34"/>
  <c r="E945" i="34"/>
  <c r="D945" i="34"/>
  <c r="C945" i="34"/>
  <c r="G944" i="34"/>
  <c r="F944" i="34"/>
  <c r="E944" i="34"/>
  <c r="D944" i="34"/>
  <c r="C944" i="34"/>
  <c r="G943" i="34"/>
  <c r="F943" i="34"/>
  <c r="E943" i="34"/>
  <c r="D943" i="34"/>
  <c r="C943" i="34"/>
  <c r="G942" i="34"/>
  <c r="F942" i="34"/>
  <c r="E942" i="34"/>
  <c r="D942" i="34"/>
  <c r="C942" i="34"/>
  <c r="G941" i="34"/>
  <c r="F941" i="34"/>
  <c r="E941" i="34"/>
  <c r="D941" i="34"/>
  <c r="C941" i="34"/>
  <c r="G940" i="34"/>
  <c r="F940" i="34"/>
  <c r="E940" i="34"/>
  <c r="D940" i="34"/>
  <c r="C940" i="34"/>
  <c r="E939" i="34"/>
  <c r="D939" i="34"/>
  <c r="C939" i="34"/>
  <c r="E938" i="34"/>
  <c r="D938" i="34"/>
  <c r="C938" i="34"/>
  <c r="E937" i="34"/>
  <c r="D937" i="34"/>
  <c r="C937" i="34"/>
  <c r="G936" i="34"/>
  <c r="F936" i="34"/>
  <c r="E936" i="34"/>
  <c r="D936" i="34"/>
  <c r="C936" i="34"/>
  <c r="G935" i="34"/>
  <c r="F935" i="34"/>
  <c r="E935" i="34"/>
  <c r="D935" i="34"/>
  <c r="C935" i="34"/>
  <c r="G934" i="34"/>
  <c r="F934" i="34"/>
  <c r="E934" i="34"/>
  <c r="D934" i="34"/>
  <c r="C934" i="34"/>
  <c r="G933" i="34"/>
  <c r="F933" i="34"/>
  <c r="E933" i="34"/>
  <c r="D933" i="34"/>
  <c r="C933" i="34"/>
  <c r="G932" i="34"/>
  <c r="F932" i="34"/>
  <c r="E932" i="34"/>
  <c r="D932" i="34"/>
  <c r="C932" i="34"/>
  <c r="E931" i="34"/>
  <c r="D931" i="34"/>
  <c r="C931" i="34"/>
  <c r="E930" i="34"/>
  <c r="D930" i="34"/>
  <c r="C930" i="34"/>
  <c r="G929" i="34"/>
  <c r="E929" i="34"/>
  <c r="D929" i="34"/>
  <c r="C929" i="34"/>
  <c r="G928" i="34"/>
  <c r="F928" i="34"/>
  <c r="E928" i="34"/>
  <c r="D928" i="34"/>
  <c r="C928" i="34"/>
  <c r="G927" i="34"/>
  <c r="F927" i="34"/>
  <c r="E927" i="34"/>
  <c r="D927" i="34"/>
  <c r="C927" i="34"/>
  <c r="G926" i="34"/>
  <c r="F926" i="34"/>
  <c r="E926" i="34"/>
  <c r="D926" i="34"/>
  <c r="C926" i="34"/>
  <c r="G925" i="34"/>
  <c r="F925" i="34"/>
  <c r="E925" i="34"/>
  <c r="D925" i="34"/>
  <c r="C925" i="34"/>
  <c r="G924" i="34"/>
  <c r="F924" i="34"/>
  <c r="E924" i="34"/>
  <c r="D924" i="34"/>
  <c r="C924" i="34"/>
  <c r="E923" i="34"/>
  <c r="D923" i="34"/>
  <c r="C923" i="34"/>
  <c r="E922" i="34"/>
  <c r="D922" i="34"/>
  <c r="C922" i="34"/>
  <c r="E921" i="34"/>
  <c r="D921" i="34"/>
  <c r="C921" i="34"/>
  <c r="G920" i="34"/>
  <c r="F920" i="34"/>
  <c r="E920" i="34"/>
  <c r="D920" i="34"/>
  <c r="C920" i="34"/>
  <c r="G919" i="34"/>
  <c r="F919" i="34"/>
  <c r="E919" i="34"/>
  <c r="D919" i="34"/>
  <c r="C919" i="34"/>
  <c r="G918" i="34"/>
  <c r="F918" i="34"/>
  <c r="E918" i="34"/>
  <c r="D918" i="34"/>
  <c r="C918" i="34"/>
  <c r="G917" i="34"/>
  <c r="F917" i="34"/>
  <c r="E917" i="34"/>
  <c r="D917" i="34"/>
  <c r="C917" i="34"/>
  <c r="G916" i="34"/>
  <c r="F916" i="34"/>
  <c r="E916" i="34"/>
  <c r="D916" i="34"/>
  <c r="C916" i="34"/>
  <c r="E915" i="34"/>
  <c r="D915" i="34"/>
  <c r="C915" i="34"/>
  <c r="E914" i="34"/>
  <c r="D914" i="34"/>
  <c r="C914" i="34"/>
  <c r="E913" i="34"/>
  <c r="D913" i="34"/>
  <c r="C913" i="34"/>
  <c r="G912" i="34"/>
  <c r="F912" i="34"/>
  <c r="E912" i="34"/>
  <c r="D912" i="34"/>
  <c r="C912" i="34"/>
  <c r="G911" i="34"/>
  <c r="F911" i="34"/>
  <c r="E911" i="34"/>
  <c r="D911" i="34"/>
  <c r="C911" i="34"/>
  <c r="G910" i="34"/>
  <c r="F910" i="34"/>
  <c r="E910" i="34"/>
  <c r="D910" i="34"/>
  <c r="C910" i="34"/>
  <c r="G909" i="34"/>
  <c r="F909" i="34"/>
  <c r="E909" i="34"/>
  <c r="D909" i="34"/>
  <c r="C909" i="34"/>
  <c r="G908" i="34"/>
  <c r="F908" i="34"/>
  <c r="E908" i="34"/>
  <c r="D908" i="34"/>
  <c r="C908" i="34"/>
  <c r="E907" i="34"/>
  <c r="D907" i="34"/>
  <c r="C907" i="34"/>
  <c r="E906" i="34"/>
  <c r="D906" i="34"/>
  <c r="C906" i="34"/>
  <c r="E905" i="34"/>
  <c r="D905" i="34"/>
  <c r="C905" i="34"/>
  <c r="G904" i="34"/>
  <c r="F904" i="34"/>
  <c r="E904" i="34"/>
  <c r="D904" i="34"/>
  <c r="C904" i="34"/>
  <c r="G903" i="34"/>
  <c r="F903" i="34"/>
  <c r="E903" i="34"/>
  <c r="D903" i="34"/>
  <c r="C903" i="34"/>
  <c r="G902" i="34"/>
  <c r="F902" i="34"/>
  <c r="E902" i="34"/>
  <c r="D902" i="34"/>
  <c r="C902" i="34"/>
  <c r="G901" i="34"/>
  <c r="F901" i="34"/>
  <c r="E901" i="34"/>
  <c r="D901" i="34"/>
  <c r="C901" i="34"/>
  <c r="G900" i="34"/>
  <c r="F900" i="34"/>
  <c r="E900" i="34"/>
  <c r="D900" i="34"/>
  <c r="C900" i="34"/>
  <c r="E899" i="34"/>
  <c r="D899" i="34"/>
  <c r="C899" i="34"/>
  <c r="E898" i="34"/>
  <c r="D898" i="34"/>
  <c r="C898" i="34"/>
  <c r="G897" i="34"/>
  <c r="E897" i="34"/>
  <c r="D897" i="34"/>
  <c r="C897" i="34"/>
  <c r="G896" i="34"/>
  <c r="F896" i="34"/>
  <c r="E896" i="34"/>
  <c r="D896" i="34"/>
  <c r="C896" i="34"/>
  <c r="G895" i="34"/>
  <c r="F895" i="34"/>
  <c r="E895" i="34"/>
  <c r="D895" i="34"/>
  <c r="C895" i="34"/>
  <c r="G894" i="34"/>
  <c r="F894" i="34"/>
  <c r="E894" i="34"/>
  <c r="D894" i="34"/>
  <c r="C894" i="34"/>
  <c r="G893" i="34"/>
  <c r="F893" i="34"/>
  <c r="E893" i="34"/>
  <c r="D893" i="34"/>
  <c r="C893" i="34"/>
  <c r="G892" i="34"/>
  <c r="F892" i="34"/>
  <c r="E892" i="34"/>
  <c r="D892" i="34"/>
  <c r="C892" i="34"/>
  <c r="E891" i="34"/>
  <c r="D891" i="34"/>
  <c r="C891" i="34"/>
  <c r="E890" i="34"/>
  <c r="D890" i="34"/>
  <c r="C890" i="34"/>
  <c r="E889" i="34"/>
  <c r="D889" i="34"/>
  <c r="C889" i="34"/>
  <c r="G888" i="34"/>
  <c r="F888" i="34"/>
  <c r="E888" i="34"/>
  <c r="D888" i="34"/>
  <c r="C888" i="34"/>
  <c r="G887" i="34"/>
  <c r="F887" i="34"/>
  <c r="E887" i="34"/>
  <c r="D887" i="34"/>
  <c r="C887" i="34"/>
  <c r="G886" i="34"/>
  <c r="F886" i="34"/>
  <c r="E886" i="34"/>
  <c r="D886" i="34"/>
  <c r="C886" i="34"/>
  <c r="G885" i="34"/>
  <c r="F885" i="34"/>
  <c r="E885" i="34"/>
  <c r="D885" i="34"/>
  <c r="C885" i="34"/>
  <c r="G884" i="34"/>
  <c r="F884" i="34"/>
  <c r="E884" i="34"/>
  <c r="D884" i="34"/>
  <c r="C884" i="34"/>
  <c r="E883" i="34"/>
  <c r="D883" i="34"/>
  <c r="C883" i="34"/>
  <c r="E882" i="34"/>
  <c r="D882" i="34"/>
  <c r="C882" i="34"/>
  <c r="E881" i="34"/>
  <c r="D881" i="34"/>
  <c r="C881" i="34"/>
  <c r="G880" i="34"/>
  <c r="F880" i="34"/>
  <c r="E880" i="34"/>
  <c r="D880" i="34"/>
  <c r="C880" i="34"/>
  <c r="G879" i="34"/>
  <c r="F879" i="34"/>
  <c r="E879" i="34"/>
  <c r="D879" i="34"/>
  <c r="C879" i="34"/>
  <c r="G878" i="34"/>
  <c r="F878" i="34"/>
  <c r="E878" i="34"/>
  <c r="D878" i="34"/>
  <c r="C878" i="34"/>
  <c r="G877" i="34"/>
  <c r="F877" i="34"/>
  <c r="E877" i="34"/>
  <c r="D877" i="34"/>
  <c r="C877" i="34"/>
  <c r="G876" i="34"/>
  <c r="F876" i="34"/>
  <c r="E876" i="34"/>
  <c r="D876" i="34"/>
  <c r="C876" i="34"/>
  <c r="E875" i="34"/>
  <c r="D875" i="34"/>
  <c r="C875" i="34"/>
  <c r="E874" i="34"/>
  <c r="D874" i="34"/>
  <c r="C874" i="34"/>
  <c r="E873" i="34"/>
  <c r="D873" i="34"/>
  <c r="C873" i="34"/>
  <c r="G872" i="34"/>
  <c r="F872" i="34"/>
  <c r="E872" i="34"/>
  <c r="D872" i="34"/>
  <c r="C872" i="34"/>
  <c r="G871" i="34"/>
  <c r="F871" i="34"/>
  <c r="E871" i="34"/>
  <c r="D871" i="34"/>
  <c r="C871" i="34"/>
  <c r="G870" i="34"/>
  <c r="F870" i="34"/>
  <c r="E870" i="34"/>
  <c r="D870" i="34"/>
  <c r="C870" i="34"/>
  <c r="G869" i="34"/>
  <c r="F869" i="34"/>
  <c r="E869" i="34"/>
  <c r="D869" i="34"/>
  <c r="C869" i="34"/>
  <c r="G868" i="34"/>
  <c r="F868" i="34"/>
  <c r="E868" i="34"/>
  <c r="D868" i="34"/>
  <c r="C868" i="34"/>
  <c r="E867" i="34"/>
  <c r="D867" i="34"/>
  <c r="C867" i="34"/>
  <c r="E866" i="34"/>
  <c r="D866" i="34"/>
  <c r="C866" i="34"/>
  <c r="E865" i="34"/>
  <c r="D865" i="34"/>
  <c r="C865" i="34"/>
  <c r="G864" i="34"/>
  <c r="F864" i="34"/>
  <c r="E864" i="34"/>
  <c r="D864" i="34"/>
  <c r="C864" i="34"/>
  <c r="G863" i="34"/>
  <c r="F863" i="34"/>
  <c r="E863" i="34"/>
  <c r="D863" i="34"/>
  <c r="C863" i="34"/>
  <c r="G862" i="34"/>
  <c r="F862" i="34"/>
  <c r="E862" i="34"/>
  <c r="D862" i="34"/>
  <c r="C862" i="34"/>
  <c r="G861" i="34"/>
  <c r="F861" i="34"/>
  <c r="E861" i="34"/>
  <c r="D861" i="34"/>
  <c r="C861" i="34"/>
  <c r="G860" i="34"/>
  <c r="F860" i="34"/>
  <c r="E860" i="34"/>
  <c r="D860" i="34"/>
  <c r="C860" i="34"/>
  <c r="F859" i="34"/>
  <c r="E859" i="34"/>
  <c r="D859" i="34"/>
  <c r="C859" i="34"/>
  <c r="E858" i="34"/>
  <c r="D858" i="34"/>
  <c r="C858" i="34"/>
  <c r="E857" i="34"/>
  <c r="D857" i="34"/>
  <c r="C857" i="34"/>
  <c r="G856" i="34"/>
  <c r="F856" i="34"/>
  <c r="E856" i="34"/>
  <c r="D856" i="34"/>
  <c r="C856" i="34"/>
  <c r="G855" i="34"/>
  <c r="F855" i="34"/>
  <c r="E855" i="34"/>
  <c r="D855" i="34"/>
  <c r="C855" i="34"/>
  <c r="G854" i="34"/>
  <c r="F854" i="34"/>
  <c r="E854" i="34"/>
  <c r="D854" i="34"/>
  <c r="C854" i="34"/>
  <c r="G853" i="34"/>
  <c r="F853" i="34"/>
  <c r="E853" i="34"/>
  <c r="D853" i="34"/>
  <c r="C853" i="34"/>
  <c r="G852" i="34"/>
  <c r="F852" i="34"/>
  <c r="E852" i="34"/>
  <c r="D852" i="34"/>
  <c r="C852" i="34"/>
  <c r="E851" i="34"/>
  <c r="D851" i="34"/>
  <c r="C851" i="34"/>
  <c r="E850" i="34"/>
  <c r="D850" i="34"/>
  <c r="C850" i="34"/>
  <c r="E849" i="34"/>
  <c r="D849" i="34"/>
  <c r="C849" i="34"/>
  <c r="G848" i="34"/>
  <c r="F848" i="34"/>
  <c r="E848" i="34"/>
  <c r="D848" i="34"/>
  <c r="C848" i="34"/>
  <c r="G847" i="34"/>
  <c r="F847" i="34"/>
  <c r="E847" i="34"/>
  <c r="D847" i="34"/>
  <c r="C847" i="34"/>
  <c r="G846" i="34"/>
  <c r="F846" i="34"/>
  <c r="E846" i="34"/>
  <c r="D846" i="34"/>
  <c r="C846" i="34"/>
  <c r="G845" i="34"/>
  <c r="F845" i="34"/>
  <c r="E845" i="34"/>
  <c r="D845" i="34"/>
  <c r="C845" i="34"/>
  <c r="G844" i="34"/>
  <c r="F844" i="34"/>
  <c r="E844" i="34"/>
  <c r="D844" i="34"/>
  <c r="C844" i="34"/>
  <c r="F843" i="34"/>
  <c r="E843" i="34"/>
  <c r="D843" i="34"/>
  <c r="C843" i="34"/>
  <c r="E842" i="34"/>
  <c r="D842" i="34"/>
  <c r="C842" i="34"/>
  <c r="E841" i="34"/>
  <c r="D841" i="34"/>
  <c r="C841" i="34"/>
  <c r="G840" i="34"/>
  <c r="F840" i="34"/>
  <c r="E840" i="34"/>
  <c r="D840" i="34"/>
  <c r="C840" i="34"/>
  <c r="G839" i="34"/>
  <c r="F839" i="34"/>
  <c r="E839" i="34"/>
  <c r="D839" i="34"/>
  <c r="C839" i="34"/>
  <c r="G838" i="34"/>
  <c r="F838" i="34"/>
  <c r="E838" i="34"/>
  <c r="D838" i="34"/>
  <c r="C838" i="34"/>
  <c r="G837" i="34"/>
  <c r="F837" i="34"/>
  <c r="E837" i="34"/>
  <c r="D837" i="34"/>
  <c r="C837" i="34"/>
  <c r="G836" i="34"/>
  <c r="F836" i="34"/>
  <c r="E836" i="34"/>
  <c r="D836" i="34"/>
  <c r="C836" i="34"/>
  <c r="E835" i="34"/>
  <c r="D835" i="34"/>
  <c r="C835" i="34"/>
  <c r="E834" i="34"/>
  <c r="D834" i="34"/>
  <c r="C834" i="34"/>
  <c r="E833" i="34"/>
  <c r="D833" i="34"/>
  <c r="C833" i="34"/>
  <c r="G832" i="34"/>
  <c r="F832" i="34"/>
  <c r="E832" i="34"/>
  <c r="D832" i="34"/>
  <c r="C832" i="34"/>
  <c r="G831" i="34"/>
  <c r="F831" i="34"/>
  <c r="E831" i="34"/>
  <c r="D831" i="34"/>
  <c r="C831" i="34"/>
  <c r="G830" i="34"/>
  <c r="F830" i="34"/>
  <c r="E830" i="34"/>
  <c r="D830" i="34"/>
  <c r="C830" i="34"/>
  <c r="G829" i="34"/>
  <c r="F829" i="34"/>
  <c r="E829" i="34"/>
  <c r="D829" i="34"/>
  <c r="C829" i="34"/>
  <c r="G828" i="34"/>
  <c r="F828" i="34"/>
  <c r="E828" i="34"/>
  <c r="D828" i="34"/>
  <c r="C828" i="34"/>
  <c r="E827" i="34"/>
  <c r="D827" i="34"/>
  <c r="C827" i="34"/>
  <c r="E826" i="34"/>
  <c r="D826" i="34"/>
  <c r="C826" i="34"/>
  <c r="E825" i="34"/>
  <c r="D825" i="34"/>
  <c r="C825" i="34"/>
  <c r="G824" i="34"/>
  <c r="F824" i="34"/>
  <c r="E824" i="34"/>
  <c r="D824" i="34"/>
  <c r="C824" i="34"/>
  <c r="G823" i="34"/>
  <c r="F823" i="34"/>
  <c r="E823" i="34"/>
  <c r="D823" i="34"/>
  <c r="C823" i="34"/>
  <c r="G822" i="34"/>
  <c r="F822" i="34"/>
  <c r="E822" i="34"/>
  <c r="D822" i="34"/>
  <c r="C822" i="34"/>
  <c r="G821" i="34"/>
  <c r="F821" i="34"/>
  <c r="E821" i="34"/>
  <c r="D821" i="34"/>
  <c r="C821" i="34"/>
  <c r="G820" i="34"/>
  <c r="F820" i="34"/>
  <c r="E820" i="34"/>
  <c r="D820" i="34"/>
  <c r="C820" i="34"/>
  <c r="E819" i="34"/>
  <c r="D819" i="34"/>
  <c r="C819" i="34"/>
  <c r="E818" i="34"/>
  <c r="D818" i="34"/>
  <c r="C818" i="34"/>
  <c r="E817" i="34"/>
  <c r="D817" i="34"/>
  <c r="C817" i="34"/>
  <c r="G816" i="34"/>
  <c r="F816" i="34"/>
  <c r="E816" i="34"/>
  <c r="D816" i="34"/>
  <c r="C816" i="34"/>
  <c r="G815" i="34"/>
  <c r="F815" i="34"/>
  <c r="E815" i="34"/>
  <c r="D815" i="34"/>
  <c r="C815" i="34"/>
  <c r="G814" i="34"/>
  <c r="F814" i="34"/>
  <c r="E814" i="34"/>
  <c r="D814" i="34"/>
  <c r="C814" i="34"/>
  <c r="G813" i="34"/>
  <c r="F813" i="34"/>
  <c r="E813" i="34"/>
  <c r="D813" i="34"/>
  <c r="C813" i="34"/>
  <c r="G812" i="34"/>
  <c r="F812" i="34"/>
  <c r="E812" i="34"/>
  <c r="D812" i="34"/>
  <c r="C812" i="34"/>
  <c r="G811" i="34"/>
  <c r="F811" i="34"/>
  <c r="E811" i="34"/>
  <c r="D811" i="34"/>
  <c r="C811" i="34"/>
  <c r="E810" i="34"/>
  <c r="D810" i="34"/>
  <c r="C810" i="34"/>
  <c r="E809" i="34"/>
  <c r="D809" i="34"/>
  <c r="C809" i="34"/>
  <c r="G808" i="34"/>
  <c r="F808" i="34"/>
  <c r="E808" i="34"/>
  <c r="D808" i="34"/>
  <c r="C808" i="34"/>
  <c r="G807" i="34"/>
  <c r="F807" i="34"/>
  <c r="E807" i="34"/>
  <c r="D807" i="34"/>
  <c r="C807" i="34"/>
  <c r="G806" i="34"/>
  <c r="F806" i="34"/>
  <c r="E806" i="34"/>
  <c r="D806" i="34"/>
  <c r="C806" i="34"/>
  <c r="G805" i="34"/>
  <c r="F805" i="34"/>
  <c r="E805" i="34"/>
  <c r="D805" i="34"/>
  <c r="C805" i="34"/>
  <c r="G804" i="34"/>
  <c r="F804" i="34"/>
  <c r="E804" i="34"/>
  <c r="D804" i="34"/>
  <c r="C804" i="34"/>
  <c r="F803" i="34"/>
  <c r="E803" i="34"/>
  <c r="D803" i="34"/>
  <c r="C803" i="34"/>
  <c r="E802" i="34"/>
  <c r="D802" i="34"/>
  <c r="C802" i="34"/>
  <c r="E801" i="34"/>
  <c r="D801" i="34"/>
  <c r="C801" i="34"/>
  <c r="G800" i="34"/>
  <c r="F800" i="34"/>
  <c r="E800" i="34"/>
  <c r="D800" i="34"/>
  <c r="C800" i="34"/>
  <c r="G799" i="34"/>
  <c r="F799" i="34"/>
  <c r="E799" i="34"/>
  <c r="D799" i="34"/>
  <c r="C799" i="34"/>
  <c r="G798" i="34"/>
  <c r="F798" i="34"/>
  <c r="E798" i="34"/>
  <c r="D798" i="34"/>
  <c r="C798" i="34"/>
  <c r="G797" i="34"/>
  <c r="F797" i="34"/>
  <c r="E797" i="34"/>
  <c r="D797" i="34"/>
  <c r="C797" i="34"/>
  <c r="G796" i="34"/>
  <c r="F796" i="34"/>
  <c r="E796" i="34"/>
  <c r="D796" i="34"/>
  <c r="C796" i="34"/>
  <c r="F795" i="34"/>
  <c r="E795" i="34"/>
  <c r="D795" i="34"/>
  <c r="C795" i="34"/>
  <c r="E794" i="34"/>
  <c r="D794" i="34"/>
  <c r="C794" i="34"/>
  <c r="E793" i="34"/>
  <c r="D793" i="34"/>
  <c r="C793" i="34"/>
  <c r="G792" i="34"/>
  <c r="F792" i="34"/>
  <c r="E792" i="34"/>
  <c r="D792" i="34"/>
  <c r="C792" i="34"/>
  <c r="G791" i="34"/>
  <c r="F791" i="34"/>
  <c r="E791" i="34"/>
  <c r="D791" i="34"/>
  <c r="C791" i="34"/>
  <c r="G790" i="34"/>
  <c r="F790" i="34"/>
  <c r="E790" i="34"/>
  <c r="D790" i="34"/>
  <c r="C790" i="34"/>
  <c r="G789" i="34"/>
  <c r="F789" i="34"/>
  <c r="E789" i="34"/>
  <c r="D789" i="34"/>
  <c r="C789" i="34"/>
  <c r="G788" i="34"/>
  <c r="F788" i="34"/>
  <c r="E788" i="34"/>
  <c r="D788" i="34"/>
  <c r="C788" i="34"/>
  <c r="E787" i="34"/>
  <c r="D787" i="34"/>
  <c r="C787" i="34"/>
  <c r="E786" i="34"/>
  <c r="D786" i="34"/>
  <c r="C786" i="34"/>
  <c r="E785" i="34"/>
  <c r="D785" i="34"/>
  <c r="C785" i="34"/>
  <c r="G784" i="34"/>
  <c r="F784" i="34"/>
  <c r="E784" i="34"/>
  <c r="D784" i="34"/>
  <c r="C784" i="34"/>
  <c r="G783" i="34"/>
  <c r="F783" i="34"/>
  <c r="E783" i="34"/>
  <c r="D783" i="34"/>
  <c r="C783" i="34"/>
  <c r="G782" i="34"/>
  <c r="F782" i="34"/>
  <c r="E782" i="34"/>
  <c r="D782" i="34"/>
  <c r="C782" i="34"/>
  <c r="G781" i="34"/>
  <c r="F781" i="34"/>
  <c r="E781" i="34"/>
  <c r="D781" i="34"/>
  <c r="C781" i="34"/>
  <c r="G780" i="34"/>
  <c r="F780" i="34"/>
  <c r="E780" i="34"/>
  <c r="D780" i="34"/>
  <c r="C780" i="34"/>
  <c r="G779" i="34"/>
  <c r="F779" i="34"/>
  <c r="E779" i="34"/>
  <c r="D779" i="34"/>
  <c r="C779" i="34"/>
  <c r="E778" i="34"/>
  <c r="D778" i="34"/>
  <c r="C778" i="34"/>
  <c r="E777" i="34"/>
  <c r="D777" i="34"/>
  <c r="C777" i="34"/>
  <c r="G776" i="34"/>
  <c r="F776" i="34"/>
  <c r="E776" i="34"/>
  <c r="D776" i="34"/>
  <c r="C776" i="34"/>
  <c r="G775" i="34"/>
  <c r="F775" i="34"/>
  <c r="E775" i="34"/>
  <c r="D775" i="34"/>
  <c r="C775" i="34"/>
  <c r="G774" i="34"/>
  <c r="F774" i="34"/>
  <c r="E774" i="34"/>
  <c r="D774" i="34"/>
  <c r="C774" i="34"/>
  <c r="G773" i="34"/>
  <c r="F773" i="34"/>
  <c r="E773" i="34"/>
  <c r="D773" i="34"/>
  <c r="C773" i="34"/>
  <c r="G772" i="34"/>
  <c r="F772" i="34"/>
  <c r="E772" i="34"/>
  <c r="D772" i="34"/>
  <c r="C772" i="34"/>
  <c r="F771" i="34"/>
  <c r="E771" i="34"/>
  <c r="D771" i="34"/>
  <c r="C771" i="34"/>
  <c r="E770" i="34"/>
  <c r="D770" i="34"/>
  <c r="C770" i="34"/>
  <c r="E769" i="34"/>
  <c r="D769" i="34"/>
  <c r="C769" i="34"/>
  <c r="G768" i="34"/>
  <c r="F768" i="34"/>
  <c r="E768" i="34"/>
  <c r="D768" i="34"/>
  <c r="C768" i="34"/>
  <c r="G767" i="34"/>
  <c r="F767" i="34"/>
  <c r="E767" i="34"/>
  <c r="D767" i="34"/>
  <c r="C767" i="34"/>
  <c r="G766" i="34"/>
  <c r="F766" i="34"/>
  <c r="E766" i="34"/>
  <c r="D766" i="34"/>
  <c r="C766" i="34"/>
  <c r="G765" i="34"/>
  <c r="F765" i="34"/>
  <c r="E765" i="34"/>
  <c r="D765" i="34"/>
  <c r="C765" i="34"/>
  <c r="G764" i="34"/>
  <c r="F764" i="34"/>
  <c r="E764" i="34"/>
  <c r="D764" i="34"/>
  <c r="C764" i="34"/>
  <c r="G763" i="34"/>
  <c r="F763" i="34"/>
  <c r="E763" i="34"/>
  <c r="D763" i="34"/>
  <c r="C763" i="34"/>
  <c r="E762" i="34"/>
  <c r="D762" i="34"/>
  <c r="C762" i="34"/>
  <c r="E761" i="34"/>
  <c r="D761" i="34"/>
  <c r="C761" i="34"/>
  <c r="G760" i="34"/>
  <c r="F760" i="34"/>
  <c r="E760" i="34"/>
  <c r="D760" i="34"/>
  <c r="C760" i="34"/>
  <c r="G759" i="34"/>
  <c r="F759" i="34"/>
  <c r="E759" i="34"/>
  <c r="D759" i="34"/>
  <c r="C759" i="34"/>
  <c r="G758" i="34"/>
  <c r="F758" i="34"/>
  <c r="E758" i="34"/>
  <c r="D758" i="34"/>
  <c r="C758" i="34"/>
  <c r="G757" i="34"/>
  <c r="F757" i="34"/>
  <c r="E757" i="34"/>
  <c r="D757" i="34"/>
  <c r="C757" i="34"/>
  <c r="G756" i="34"/>
  <c r="F756" i="34"/>
  <c r="E756" i="34"/>
  <c r="D756" i="34"/>
  <c r="C756" i="34"/>
  <c r="F755" i="34"/>
  <c r="E755" i="34"/>
  <c r="D755" i="34"/>
  <c r="C755" i="34"/>
  <c r="E754" i="34"/>
  <c r="D754" i="34"/>
  <c r="C754" i="34"/>
  <c r="E753" i="34"/>
  <c r="D753" i="34"/>
  <c r="C753" i="34"/>
  <c r="G752" i="34"/>
  <c r="F752" i="34"/>
  <c r="E752" i="34"/>
  <c r="D752" i="34"/>
  <c r="C752" i="34"/>
  <c r="G751" i="34"/>
  <c r="F751" i="34"/>
  <c r="E751" i="34"/>
  <c r="D751" i="34"/>
  <c r="C751" i="34"/>
  <c r="G750" i="34"/>
  <c r="F750" i="34"/>
  <c r="E750" i="34"/>
  <c r="D750" i="34"/>
  <c r="C750" i="34"/>
  <c r="G749" i="34"/>
  <c r="F749" i="34"/>
  <c r="E749" i="34"/>
  <c r="D749" i="34"/>
  <c r="C749" i="34"/>
  <c r="G748" i="34"/>
  <c r="F748" i="34"/>
  <c r="E748" i="34"/>
  <c r="D748" i="34"/>
  <c r="C748" i="34"/>
  <c r="G747" i="34"/>
  <c r="F747" i="34"/>
  <c r="E747" i="34"/>
  <c r="D747" i="34"/>
  <c r="C747" i="34"/>
  <c r="E746" i="34"/>
  <c r="D746" i="34"/>
  <c r="C746" i="34"/>
  <c r="E745" i="34"/>
  <c r="D745" i="34"/>
  <c r="C745" i="34"/>
  <c r="G744" i="34"/>
  <c r="F744" i="34"/>
  <c r="E744" i="34"/>
  <c r="D744" i="34"/>
  <c r="C744" i="34"/>
  <c r="G743" i="34"/>
  <c r="F743" i="34"/>
  <c r="E743" i="34"/>
  <c r="D743" i="34"/>
  <c r="C743" i="34"/>
  <c r="G742" i="34"/>
  <c r="F742" i="34"/>
  <c r="E742" i="34"/>
  <c r="D742" i="34"/>
  <c r="C742" i="34"/>
  <c r="G741" i="34"/>
  <c r="F741" i="34"/>
  <c r="E741" i="34"/>
  <c r="D741" i="34"/>
  <c r="C741" i="34"/>
  <c r="G740" i="34"/>
  <c r="F740" i="34"/>
  <c r="E740" i="34"/>
  <c r="D740" i="34"/>
  <c r="C740" i="34"/>
  <c r="F739" i="34"/>
  <c r="E739" i="34"/>
  <c r="D739" i="34"/>
  <c r="C739" i="34"/>
  <c r="E738" i="34"/>
  <c r="D738" i="34"/>
  <c r="C738" i="34"/>
  <c r="E737" i="34"/>
  <c r="D737" i="34"/>
  <c r="C737" i="34"/>
  <c r="G736" i="34"/>
  <c r="F736" i="34"/>
  <c r="E736" i="34"/>
  <c r="D736" i="34"/>
  <c r="C736" i="34"/>
  <c r="G735" i="34"/>
  <c r="F735" i="34"/>
  <c r="E735" i="34"/>
  <c r="D735" i="34"/>
  <c r="C735" i="34"/>
  <c r="G734" i="34"/>
  <c r="F734" i="34"/>
  <c r="E734" i="34"/>
  <c r="D734" i="34"/>
  <c r="C734" i="34"/>
  <c r="G733" i="34"/>
  <c r="F733" i="34"/>
  <c r="E733" i="34"/>
  <c r="D733" i="34"/>
  <c r="C733" i="34"/>
  <c r="G732" i="34"/>
  <c r="F732" i="34"/>
  <c r="E732" i="34"/>
  <c r="D732" i="34"/>
  <c r="C732" i="34"/>
  <c r="G731" i="34"/>
  <c r="F731" i="34"/>
  <c r="E731" i="34"/>
  <c r="D731" i="34"/>
  <c r="C731" i="34"/>
  <c r="E730" i="34"/>
  <c r="D730" i="34"/>
  <c r="C730" i="34"/>
  <c r="E729" i="34"/>
  <c r="D729" i="34"/>
  <c r="C729" i="34"/>
  <c r="G728" i="34"/>
  <c r="F728" i="34"/>
  <c r="E728" i="34"/>
  <c r="D728" i="34"/>
  <c r="C728" i="34"/>
  <c r="G727" i="34"/>
  <c r="F727" i="34"/>
  <c r="E727" i="34"/>
  <c r="D727" i="34"/>
  <c r="C727" i="34"/>
  <c r="G726" i="34"/>
  <c r="F726" i="34"/>
  <c r="E726" i="34"/>
  <c r="D726" i="34"/>
  <c r="C726" i="34"/>
  <c r="G725" i="34"/>
  <c r="F725" i="34"/>
  <c r="E725" i="34"/>
  <c r="D725" i="34"/>
  <c r="C725" i="34"/>
  <c r="G724" i="34"/>
  <c r="F724" i="34"/>
  <c r="E724" i="34"/>
  <c r="D724" i="34"/>
  <c r="C724" i="34"/>
  <c r="F723" i="34"/>
  <c r="E723" i="34"/>
  <c r="D723" i="34"/>
  <c r="C723" i="34"/>
  <c r="E722" i="34"/>
  <c r="D722" i="34"/>
  <c r="C722" i="34"/>
  <c r="E721" i="34"/>
  <c r="D721" i="34"/>
  <c r="C721" i="34"/>
  <c r="G720" i="34"/>
  <c r="F720" i="34"/>
  <c r="E720" i="34"/>
  <c r="D720" i="34"/>
  <c r="C720" i="34"/>
  <c r="G719" i="34"/>
  <c r="F719" i="34"/>
  <c r="E719" i="34"/>
  <c r="D719" i="34"/>
  <c r="C719" i="34"/>
  <c r="G718" i="34"/>
  <c r="F718" i="34"/>
  <c r="E718" i="34"/>
  <c r="D718" i="34"/>
  <c r="C718" i="34"/>
  <c r="G717" i="34"/>
  <c r="F717" i="34"/>
  <c r="E717" i="34"/>
  <c r="D717" i="34"/>
  <c r="C717" i="34"/>
  <c r="G716" i="34"/>
  <c r="F716" i="34"/>
  <c r="E716" i="34"/>
  <c r="D716" i="34"/>
  <c r="C716" i="34"/>
  <c r="G715" i="34"/>
  <c r="F715" i="34"/>
  <c r="E715" i="34"/>
  <c r="D715" i="34"/>
  <c r="C715" i="34"/>
  <c r="E714" i="34"/>
  <c r="D714" i="34"/>
  <c r="C714" i="34"/>
  <c r="G713" i="34"/>
  <c r="E713" i="34"/>
  <c r="D713" i="34"/>
  <c r="C713" i="34"/>
  <c r="G712" i="34"/>
  <c r="F712" i="34"/>
  <c r="E712" i="34"/>
  <c r="D712" i="34"/>
  <c r="C712" i="34"/>
  <c r="G711" i="34"/>
  <c r="F711" i="34"/>
  <c r="E711" i="34"/>
  <c r="D711" i="34"/>
  <c r="C711" i="34"/>
  <c r="G710" i="34"/>
  <c r="F710" i="34"/>
  <c r="E710" i="34"/>
  <c r="D710" i="34"/>
  <c r="C710" i="34"/>
  <c r="G709" i="34"/>
  <c r="F709" i="34"/>
  <c r="E709" i="34"/>
  <c r="D709" i="34"/>
  <c r="C709" i="34"/>
  <c r="G708" i="34"/>
  <c r="F708" i="34"/>
  <c r="E708" i="34"/>
  <c r="D708" i="34"/>
  <c r="C708" i="34"/>
  <c r="G707" i="34"/>
  <c r="E707" i="34"/>
  <c r="D707" i="34"/>
  <c r="C707" i="34"/>
  <c r="E706" i="34"/>
  <c r="D706" i="34"/>
  <c r="C706" i="34"/>
  <c r="E705" i="34"/>
  <c r="D705" i="34"/>
  <c r="C705" i="34"/>
  <c r="G704" i="34"/>
  <c r="F704" i="34"/>
  <c r="E704" i="34"/>
  <c r="D704" i="34"/>
  <c r="C704" i="34"/>
  <c r="G703" i="34"/>
  <c r="F703" i="34"/>
  <c r="E703" i="34"/>
  <c r="D703" i="34"/>
  <c r="C703" i="34"/>
  <c r="G702" i="34"/>
  <c r="F702" i="34"/>
  <c r="E702" i="34"/>
  <c r="D702" i="34"/>
  <c r="C702" i="34"/>
  <c r="G701" i="34"/>
  <c r="F701" i="34"/>
  <c r="E701" i="34"/>
  <c r="D701" i="34"/>
  <c r="C701" i="34"/>
  <c r="G700" i="34"/>
  <c r="F700" i="34"/>
  <c r="E700" i="34"/>
  <c r="D700" i="34"/>
  <c r="C700" i="34"/>
  <c r="G699" i="34"/>
  <c r="E699" i="34"/>
  <c r="D699" i="34"/>
  <c r="C699" i="34"/>
  <c r="E698" i="34"/>
  <c r="D698" i="34"/>
  <c r="C698" i="34"/>
  <c r="G697" i="34"/>
  <c r="E697" i="34"/>
  <c r="D697" i="34"/>
  <c r="C697" i="34"/>
  <c r="G696" i="34"/>
  <c r="F696" i="34"/>
  <c r="E696" i="34"/>
  <c r="D696" i="34"/>
  <c r="C696" i="34"/>
  <c r="G695" i="34"/>
  <c r="F695" i="34"/>
  <c r="E695" i="34"/>
  <c r="D695" i="34"/>
  <c r="C695" i="34"/>
  <c r="G694" i="34"/>
  <c r="F694" i="34"/>
  <c r="E694" i="34"/>
  <c r="D694" i="34"/>
  <c r="C694" i="34"/>
  <c r="G693" i="34"/>
  <c r="F693" i="34"/>
  <c r="E693" i="34"/>
  <c r="D693" i="34"/>
  <c r="C693" i="34"/>
  <c r="G692" i="34"/>
  <c r="F692" i="34"/>
  <c r="E692" i="34"/>
  <c r="D692" i="34"/>
  <c r="C692" i="34"/>
  <c r="E691" i="34"/>
  <c r="D691" i="34"/>
  <c r="C691" i="34"/>
  <c r="E690" i="34"/>
  <c r="D690" i="34"/>
  <c r="C690" i="34"/>
  <c r="E689" i="34"/>
  <c r="D689" i="34"/>
  <c r="C689" i="34"/>
  <c r="G688" i="34"/>
  <c r="F688" i="34"/>
  <c r="E688" i="34"/>
  <c r="D688" i="34"/>
  <c r="C688" i="34"/>
  <c r="G687" i="34"/>
  <c r="F687" i="34"/>
  <c r="E687" i="34"/>
  <c r="D687" i="34"/>
  <c r="C687" i="34"/>
  <c r="G686" i="34"/>
  <c r="F686" i="34"/>
  <c r="E686" i="34"/>
  <c r="D686" i="34"/>
  <c r="C686" i="34"/>
  <c r="G685" i="34"/>
  <c r="F685" i="34"/>
  <c r="E685" i="34"/>
  <c r="D685" i="34"/>
  <c r="C685" i="34"/>
  <c r="G684" i="34"/>
  <c r="F684" i="34"/>
  <c r="E684" i="34"/>
  <c r="D684" i="34"/>
  <c r="C684" i="34"/>
  <c r="E683" i="34"/>
  <c r="D683" i="34"/>
  <c r="C683" i="34"/>
  <c r="E682" i="34"/>
  <c r="D682" i="34"/>
  <c r="C682" i="34"/>
  <c r="G681" i="34"/>
  <c r="E681" i="34"/>
  <c r="D681" i="34"/>
  <c r="C681" i="34"/>
  <c r="G680" i="34"/>
  <c r="F680" i="34"/>
  <c r="E680" i="34"/>
  <c r="D680" i="34"/>
  <c r="C680" i="34"/>
  <c r="G679" i="34"/>
  <c r="F679" i="34"/>
  <c r="E679" i="34"/>
  <c r="D679" i="34"/>
  <c r="C679" i="34"/>
  <c r="G678" i="34"/>
  <c r="F678" i="34"/>
  <c r="E678" i="34"/>
  <c r="D678" i="34"/>
  <c r="C678" i="34"/>
  <c r="G677" i="34"/>
  <c r="F677" i="34"/>
  <c r="E677" i="34"/>
  <c r="D677" i="34"/>
  <c r="C677" i="34"/>
  <c r="G676" i="34"/>
  <c r="F676" i="34"/>
  <c r="E676" i="34"/>
  <c r="D676" i="34"/>
  <c r="C676" i="34"/>
  <c r="F675" i="34"/>
  <c r="E675" i="34"/>
  <c r="D675" i="34"/>
  <c r="C675" i="34"/>
  <c r="E674" i="34"/>
  <c r="D674" i="34"/>
  <c r="C674" i="34"/>
  <c r="G673" i="34"/>
  <c r="E673" i="34"/>
  <c r="D673" i="34"/>
  <c r="C673" i="34"/>
  <c r="G672" i="34"/>
  <c r="F672" i="34"/>
  <c r="E672" i="34"/>
  <c r="D672" i="34"/>
  <c r="C672" i="34"/>
  <c r="G671" i="34"/>
  <c r="F671" i="34"/>
  <c r="E671" i="34"/>
  <c r="D671" i="34"/>
  <c r="C671" i="34"/>
  <c r="G670" i="34"/>
  <c r="F670" i="34"/>
  <c r="E670" i="34"/>
  <c r="D670" i="34"/>
  <c r="C670" i="34"/>
  <c r="G669" i="34"/>
  <c r="F669" i="34"/>
  <c r="E669" i="34"/>
  <c r="D669" i="34"/>
  <c r="C669" i="34"/>
  <c r="G668" i="34"/>
  <c r="F668" i="34"/>
  <c r="E668" i="34"/>
  <c r="D668" i="34"/>
  <c r="C668" i="34"/>
  <c r="F667" i="34"/>
  <c r="E667" i="34"/>
  <c r="D667" i="34"/>
  <c r="C667" i="34"/>
  <c r="E666" i="34"/>
  <c r="D666" i="34"/>
  <c r="C666" i="34"/>
  <c r="G665" i="34"/>
  <c r="E665" i="34"/>
  <c r="D665" i="34"/>
  <c r="C665" i="34"/>
  <c r="G664" i="34"/>
  <c r="F664" i="34"/>
  <c r="E664" i="34"/>
  <c r="D664" i="34"/>
  <c r="C664" i="34"/>
  <c r="G663" i="34"/>
  <c r="F663" i="34"/>
  <c r="E663" i="34"/>
  <c r="D663" i="34"/>
  <c r="C663" i="34"/>
  <c r="G662" i="34"/>
  <c r="F662" i="34"/>
  <c r="E662" i="34"/>
  <c r="D662" i="34"/>
  <c r="C662" i="34"/>
  <c r="G661" i="34"/>
  <c r="F661" i="34"/>
  <c r="E661" i="34"/>
  <c r="D661" i="34"/>
  <c r="C661" i="34"/>
  <c r="G660" i="34"/>
  <c r="F660" i="34"/>
  <c r="E660" i="34"/>
  <c r="D660" i="34"/>
  <c r="C660" i="34"/>
  <c r="G659" i="34"/>
  <c r="E659" i="34"/>
  <c r="D659" i="34"/>
  <c r="C659" i="34"/>
  <c r="E658" i="34"/>
  <c r="D658" i="34"/>
  <c r="C658" i="34"/>
  <c r="G657" i="34"/>
  <c r="E657" i="34"/>
  <c r="D657" i="34"/>
  <c r="C657" i="34"/>
  <c r="G656" i="34"/>
  <c r="F656" i="34"/>
  <c r="E656" i="34"/>
  <c r="D656" i="34"/>
  <c r="C656" i="34"/>
  <c r="G655" i="34"/>
  <c r="F655" i="34"/>
  <c r="E655" i="34"/>
  <c r="D655" i="34"/>
  <c r="C655" i="34"/>
  <c r="G654" i="34"/>
  <c r="F654" i="34"/>
  <c r="E654" i="34"/>
  <c r="D654" i="34"/>
  <c r="C654" i="34"/>
  <c r="G653" i="34"/>
  <c r="F653" i="34"/>
  <c r="E653" i="34"/>
  <c r="D653" i="34"/>
  <c r="C653" i="34"/>
  <c r="G652" i="34"/>
  <c r="F652" i="34"/>
  <c r="E652" i="34"/>
  <c r="D652" i="34"/>
  <c r="C652" i="34"/>
  <c r="E651" i="34"/>
  <c r="D651" i="34"/>
  <c r="C651" i="34"/>
  <c r="E650" i="34"/>
  <c r="D650" i="34"/>
  <c r="C650" i="34"/>
  <c r="G649" i="34"/>
  <c r="E649" i="34"/>
  <c r="D649" i="34"/>
  <c r="C649" i="34"/>
  <c r="G648" i="34"/>
  <c r="F648" i="34"/>
  <c r="E648" i="34"/>
  <c r="D648" i="34"/>
  <c r="C648" i="34"/>
  <c r="G647" i="34"/>
  <c r="F647" i="34"/>
  <c r="E647" i="34"/>
  <c r="D647" i="34"/>
  <c r="C647" i="34"/>
  <c r="G646" i="34"/>
  <c r="F646" i="34"/>
  <c r="E646" i="34"/>
  <c r="D646" i="34"/>
  <c r="C646" i="34"/>
  <c r="G645" i="34"/>
  <c r="F645" i="34"/>
  <c r="E645" i="34"/>
  <c r="D645" i="34"/>
  <c r="C645" i="34"/>
  <c r="G644" i="34"/>
  <c r="F644" i="34"/>
  <c r="E644" i="34"/>
  <c r="D644" i="34"/>
  <c r="C644" i="34"/>
  <c r="E643" i="34"/>
  <c r="D643" i="34"/>
  <c r="C643" i="34"/>
  <c r="E642" i="34"/>
  <c r="D642" i="34"/>
  <c r="C642" i="34"/>
  <c r="G641" i="34"/>
  <c r="E641" i="34"/>
  <c r="D641" i="34"/>
  <c r="C641" i="34"/>
  <c r="G640" i="34"/>
  <c r="F640" i="34"/>
  <c r="E640" i="34"/>
  <c r="D640" i="34"/>
  <c r="C640" i="34"/>
  <c r="G639" i="34"/>
  <c r="F639" i="34"/>
  <c r="E639" i="34"/>
  <c r="D639" i="34"/>
  <c r="C639" i="34"/>
  <c r="G638" i="34"/>
  <c r="F638" i="34"/>
  <c r="E638" i="34"/>
  <c r="D638" i="34"/>
  <c r="C638" i="34"/>
  <c r="G637" i="34"/>
  <c r="F637" i="34"/>
  <c r="E637" i="34"/>
  <c r="D637" i="34"/>
  <c r="C637" i="34"/>
  <c r="G636" i="34"/>
  <c r="F636" i="34"/>
  <c r="E636" i="34"/>
  <c r="D636" i="34"/>
  <c r="C636" i="34"/>
  <c r="G635" i="34"/>
  <c r="F635" i="34"/>
  <c r="E635" i="34"/>
  <c r="D635" i="34"/>
  <c r="C635" i="34"/>
  <c r="E634" i="34"/>
  <c r="D634" i="34"/>
  <c r="C634" i="34"/>
  <c r="G633" i="34"/>
  <c r="E633" i="34"/>
  <c r="D633" i="34"/>
  <c r="C633" i="34"/>
  <c r="G632" i="34"/>
  <c r="F632" i="34"/>
  <c r="E632" i="34"/>
  <c r="D632" i="34"/>
  <c r="C632" i="34"/>
  <c r="G631" i="34"/>
  <c r="F631" i="34"/>
  <c r="E631" i="34"/>
  <c r="D631" i="34"/>
  <c r="C631" i="34"/>
  <c r="G630" i="34"/>
  <c r="F630" i="34"/>
  <c r="E630" i="34"/>
  <c r="D630" i="34"/>
  <c r="C630" i="34"/>
  <c r="G629" i="34"/>
  <c r="F629" i="34"/>
  <c r="E629" i="34"/>
  <c r="D629" i="34"/>
  <c r="C629" i="34"/>
  <c r="G628" i="34"/>
  <c r="F628" i="34"/>
  <c r="E628" i="34"/>
  <c r="D628" i="34"/>
  <c r="C628" i="34"/>
  <c r="G627" i="34"/>
  <c r="E627" i="34"/>
  <c r="D627" i="34"/>
  <c r="C627" i="34"/>
  <c r="E626" i="34"/>
  <c r="D626" i="34"/>
  <c r="C626" i="34"/>
  <c r="G625" i="34"/>
  <c r="E625" i="34"/>
  <c r="D625" i="34"/>
  <c r="C625" i="34"/>
  <c r="G624" i="34"/>
  <c r="F624" i="34"/>
  <c r="E624" i="34"/>
  <c r="D624" i="34"/>
  <c r="C624" i="34"/>
  <c r="G623" i="34"/>
  <c r="F623" i="34"/>
  <c r="E623" i="34"/>
  <c r="D623" i="34"/>
  <c r="C623" i="34"/>
  <c r="G622" i="34"/>
  <c r="F622" i="34"/>
  <c r="E622" i="34"/>
  <c r="D622" i="34"/>
  <c r="C622" i="34"/>
  <c r="G621" i="34"/>
  <c r="F621" i="34"/>
  <c r="E621" i="34"/>
  <c r="D621" i="34"/>
  <c r="C621" i="34"/>
  <c r="G620" i="34"/>
  <c r="F620" i="34"/>
  <c r="E620" i="34"/>
  <c r="D620" i="34"/>
  <c r="C620" i="34"/>
  <c r="E619" i="34"/>
  <c r="D619" i="34"/>
  <c r="C619" i="34"/>
  <c r="E618" i="34"/>
  <c r="D618" i="34"/>
  <c r="C618" i="34"/>
  <c r="G617" i="34"/>
  <c r="E617" i="34"/>
  <c r="D617" i="34"/>
  <c r="C617" i="34"/>
  <c r="G616" i="34"/>
  <c r="F616" i="34"/>
  <c r="E616" i="34"/>
  <c r="D616" i="34"/>
  <c r="C616" i="34"/>
  <c r="G615" i="34"/>
  <c r="F615" i="34"/>
  <c r="E615" i="34"/>
  <c r="D615" i="34"/>
  <c r="C615" i="34"/>
  <c r="G614" i="34"/>
  <c r="F614" i="34"/>
  <c r="E614" i="34"/>
  <c r="D614" i="34"/>
  <c r="C614" i="34"/>
  <c r="G613" i="34"/>
  <c r="F613" i="34"/>
  <c r="E613" i="34"/>
  <c r="D613" i="34"/>
  <c r="C613" i="34"/>
  <c r="G612" i="34"/>
  <c r="F612" i="34"/>
  <c r="E612" i="34"/>
  <c r="D612" i="34"/>
  <c r="C612" i="34"/>
  <c r="F611" i="34"/>
  <c r="E611" i="34"/>
  <c r="D611" i="34"/>
  <c r="C611" i="34"/>
  <c r="E610" i="34"/>
  <c r="D610" i="34"/>
  <c r="C610" i="34"/>
  <c r="G609" i="34"/>
  <c r="E609" i="34"/>
  <c r="D609" i="34"/>
  <c r="C609" i="34"/>
  <c r="G608" i="34"/>
  <c r="F608" i="34"/>
  <c r="E608" i="34"/>
  <c r="D608" i="34"/>
  <c r="C608" i="34"/>
  <c r="G607" i="34"/>
  <c r="F607" i="34"/>
  <c r="E607" i="34"/>
  <c r="D607" i="34"/>
  <c r="C607" i="34"/>
  <c r="G606" i="34"/>
  <c r="F606" i="34"/>
  <c r="E606" i="34"/>
  <c r="D606" i="34"/>
  <c r="C606" i="34"/>
  <c r="G605" i="34"/>
  <c r="F605" i="34"/>
  <c r="E605" i="34"/>
  <c r="D605" i="34"/>
  <c r="C605" i="34"/>
  <c r="G604" i="34"/>
  <c r="F604" i="34"/>
  <c r="E604" i="34"/>
  <c r="D604" i="34"/>
  <c r="C604" i="34"/>
  <c r="F603" i="34"/>
  <c r="E603" i="34"/>
  <c r="D603" i="34"/>
  <c r="C603" i="34"/>
  <c r="E602" i="34"/>
  <c r="D602" i="34"/>
  <c r="C602" i="34"/>
  <c r="G601" i="34"/>
  <c r="E601" i="34"/>
  <c r="D601" i="34"/>
  <c r="C601" i="34"/>
  <c r="G600" i="34"/>
  <c r="F600" i="34"/>
  <c r="E600" i="34"/>
  <c r="D600" i="34"/>
  <c r="C600" i="34"/>
  <c r="G599" i="34"/>
  <c r="F599" i="34"/>
  <c r="E599" i="34"/>
  <c r="D599" i="34"/>
  <c r="C599" i="34"/>
  <c r="G598" i="34"/>
  <c r="F598" i="34"/>
  <c r="E598" i="34"/>
  <c r="D598" i="34"/>
  <c r="C598" i="34"/>
  <c r="G597" i="34"/>
  <c r="F597" i="34"/>
  <c r="E597" i="34"/>
  <c r="D597" i="34"/>
  <c r="C597" i="34"/>
  <c r="G596" i="34"/>
  <c r="F596" i="34"/>
  <c r="E596" i="34"/>
  <c r="D596" i="34"/>
  <c r="C596" i="34"/>
  <c r="G595" i="34"/>
  <c r="E595" i="34"/>
  <c r="D595" i="34"/>
  <c r="C595" i="34"/>
  <c r="E594" i="34"/>
  <c r="D594" i="34"/>
  <c r="C594" i="34"/>
  <c r="G593" i="34"/>
  <c r="E593" i="34"/>
  <c r="D593" i="34"/>
  <c r="C593" i="34"/>
  <c r="G592" i="34"/>
  <c r="F592" i="34"/>
  <c r="E592" i="34"/>
  <c r="D592" i="34"/>
  <c r="C592" i="34"/>
  <c r="G591" i="34"/>
  <c r="F591" i="34"/>
  <c r="E591" i="34"/>
  <c r="D591" i="34"/>
  <c r="C591" i="34"/>
  <c r="G590" i="34"/>
  <c r="F590" i="34"/>
  <c r="E590" i="34"/>
  <c r="D590" i="34"/>
  <c r="C590" i="34"/>
  <c r="G589" i="34"/>
  <c r="F589" i="34"/>
  <c r="E589" i="34"/>
  <c r="D589" i="34"/>
  <c r="C589" i="34"/>
  <c r="G588" i="34"/>
  <c r="F588" i="34"/>
  <c r="E588" i="34"/>
  <c r="D588" i="34"/>
  <c r="C588" i="34"/>
  <c r="E587" i="34"/>
  <c r="D587" i="34"/>
  <c r="C587" i="34"/>
  <c r="E586" i="34"/>
  <c r="D586" i="34"/>
  <c r="C586" i="34"/>
  <c r="G585" i="34"/>
  <c r="E585" i="34"/>
  <c r="D585" i="34"/>
  <c r="C585" i="34"/>
  <c r="G584" i="34"/>
  <c r="F584" i="34"/>
  <c r="E584" i="34"/>
  <c r="D584" i="34"/>
  <c r="C584" i="34"/>
  <c r="G583" i="34"/>
  <c r="F583" i="34"/>
  <c r="E583" i="34"/>
  <c r="D583" i="34"/>
  <c r="C583" i="34"/>
  <c r="G582" i="34"/>
  <c r="F582" i="34"/>
  <c r="E582" i="34"/>
  <c r="D582" i="34"/>
  <c r="C582" i="34"/>
  <c r="G581" i="34"/>
  <c r="F581" i="34"/>
  <c r="E581" i="34"/>
  <c r="D581" i="34"/>
  <c r="C581" i="34"/>
  <c r="G580" i="34"/>
  <c r="F580" i="34"/>
  <c r="E580" i="34"/>
  <c r="D580" i="34"/>
  <c r="C580" i="34"/>
  <c r="E579" i="34"/>
  <c r="D579" i="34"/>
  <c r="C579" i="34"/>
  <c r="E578" i="34"/>
  <c r="D578" i="34"/>
  <c r="C578" i="34"/>
  <c r="G577" i="34"/>
  <c r="E577" i="34"/>
  <c r="D577" i="34"/>
  <c r="C577" i="34"/>
  <c r="G576" i="34"/>
  <c r="F576" i="34"/>
  <c r="E576" i="34"/>
  <c r="D576" i="34"/>
  <c r="C576" i="34"/>
  <c r="G575" i="34"/>
  <c r="F575" i="34"/>
  <c r="E575" i="34"/>
  <c r="D575" i="34"/>
  <c r="C575" i="34"/>
  <c r="G574" i="34"/>
  <c r="F574" i="34"/>
  <c r="E574" i="34"/>
  <c r="D574" i="34"/>
  <c r="C574" i="34"/>
  <c r="G573" i="34"/>
  <c r="F573" i="34"/>
  <c r="E573" i="34"/>
  <c r="D573" i="34"/>
  <c r="C573" i="34"/>
  <c r="G572" i="34"/>
  <c r="F572" i="34"/>
  <c r="E572" i="34"/>
  <c r="D572" i="34"/>
  <c r="C572" i="34"/>
  <c r="G571" i="34"/>
  <c r="F571" i="34"/>
  <c r="E571" i="34"/>
  <c r="D571" i="34"/>
  <c r="C571" i="34"/>
  <c r="E570" i="34"/>
  <c r="D570" i="34"/>
  <c r="C570" i="34"/>
  <c r="G569" i="34"/>
  <c r="E569" i="34"/>
  <c r="D569" i="34"/>
  <c r="C569" i="34"/>
  <c r="G568" i="34"/>
  <c r="F568" i="34"/>
  <c r="E568" i="34"/>
  <c r="D568" i="34"/>
  <c r="C568" i="34"/>
  <c r="G567" i="34"/>
  <c r="F567" i="34"/>
  <c r="E567" i="34"/>
  <c r="D567" i="34"/>
  <c r="C567" i="34"/>
  <c r="G566" i="34"/>
  <c r="F566" i="34"/>
  <c r="E566" i="34"/>
  <c r="D566" i="34"/>
  <c r="C566" i="34"/>
  <c r="G565" i="34"/>
  <c r="F565" i="34"/>
  <c r="E565" i="34"/>
  <c r="D565" i="34"/>
  <c r="C565" i="34"/>
  <c r="G564" i="34"/>
  <c r="F564" i="34"/>
  <c r="E564" i="34"/>
  <c r="D564" i="34"/>
  <c r="C564" i="34"/>
  <c r="G563" i="34"/>
  <c r="E563" i="34"/>
  <c r="D563" i="34"/>
  <c r="C563" i="34"/>
  <c r="E562" i="34"/>
  <c r="D562" i="34"/>
  <c r="C562" i="34"/>
  <c r="G561" i="34"/>
  <c r="E561" i="34"/>
  <c r="D561" i="34"/>
  <c r="C561" i="34"/>
  <c r="G560" i="34"/>
  <c r="F560" i="34"/>
  <c r="E560" i="34"/>
  <c r="D560" i="34"/>
  <c r="C560" i="34"/>
  <c r="G559" i="34"/>
  <c r="F559" i="34"/>
  <c r="E559" i="34"/>
  <c r="D559" i="34"/>
  <c r="C559" i="34"/>
  <c r="G558" i="34"/>
  <c r="F558" i="34"/>
  <c r="E558" i="34"/>
  <c r="D558" i="34"/>
  <c r="C558" i="34"/>
  <c r="G557" i="34"/>
  <c r="F557" i="34"/>
  <c r="E557" i="34"/>
  <c r="D557" i="34"/>
  <c r="C557" i="34"/>
  <c r="G556" i="34"/>
  <c r="F556" i="34"/>
  <c r="E556" i="34"/>
  <c r="D556" i="34"/>
  <c r="C556" i="34"/>
  <c r="E555" i="34"/>
  <c r="D555" i="34"/>
  <c r="C555" i="34"/>
  <c r="E554" i="34"/>
  <c r="D554" i="34"/>
  <c r="C554" i="34"/>
  <c r="G553" i="34"/>
  <c r="E553" i="34"/>
  <c r="D553" i="34"/>
  <c r="C553" i="34"/>
  <c r="G552" i="34"/>
  <c r="F552" i="34"/>
  <c r="E552" i="34"/>
  <c r="D552" i="34"/>
  <c r="C552" i="34"/>
  <c r="G551" i="34"/>
  <c r="F551" i="34"/>
  <c r="E551" i="34"/>
  <c r="D551" i="34"/>
  <c r="C551" i="34"/>
  <c r="G550" i="34"/>
  <c r="F550" i="34"/>
  <c r="E550" i="34"/>
  <c r="D550" i="34"/>
  <c r="C550" i="34"/>
  <c r="G549" i="34"/>
  <c r="F549" i="34"/>
  <c r="E549" i="34"/>
  <c r="D549" i="34"/>
  <c r="C549" i="34"/>
  <c r="G548" i="34"/>
  <c r="F548" i="34"/>
  <c r="E548" i="34"/>
  <c r="D548" i="34"/>
  <c r="C548" i="34"/>
  <c r="F547" i="34"/>
  <c r="E547" i="34"/>
  <c r="D547" i="34"/>
  <c r="C547" i="34"/>
  <c r="E546" i="34"/>
  <c r="D546" i="34"/>
  <c r="C546" i="34"/>
  <c r="G545" i="34"/>
  <c r="E545" i="34"/>
  <c r="D545" i="34"/>
  <c r="C545" i="34"/>
  <c r="G544" i="34"/>
  <c r="F544" i="34"/>
  <c r="E544" i="34"/>
  <c r="D544" i="34"/>
  <c r="C544" i="34"/>
  <c r="G543" i="34"/>
  <c r="F543" i="34"/>
  <c r="E543" i="34"/>
  <c r="D543" i="34"/>
  <c r="C543" i="34"/>
  <c r="G542" i="34"/>
  <c r="F542" i="34"/>
  <c r="E542" i="34"/>
  <c r="D542" i="34"/>
  <c r="C542" i="34"/>
  <c r="G541" i="34"/>
  <c r="F541" i="34"/>
  <c r="E541" i="34"/>
  <c r="D541" i="34"/>
  <c r="C541" i="34"/>
  <c r="G540" i="34"/>
  <c r="F540" i="34"/>
  <c r="E540" i="34"/>
  <c r="D540" i="34"/>
  <c r="C540" i="34"/>
  <c r="F539" i="34"/>
  <c r="E539" i="34"/>
  <c r="D539" i="34"/>
  <c r="C539" i="34"/>
  <c r="E538" i="34"/>
  <c r="D538" i="34"/>
  <c r="C538" i="34"/>
  <c r="G537" i="34"/>
  <c r="E537" i="34"/>
  <c r="D537" i="34"/>
  <c r="C537" i="34"/>
  <c r="G536" i="34"/>
  <c r="F536" i="34"/>
  <c r="E536" i="34"/>
  <c r="D536" i="34"/>
  <c r="C536" i="34"/>
  <c r="G535" i="34"/>
  <c r="F535" i="34"/>
  <c r="E535" i="34"/>
  <c r="D535" i="34"/>
  <c r="C535" i="34"/>
  <c r="G534" i="34"/>
  <c r="F534" i="34"/>
  <c r="E534" i="34"/>
  <c r="D534" i="34"/>
  <c r="C534" i="34"/>
  <c r="G533" i="34"/>
  <c r="F533" i="34"/>
  <c r="E533" i="34"/>
  <c r="D533" i="34"/>
  <c r="C533" i="34"/>
  <c r="G532" i="34"/>
  <c r="F532" i="34"/>
  <c r="E532" i="34"/>
  <c r="D532" i="34"/>
  <c r="C532" i="34"/>
  <c r="G531" i="34"/>
  <c r="E531" i="34"/>
  <c r="D531" i="34"/>
  <c r="C531" i="34"/>
  <c r="E530" i="34"/>
  <c r="D530" i="34"/>
  <c r="C530" i="34"/>
  <c r="G529" i="34"/>
  <c r="E529" i="34"/>
  <c r="D529" i="34"/>
  <c r="C529" i="34"/>
  <c r="G528" i="34"/>
  <c r="F528" i="34"/>
  <c r="E528" i="34"/>
  <c r="D528" i="34"/>
  <c r="C528" i="34"/>
  <c r="G527" i="34"/>
  <c r="F527" i="34"/>
  <c r="E527" i="34"/>
  <c r="D527" i="34"/>
  <c r="C527" i="34"/>
  <c r="G526" i="34"/>
  <c r="F526" i="34"/>
  <c r="E526" i="34"/>
  <c r="D526" i="34"/>
  <c r="C526" i="34"/>
  <c r="G525" i="34"/>
  <c r="F525" i="34"/>
  <c r="E525" i="34"/>
  <c r="D525" i="34"/>
  <c r="C525" i="34"/>
  <c r="G524" i="34"/>
  <c r="F524" i="34"/>
  <c r="E524" i="34"/>
  <c r="D524" i="34"/>
  <c r="C524" i="34"/>
  <c r="E523" i="34"/>
  <c r="D523" i="34"/>
  <c r="C523" i="34"/>
  <c r="E522" i="34"/>
  <c r="D522" i="34"/>
  <c r="C522" i="34"/>
  <c r="G521" i="34"/>
  <c r="E521" i="34"/>
  <c r="D521" i="34"/>
  <c r="C521" i="34"/>
  <c r="G520" i="34"/>
  <c r="F520" i="34"/>
  <c r="E520" i="34"/>
  <c r="D520" i="34"/>
  <c r="C520" i="34"/>
  <c r="G519" i="34"/>
  <c r="F519" i="34"/>
  <c r="E519" i="34"/>
  <c r="D519" i="34"/>
  <c r="C519" i="34"/>
  <c r="G518" i="34"/>
  <c r="F518" i="34"/>
  <c r="E518" i="34"/>
  <c r="D518" i="34"/>
  <c r="C518" i="34"/>
  <c r="G517" i="34"/>
  <c r="F517" i="34"/>
  <c r="E517" i="34"/>
  <c r="D517" i="34"/>
  <c r="C517" i="34"/>
  <c r="G516" i="34"/>
  <c r="F516" i="34"/>
  <c r="E516" i="34"/>
  <c r="D516" i="34"/>
  <c r="C516" i="34"/>
  <c r="E515" i="34"/>
  <c r="D515" i="34"/>
  <c r="C515" i="34"/>
  <c r="E514" i="34"/>
  <c r="D514" i="34"/>
  <c r="C514" i="34"/>
  <c r="G513" i="34"/>
  <c r="E513" i="34"/>
  <c r="D513" i="34"/>
  <c r="C513" i="34"/>
  <c r="G512" i="34"/>
  <c r="F512" i="34"/>
  <c r="E512" i="34"/>
  <c r="D512" i="34"/>
  <c r="C512" i="34"/>
  <c r="G511" i="34"/>
  <c r="F511" i="34"/>
  <c r="E511" i="34"/>
  <c r="D511" i="34"/>
  <c r="C511" i="34"/>
  <c r="G510" i="34"/>
  <c r="F510" i="34"/>
  <c r="E510" i="34"/>
  <c r="D510" i="34"/>
  <c r="C510" i="34"/>
  <c r="G509" i="34"/>
  <c r="F509" i="34"/>
  <c r="E509" i="34"/>
  <c r="D509" i="34"/>
  <c r="C509" i="34"/>
  <c r="G508" i="34"/>
  <c r="F508" i="34"/>
  <c r="E508" i="34"/>
  <c r="D508" i="34"/>
  <c r="C508" i="34"/>
  <c r="G507" i="34"/>
  <c r="F507" i="34"/>
  <c r="E507" i="34"/>
  <c r="D507" i="34"/>
  <c r="C507" i="34"/>
  <c r="E506" i="34"/>
  <c r="D506" i="34"/>
  <c r="C506" i="34"/>
  <c r="G505" i="34"/>
  <c r="E505" i="34"/>
  <c r="D505" i="34"/>
  <c r="C505" i="34"/>
  <c r="G504" i="34"/>
  <c r="F504" i="34"/>
  <c r="E504" i="34"/>
  <c r="D504" i="34"/>
  <c r="C504" i="34"/>
  <c r="G503" i="34"/>
  <c r="F503" i="34"/>
  <c r="E503" i="34"/>
  <c r="D503" i="34"/>
  <c r="C503" i="34"/>
  <c r="G502" i="34"/>
  <c r="F502" i="34"/>
  <c r="E502" i="34"/>
  <c r="D502" i="34"/>
  <c r="C502" i="34"/>
  <c r="G501" i="34"/>
  <c r="F501" i="34"/>
  <c r="E501" i="34"/>
  <c r="D501" i="34"/>
  <c r="C501" i="34"/>
  <c r="G500" i="34"/>
  <c r="F500" i="34"/>
  <c r="E500" i="34"/>
  <c r="D500" i="34"/>
  <c r="C500" i="34"/>
  <c r="G499" i="34"/>
  <c r="E499" i="34"/>
  <c r="D499" i="34"/>
  <c r="C499" i="34"/>
  <c r="E498" i="34"/>
  <c r="D498" i="34"/>
  <c r="C498" i="34"/>
  <c r="G497" i="34"/>
  <c r="E497" i="34"/>
  <c r="D497" i="34"/>
  <c r="C497" i="34"/>
  <c r="G496" i="34"/>
  <c r="F496" i="34"/>
  <c r="E496" i="34"/>
  <c r="D496" i="34"/>
  <c r="C496" i="34"/>
  <c r="G495" i="34"/>
  <c r="F495" i="34"/>
  <c r="E495" i="34"/>
  <c r="D495" i="34"/>
  <c r="C495" i="34"/>
  <c r="G494" i="34"/>
  <c r="F494" i="34"/>
  <c r="E494" i="34"/>
  <c r="D494" i="34"/>
  <c r="C494" i="34"/>
  <c r="G493" i="34"/>
  <c r="F493" i="34"/>
  <c r="E493" i="34"/>
  <c r="D493" i="34"/>
  <c r="C493" i="34"/>
  <c r="G492" i="34"/>
  <c r="F492" i="34"/>
  <c r="E492" i="34"/>
  <c r="D492" i="34"/>
  <c r="C492" i="34"/>
  <c r="E491" i="34"/>
  <c r="D491" i="34"/>
  <c r="C491" i="34"/>
  <c r="E490" i="34"/>
  <c r="D490" i="34"/>
  <c r="C490" i="34"/>
  <c r="G489" i="34"/>
  <c r="E489" i="34"/>
  <c r="D489" i="34"/>
  <c r="C489" i="34"/>
  <c r="G488" i="34"/>
  <c r="F488" i="34"/>
  <c r="E488" i="34"/>
  <c r="D488" i="34"/>
  <c r="C488" i="34"/>
  <c r="G487" i="34"/>
  <c r="F487" i="34"/>
  <c r="E487" i="34"/>
  <c r="D487" i="34"/>
  <c r="C487" i="34"/>
  <c r="G486" i="34"/>
  <c r="F486" i="34"/>
  <c r="E486" i="34"/>
  <c r="D486" i="34"/>
  <c r="C486" i="34"/>
  <c r="G485" i="34"/>
  <c r="F485" i="34"/>
  <c r="E485" i="34"/>
  <c r="D485" i="34"/>
  <c r="C485" i="34"/>
  <c r="G484" i="34"/>
  <c r="F484" i="34"/>
  <c r="E484" i="34"/>
  <c r="D484" i="34"/>
  <c r="C484" i="34"/>
  <c r="F483" i="34"/>
  <c r="E483" i="34"/>
  <c r="D483" i="34"/>
  <c r="C483" i="34"/>
  <c r="E482" i="34"/>
  <c r="D482" i="34"/>
  <c r="C482" i="34"/>
  <c r="G481" i="34"/>
  <c r="E481" i="34"/>
  <c r="D481" i="34"/>
  <c r="C481" i="34"/>
  <c r="G480" i="34"/>
  <c r="F480" i="34"/>
  <c r="E480" i="34"/>
  <c r="D480" i="34"/>
  <c r="C480" i="34"/>
  <c r="G479" i="34"/>
  <c r="F479" i="34"/>
  <c r="E479" i="34"/>
  <c r="D479" i="34"/>
  <c r="C479" i="34"/>
  <c r="G478" i="34"/>
  <c r="F478" i="34"/>
  <c r="E478" i="34"/>
  <c r="D478" i="34"/>
  <c r="C478" i="34"/>
  <c r="G477" i="34"/>
  <c r="F477" i="34"/>
  <c r="E477" i="34"/>
  <c r="D477" i="34"/>
  <c r="C477" i="34"/>
  <c r="G476" i="34"/>
  <c r="F476" i="34"/>
  <c r="E476" i="34"/>
  <c r="D476" i="34"/>
  <c r="C476" i="34"/>
  <c r="F475" i="34"/>
  <c r="E475" i="34"/>
  <c r="D475" i="34"/>
  <c r="C475" i="34"/>
  <c r="E474" i="34"/>
  <c r="D474" i="34"/>
  <c r="C474" i="34"/>
  <c r="G473" i="34"/>
  <c r="E473" i="34"/>
  <c r="D473" i="34"/>
  <c r="C473" i="34"/>
  <c r="G472" i="34"/>
  <c r="F472" i="34"/>
  <c r="E472" i="34"/>
  <c r="D472" i="34"/>
  <c r="C472" i="34"/>
  <c r="G471" i="34"/>
  <c r="F471" i="34"/>
  <c r="E471" i="34"/>
  <c r="D471" i="34"/>
  <c r="C471" i="34"/>
  <c r="G470" i="34"/>
  <c r="F470" i="34"/>
  <c r="E470" i="34"/>
  <c r="D470" i="34"/>
  <c r="C470" i="34"/>
  <c r="G469" i="34"/>
  <c r="F469" i="34"/>
  <c r="E469" i="34"/>
  <c r="D469" i="34"/>
  <c r="C469" i="34"/>
  <c r="G468" i="34"/>
  <c r="F468" i="34"/>
  <c r="E468" i="34"/>
  <c r="D468" i="34"/>
  <c r="C468" i="34"/>
  <c r="G467" i="34"/>
  <c r="F467" i="34"/>
  <c r="E467" i="34"/>
  <c r="D467" i="34"/>
  <c r="C467" i="34"/>
  <c r="E466" i="34"/>
  <c r="D466" i="34"/>
  <c r="C466" i="34"/>
  <c r="G465" i="34"/>
  <c r="E465" i="34"/>
  <c r="D465" i="34"/>
  <c r="C465" i="34"/>
  <c r="G464" i="34"/>
  <c r="F464" i="34"/>
  <c r="E464" i="34"/>
  <c r="D464" i="34"/>
  <c r="C464" i="34"/>
  <c r="G463" i="34"/>
  <c r="F463" i="34"/>
  <c r="E463" i="34"/>
  <c r="D463" i="34"/>
  <c r="C463" i="34"/>
  <c r="G462" i="34"/>
  <c r="F462" i="34"/>
  <c r="E462" i="34"/>
  <c r="D462" i="34"/>
  <c r="C462" i="34"/>
  <c r="G461" i="34"/>
  <c r="F461" i="34"/>
  <c r="E461" i="34"/>
  <c r="D461" i="34"/>
  <c r="C461" i="34"/>
  <c r="G460" i="34"/>
  <c r="F460" i="34"/>
  <c r="E460" i="34"/>
  <c r="D460" i="34"/>
  <c r="C460" i="34"/>
  <c r="G459" i="34"/>
  <c r="F459" i="34"/>
  <c r="E459" i="34"/>
  <c r="D459" i="34"/>
  <c r="C459" i="34"/>
  <c r="E458" i="34"/>
  <c r="D458" i="34"/>
  <c r="C458" i="34"/>
  <c r="G457" i="34"/>
  <c r="E457" i="34"/>
  <c r="D457" i="34"/>
  <c r="C457" i="34"/>
  <c r="G456" i="34"/>
  <c r="F456" i="34"/>
  <c r="E456" i="34"/>
  <c r="D456" i="34"/>
  <c r="C456" i="34"/>
  <c r="G455" i="34"/>
  <c r="F455" i="34"/>
  <c r="E455" i="34"/>
  <c r="D455" i="34"/>
  <c r="C455" i="34"/>
  <c r="G454" i="34"/>
  <c r="F454" i="34"/>
  <c r="E454" i="34"/>
  <c r="D454" i="34"/>
  <c r="C454" i="34"/>
  <c r="G453" i="34"/>
  <c r="F453" i="34"/>
  <c r="E453" i="34"/>
  <c r="D453" i="34"/>
  <c r="C453" i="34"/>
  <c r="G452" i="34"/>
  <c r="F452" i="34"/>
  <c r="E452" i="34"/>
  <c r="D452" i="34"/>
  <c r="C452" i="34"/>
  <c r="G451" i="34"/>
  <c r="F451" i="34"/>
  <c r="E451" i="34"/>
  <c r="D451" i="34"/>
  <c r="C451" i="34"/>
  <c r="E450" i="34"/>
  <c r="D450" i="34"/>
  <c r="C450" i="34"/>
  <c r="G449" i="34"/>
  <c r="E449" i="34"/>
  <c r="D449" i="34"/>
  <c r="C449" i="34"/>
  <c r="G448" i="34"/>
  <c r="F448" i="34"/>
  <c r="E448" i="34"/>
  <c r="D448" i="34"/>
  <c r="C448" i="34"/>
  <c r="G447" i="34"/>
  <c r="F447" i="34"/>
  <c r="E447" i="34"/>
  <c r="D447" i="34"/>
  <c r="C447" i="34"/>
  <c r="G446" i="34"/>
  <c r="F446" i="34"/>
  <c r="E446" i="34"/>
  <c r="D446" i="34"/>
  <c r="C446" i="34"/>
  <c r="G445" i="34"/>
  <c r="F445" i="34"/>
  <c r="E445" i="34"/>
  <c r="D445" i="34"/>
  <c r="C445" i="34"/>
  <c r="G444" i="34"/>
  <c r="F444" i="34"/>
  <c r="E444" i="34"/>
  <c r="D444" i="34"/>
  <c r="C444" i="34"/>
  <c r="G443" i="34"/>
  <c r="F443" i="34"/>
  <c r="E443" i="34"/>
  <c r="D443" i="34"/>
  <c r="C443" i="34"/>
  <c r="E442" i="34"/>
  <c r="D442" i="34"/>
  <c r="C442" i="34"/>
  <c r="G441" i="34"/>
  <c r="F441" i="34"/>
  <c r="E441" i="34"/>
  <c r="D441" i="34"/>
  <c r="C441" i="34"/>
  <c r="G440" i="34"/>
  <c r="F440" i="34"/>
  <c r="E440" i="34"/>
  <c r="D440" i="34"/>
  <c r="C440" i="34"/>
  <c r="G439" i="34"/>
  <c r="F439" i="34"/>
  <c r="E439" i="34"/>
  <c r="D439" i="34"/>
  <c r="C439" i="34"/>
  <c r="G438" i="34"/>
  <c r="F438" i="34"/>
  <c r="E438" i="34"/>
  <c r="D438" i="34"/>
  <c r="C438" i="34"/>
  <c r="G437" i="34"/>
  <c r="F437" i="34"/>
  <c r="E437" i="34"/>
  <c r="D437" i="34"/>
  <c r="C437" i="34"/>
  <c r="G436" i="34"/>
  <c r="F436" i="34"/>
  <c r="E436" i="34"/>
  <c r="D436" i="34"/>
  <c r="C436" i="34"/>
  <c r="G435" i="34"/>
  <c r="F435" i="34"/>
  <c r="E435" i="34"/>
  <c r="D435" i="34"/>
  <c r="C435" i="34"/>
  <c r="E434" i="34"/>
  <c r="D434" i="34"/>
  <c r="C434" i="34"/>
  <c r="G433" i="34"/>
  <c r="F433" i="34"/>
  <c r="E433" i="34"/>
  <c r="D433" i="34"/>
  <c r="C433" i="34"/>
  <c r="G432" i="34"/>
  <c r="F432" i="34"/>
  <c r="E432" i="34"/>
  <c r="D432" i="34"/>
  <c r="C432" i="34"/>
  <c r="G431" i="34"/>
  <c r="F431" i="34"/>
  <c r="E431" i="34"/>
  <c r="D431" i="34"/>
  <c r="C431" i="34"/>
  <c r="G430" i="34"/>
  <c r="F430" i="34"/>
  <c r="E430" i="34"/>
  <c r="D430" i="34"/>
  <c r="C430" i="34"/>
  <c r="G429" i="34"/>
  <c r="F429" i="34"/>
  <c r="E429" i="34"/>
  <c r="D429" i="34"/>
  <c r="C429" i="34"/>
  <c r="G428" i="34"/>
  <c r="F428" i="34"/>
  <c r="E428" i="34"/>
  <c r="D428" i="34"/>
  <c r="C428" i="34"/>
  <c r="G427" i="34"/>
  <c r="F427" i="34"/>
  <c r="E427" i="34"/>
  <c r="D427" i="34"/>
  <c r="C427" i="34"/>
  <c r="E426" i="34"/>
  <c r="D426" i="34"/>
  <c r="C426" i="34"/>
  <c r="G425" i="34"/>
  <c r="F425" i="34"/>
  <c r="E425" i="34"/>
  <c r="D425" i="34"/>
  <c r="C425" i="34"/>
  <c r="G424" i="34"/>
  <c r="F424" i="34"/>
  <c r="E424" i="34"/>
  <c r="D424" i="34"/>
  <c r="C424" i="34"/>
  <c r="G423" i="34"/>
  <c r="F423" i="34"/>
  <c r="E423" i="34"/>
  <c r="D423" i="34"/>
  <c r="C423" i="34"/>
  <c r="G422" i="34"/>
  <c r="F422" i="34"/>
  <c r="E422" i="34"/>
  <c r="D422" i="34"/>
  <c r="C422" i="34"/>
  <c r="G421" i="34"/>
  <c r="F421" i="34"/>
  <c r="E421" i="34"/>
  <c r="D421" i="34"/>
  <c r="C421" i="34"/>
  <c r="G420" i="34"/>
  <c r="F420" i="34"/>
  <c r="E420" i="34"/>
  <c r="D420" i="34"/>
  <c r="C420" i="34"/>
  <c r="G419" i="34"/>
  <c r="F419" i="34"/>
  <c r="E419" i="34"/>
  <c r="D419" i="34"/>
  <c r="C419" i="34"/>
  <c r="F418" i="34"/>
  <c r="E418" i="34"/>
  <c r="D418" i="34"/>
  <c r="C418" i="34"/>
  <c r="G417" i="34"/>
  <c r="F417" i="34"/>
  <c r="E417" i="34"/>
  <c r="D417" i="34"/>
  <c r="C417" i="34"/>
  <c r="G416" i="34"/>
  <c r="F416" i="34"/>
  <c r="E416" i="34"/>
  <c r="D416" i="34"/>
  <c r="C416" i="34"/>
  <c r="G415" i="34"/>
  <c r="F415" i="34"/>
  <c r="E415" i="34"/>
  <c r="D415" i="34"/>
  <c r="C415" i="34"/>
  <c r="G414" i="34"/>
  <c r="F414" i="34"/>
  <c r="E414" i="34"/>
  <c r="D414" i="34"/>
  <c r="C414" i="34"/>
  <c r="G413" i="34"/>
  <c r="F413" i="34"/>
  <c r="E413" i="34"/>
  <c r="D413" i="34"/>
  <c r="C413" i="34"/>
  <c r="G412" i="34"/>
  <c r="F412" i="34"/>
  <c r="E412" i="34"/>
  <c r="D412" i="34"/>
  <c r="C412" i="34"/>
  <c r="G411" i="34"/>
  <c r="F411" i="34"/>
  <c r="E411" i="34"/>
  <c r="D411" i="34"/>
  <c r="C411" i="34"/>
  <c r="E410" i="34"/>
  <c r="D410" i="34"/>
  <c r="C410" i="34"/>
  <c r="G409" i="34"/>
  <c r="F409" i="34"/>
  <c r="E409" i="34"/>
  <c r="D409" i="34"/>
  <c r="C409" i="34"/>
  <c r="G408" i="34"/>
  <c r="F408" i="34"/>
  <c r="E408" i="34"/>
  <c r="D408" i="34"/>
  <c r="C408" i="34"/>
  <c r="G407" i="34"/>
  <c r="F407" i="34"/>
  <c r="E407" i="34"/>
  <c r="D407" i="34"/>
  <c r="C407" i="34"/>
  <c r="G406" i="34"/>
  <c r="F406" i="34"/>
  <c r="E406" i="34"/>
  <c r="D406" i="34"/>
  <c r="C406" i="34"/>
  <c r="G405" i="34"/>
  <c r="F405" i="34"/>
  <c r="E405" i="34"/>
  <c r="D405" i="34"/>
  <c r="C405" i="34"/>
  <c r="G404" i="34"/>
  <c r="F404" i="34"/>
  <c r="E404" i="34"/>
  <c r="D404" i="34"/>
  <c r="C404" i="34"/>
  <c r="G403" i="34"/>
  <c r="F403" i="34"/>
  <c r="E403" i="34"/>
  <c r="D403" i="34"/>
  <c r="C403" i="34"/>
  <c r="E402" i="34"/>
  <c r="D402" i="34"/>
  <c r="C402" i="34"/>
  <c r="G401" i="34"/>
  <c r="F401" i="34"/>
  <c r="E401" i="34"/>
  <c r="D401" i="34"/>
  <c r="C401" i="34"/>
  <c r="G400" i="34"/>
  <c r="F400" i="34"/>
  <c r="E400" i="34"/>
  <c r="D400" i="34"/>
  <c r="C400" i="34"/>
  <c r="G399" i="34"/>
  <c r="F399" i="34"/>
  <c r="E399" i="34"/>
  <c r="D399" i="34"/>
  <c r="C399" i="34"/>
  <c r="G398" i="34"/>
  <c r="F398" i="34"/>
  <c r="E398" i="34"/>
  <c r="D398" i="34"/>
  <c r="C398" i="34"/>
  <c r="G397" i="34"/>
  <c r="F397" i="34"/>
  <c r="E397" i="34"/>
  <c r="D397" i="34"/>
  <c r="C397" i="34"/>
  <c r="G396" i="34"/>
  <c r="F396" i="34"/>
  <c r="E396" i="34"/>
  <c r="D396" i="34"/>
  <c r="C396" i="34"/>
  <c r="G395" i="34"/>
  <c r="F395" i="34"/>
  <c r="E395" i="34"/>
  <c r="D395" i="34"/>
  <c r="C395" i="34"/>
  <c r="E394" i="34"/>
  <c r="D394" i="34"/>
  <c r="C394" i="34"/>
  <c r="G393" i="34"/>
  <c r="F393" i="34"/>
  <c r="E393" i="34"/>
  <c r="D393" i="34"/>
  <c r="C393" i="34"/>
  <c r="G392" i="34"/>
  <c r="F392" i="34"/>
  <c r="E392" i="34"/>
  <c r="D392" i="34"/>
  <c r="C392" i="34"/>
  <c r="G391" i="34"/>
  <c r="F391" i="34"/>
  <c r="E391" i="34"/>
  <c r="D391" i="34"/>
  <c r="C391" i="34"/>
  <c r="G390" i="34"/>
  <c r="F390" i="34"/>
  <c r="E390" i="34"/>
  <c r="D390" i="34"/>
  <c r="C390" i="34"/>
  <c r="G389" i="34"/>
  <c r="F389" i="34"/>
  <c r="E389" i="34"/>
  <c r="D389" i="34"/>
  <c r="C389" i="34"/>
  <c r="G388" i="34"/>
  <c r="F388" i="34"/>
  <c r="E388" i="34"/>
  <c r="D388" i="34"/>
  <c r="C388" i="34"/>
  <c r="G387" i="34"/>
  <c r="F387" i="34"/>
  <c r="E387" i="34"/>
  <c r="D387" i="34"/>
  <c r="C387" i="34"/>
  <c r="E386" i="34"/>
  <c r="D386" i="34"/>
  <c r="C386" i="34"/>
  <c r="G385" i="34"/>
  <c r="F385" i="34"/>
  <c r="E385" i="34"/>
  <c r="D385" i="34"/>
  <c r="C385" i="34"/>
  <c r="G384" i="34"/>
  <c r="F384" i="34"/>
  <c r="E384" i="34"/>
  <c r="D384" i="34"/>
  <c r="C384" i="34"/>
  <c r="G383" i="34"/>
  <c r="F383" i="34"/>
  <c r="E383" i="34"/>
  <c r="D383" i="34"/>
  <c r="C383" i="34"/>
  <c r="G382" i="34"/>
  <c r="F382" i="34"/>
  <c r="E382" i="34"/>
  <c r="D382" i="34"/>
  <c r="C382" i="34"/>
  <c r="G381" i="34"/>
  <c r="F381" i="34"/>
  <c r="E381" i="34"/>
  <c r="D381" i="34"/>
  <c r="C381" i="34"/>
  <c r="G380" i="34"/>
  <c r="F380" i="34"/>
  <c r="E380" i="34"/>
  <c r="D380" i="34"/>
  <c r="C380" i="34"/>
  <c r="G379" i="34"/>
  <c r="F379" i="34"/>
  <c r="E379" i="34"/>
  <c r="D379" i="34"/>
  <c r="C379" i="34"/>
  <c r="E378" i="34"/>
  <c r="D378" i="34"/>
  <c r="C378" i="34"/>
  <c r="G377" i="34"/>
  <c r="F377" i="34"/>
  <c r="E377" i="34"/>
  <c r="D377" i="34"/>
  <c r="C377" i="34"/>
  <c r="G376" i="34"/>
  <c r="F376" i="34"/>
  <c r="E376" i="34"/>
  <c r="D376" i="34"/>
  <c r="C376" i="34"/>
  <c r="G375" i="34"/>
  <c r="F375" i="34"/>
  <c r="E375" i="34"/>
  <c r="D375" i="34"/>
  <c r="C375" i="34"/>
  <c r="G374" i="34"/>
  <c r="F374" i="34"/>
  <c r="E374" i="34"/>
  <c r="D374" i="34"/>
  <c r="C374" i="34"/>
  <c r="G373" i="34"/>
  <c r="F373" i="34"/>
  <c r="E373" i="34"/>
  <c r="D373" i="34"/>
  <c r="C373" i="34"/>
  <c r="G372" i="34"/>
  <c r="F372" i="34"/>
  <c r="E372" i="34"/>
  <c r="D372" i="34"/>
  <c r="C372" i="34"/>
  <c r="G371" i="34"/>
  <c r="F371" i="34"/>
  <c r="E371" i="34"/>
  <c r="D371" i="34"/>
  <c r="C371" i="34"/>
  <c r="E370" i="34"/>
  <c r="D370" i="34"/>
  <c r="C370" i="34"/>
  <c r="G369" i="34"/>
  <c r="F369" i="34"/>
  <c r="E369" i="34"/>
  <c r="D369" i="34"/>
  <c r="C369" i="34"/>
  <c r="G368" i="34"/>
  <c r="F368" i="34"/>
  <c r="E368" i="34"/>
  <c r="D368" i="34"/>
  <c r="C368" i="34"/>
  <c r="G367" i="34"/>
  <c r="F367" i="34"/>
  <c r="E367" i="34"/>
  <c r="D367" i="34"/>
  <c r="C367" i="34"/>
  <c r="G366" i="34"/>
  <c r="F366" i="34"/>
  <c r="E366" i="34"/>
  <c r="D366" i="34"/>
  <c r="C366" i="34"/>
  <c r="G365" i="34"/>
  <c r="F365" i="34"/>
  <c r="E365" i="34"/>
  <c r="D365" i="34"/>
  <c r="C365" i="34"/>
  <c r="G364" i="34"/>
  <c r="F364" i="34"/>
  <c r="E364" i="34"/>
  <c r="D364" i="34"/>
  <c r="C364" i="34"/>
  <c r="G363" i="34"/>
  <c r="F363" i="34"/>
  <c r="E363" i="34"/>
  <c r="D363" i="34"/>
  <c r="C363" i="34"/>
  <c r="E362" i="34"/>
  <c r="D362" i="34"/>
  <c r="C362" i="34"/>
  <c r="G361" i="34"/>
  <c r="F361" i="34"/>
  <c r="E361" i="34"/>
  <c r="D361" i="34"/>
  <c r="C361" i="34"/>
  <c r="G360" i="34"/>
  <c r="F360" i="34"/>
  <c r="E360" i="34"/>
  <c r="D360" i="34"/>
  <c r="C360" i="34"/>
  <c r="G359" i="34"/>
  <c r="F359" i="34"/>
  <c r="E359" i="34"/>
  <c r="D359" i="34"/>
  <c r="C359" i="34"/>
  <c r="G358" i="34"/>
  <c r="F358" i="34"/>
  <c r="E358" i="34"/>
  <c r="D358" i="34"/>
  <c r="C358" i="34"/>
  <c r="G357" i="34"/>
  <c r="F357" i="34"/>
  <c r="E357" i="34"/>
  <c r="D357" i="34"/>
  <c r="C357" i="34"/>
  <c r="G356" i="34"/>
  <c r="F356" i="34"/>
  <c r="E356" i="34"/>
  <c r="D356" i="34"/>
  <c r="C356" i="34"/>
  <c r="G355" i="34"/>
  <c r="F355" i="34"/>
  <c r="E355" i="34"/>
  <c r="D355" i="34"/>
  <c r="C355" i="34"/>
  <c r="E354" i="34"/>
  <c r="D354" i="34"/>
  <c r="C354" i="34"/>
  <c r="G353" i="34"/>
  <c r="F353" i="34"/>
  <c r="E353" i="34"/>
  <c r="D353" i="34"/>
  <c r="C353" i="34"/>
  <c r="G352" i="34"/>
  <c r="F352" i="34"/>
  <c r="E352" i="34"/>
  <c r="D352" i="34"/>
  <c r="C352" i="34"/>
  <c r="G351" i="34"/>
  <c r="F351" i="34"/>
  <c r="E351" i="34"/>
  <c r="D351" i="34"/>
  <c r="C351" i="34"/>
  <c r="G350" i="34"/>
  <c r="F350" i="34"/>
  <c r="E350" i="34"/>
  <c r="D350" i="34"/>
  <c r="C350" i="34"/>
  <c r="G349" i="34"/>
  <c r="F349" i="34"/>
  <c r="E349" i="34"/>
  <c r="D349" i="34"/>
  <c r="C349" i="34"/>
  <c r="G348" i="34"/>
  <c r="F348" i="34"/>
  <c r="E348" i="34"/>
  <c r="D348" i="34"/>
  <c r="C348" i="34"/>
  <c r="G347" i="34"/>
  <c r="F347" i="34"/>
  <c r="E347" i="34"/>
  <c r="D347" i="34"/>
  <c r="C347" i="34"/>
  <c r="E346" i="34"/>
  <c r="D346" i="34"/>
  <c r="C346" i="34"/>
  <c r="G345" i="34"/>
  <c r="F345" i="34"/>
  <c r="E345" i="34"/>
  <c r="D345" i="34"/>
  <c r="C345" i="34"/>
  <c r="G344" i="34"/>
  <c r="F344" i="34"/>
  <c r="E344" i="34"/>
  <c r="D344" i="34"/>
  <c r="C344" i="34"/>
  <c r="G343" i="34"/>
  <c r="F343" i="34"/>
  <c r="E343" i="34"/>
  <c r="D343" i="34"/>
  <c r="C343" i="34"/>
  <c r="G342" i="34"/>
  <c r="F342" i="34"/>
  <c r="E342" i="34"/>
  <c r="D342" i="34"/>
  <c r="C342" i="34"/>
  <c r="G341" i="34"/>
  <c r="F341" i="34"/>
  <c r="E341" i="34"/>
  <c r="D341" i="34"/>
  <c r="C341" i="34"/>
  <c r="G340" i="34"/>
  <c r="F340" i="34"/>
  <c r="E340" i="34"/>
  <c r="D340" i="34"/>
  <c r="C340" i="34"/>
  <c r="G339" i="34"/>
  <c r="F339" i="34"/>
  <c r="E339" i="34"/>
  <c r="D339" i="34"/>
  <c r="C339" i="34"/>
  <c r="E338" i="34"/>
  <c r="D338" i="34"/>
  <c r="C338" i="34"/>
  <c r="G337" i="34"/>
  <c r="F337" i="34"/>
  <c r="E337" i="34"/>
  <c r="D337" i="34"/>
  <c r="C337" i="34"/>
  <c r="G336" i="34"/>
  <c r="F336" i="34"/>
  <c r="E336" i="34"/>
  <c r="D336" i="34"/>
  <c r="C336" i="34"/>
  <c r="G335" i="34"/>
  <c r="F335" i="34"/>
  <c r="E335" i="34"/>
  <c r="D335" i="34"/>
  <c r="C335" i="34"/>
  <c r="G334" i="34"/>
  <c r="F334" i="34"/>
  <c r="E334" i="34"/>
  <c r="D334" i="34"/>
  <c r="C334" i="34"/>
  <c r="G333" i="34"/>
  <c r="F333" i="34"/>
  <c r="E333" i="34"/>
  <c r="D333" i="34"/>
  <c r="C333" i="34"/>
  <c r="G332" i="34"/>
  <c r="F332" i="34"/>
  <c r="E332" i="34"/>
  <c r="D332" i="34"/>
  <c r="C332" i="34"/>
  <c r="G331" i="34"/>
  <c r="F331" i="34"/>
  <c r="E331" i="34"/>
  <c r="D331" i="34"/>
  <c r="C331" i="34"/>
  <c r="E330" i="34"/>
  <c r="D330" i="34"/>
  <c r="C330" i="34"/>
  <c r="G329" i="34"/>
  <c r="F329" i="34"/>
  <c r="E329" i="34"/>
  <c r="D329" i="34"/>
  <c r="C329" i="34"/>
  <c r="G328" i="34"/>
  <c r="F328" i="34"/>
  <c r="E328" i="34"/>
  <c r="D328" i="34"/>
  <c r="C328" i="34"/>
  <c r="G327" i="34"/>
  <c r="F327" i="34"/>
  <c r="E327" i="34"/>
  <c r="D327" i="34"/>
  <c r="C327" i="34"/>
  <c r="G326" i="34"/>
  <c r="F326" i="34"/>
  <c r="E326" i="34"/>
  <c r="D326" i="34"/>
  <c r="C326" i="34"/>
  <c r="G325" i="34"/>
  <c r="F325" i="34"/>
  <c r="E325" i="34"/>
  <c r="D325" i="34"/>
  <c r="C325" i="34"/>
  <c r="G324" i="34"/>
  <c r="F324" i="34"/>
  <c r="E324" i="34"/>
  <c r="D324" i="34"/>
  <c r="C324" i="34"/>
  <c r="G323" i="34"/>
  <c r="F323" i="34"/>
  <c r="E323" i="34"/>
  <c r="D323" i="34"/>
  <c r="C323" i="34"/>
  <c r="E322" i="34"/>
  <c r="D322" i="34"/>
  <c r="C322" i="34"/>
  <c r="G321" i="34"/>
  <c r="F321" i="34"/>
  <c r="E321" i="34"/>
  <c r="D321" i="34"/>
  <c r="C321" i="34"/>
  <c r="G320" i="34"/>
  <c r="F320" i="34"/>
  <c r="E320" i="34"/>
  <c r="D320" i="34"/>
  <c r="C320" i="34"/>
  <c r="G319" i="34"/>
  <c r="F319" i="34"/>
  <c r="E319" i="34"/>
  <c r="D319" i="34"/>
  <c r="C319" i="34"/>
  <c r="G318" i="34"/>
  <c r="F318" i="34"/>
  <c r="E318" i="34"/>
  <c r="D318" i="34"/>
  <c r="C318" i="34"/>
  <c r="G317" i="34"/>
  <c r="F317" i="34"/>
  <c r="E317" i="34"/>
  <c r="D317" i="34"/>
  <c r="C317" i="34"/>
  <c r="G316" i="34"/>
  <c r="F316" i="34"/>
  <c r="E316" i="34"/>
  <c r="D316" i="34"/>
  <c r="C316" i="34"/>
  <c r="G315" i="34"/>
  <c r="F315" i="34"/>
  <c r="E315" i="34"/>
  <c r="D315" i="34"/>
  <c r="C315" i="34"/>
  <c r="E314" i="34"/>
  <c r="D314" i="34"/>
  <c r="C314" i="34"/>
  <c r="G313" i="34"/>
  <c r="F313" i="34"/>
  <c r="E313" i="34"/>
  <c r="D313" i="34"/>
  <c r="C313" i="34"/>
  <c r="G312" i="34"/>
  <c r="F312" i="34"/>
  <c r="E312" i="34"/>
  <c r="D312" i="34"/>
  <c r="C312" i="34"/>
  <c r="G311" i="34"/>
  <c r="F311" i="34"/>
  <c r="E311" i="34"/>
  <c r="D311" i="34"/>
  <c r="C311" i="34"/>
  <c r="G310" i="34"/>
  <c r="F310" i="34"/>
  <c r="E310" i="34"/>
  <c r="D310" i="34"/>
  <c r="C310" i="34"/>
  <c r="G309" i="34"/>
  <c r="F309" i="34"/>
  <c r="E309" i="34"/>
  <c r="D309" i="34"/>
  <c r="C309" i="34"/>
  <c r="G308" i="34"/>
  <c r="F308" i="34"/>
  <c r="E308" i="34"/>
  <c r="D308" i="34"/>
  <c r="C308" i="34"/>
  <c r="G307" i="34"/>
  <c r="F307" i="34"/>
  <c r="E307" i="34"/>
  <c r="D307" i="34"/>
  <c r="C307" i="34"/>
  <c r="E306" i="34"/>
  <c r="D306" i="34"/>
  <c r="C306" i="34"/>
  <c r="G305" i="34"/>
  <c r="F305" i="34"/>
  <c r="E305" i="34"/>
  <c r="D305" i="34"/>
  <c r="C305" i="34"/>
  <c r="G304" i="34"/>
  <c r="F304" i="34"/>
  <c r="E304" i="34"/>
  <c r="D304" i="34"/>
  <c r="C304" i="34"/>
  <c r="G303" i="34"/>
  <c r="F303" i="34"/>
  <c r="E303" i="34"/>
  <c r="D303" i="34"/>
  <c r="C303" i="34"/>
  <c r="G302" i="34"/>
  <c r="F302" i="34"/>
  <c r="E302" i="34"/>
  <c r="D302" i="34"/>
  <c r="C302" i="34"/>
  <c r="G301" i="34"/>
  <c r="F301" i="34"/>
  <c r="E301" i="34"/>
  <c r="D301" i="34"/>
  <c r="C301" i="34"/>
  <c r="G300" i="34"/>
  <c r="F300" i="34"/>
  <c r="E300" i="34"/>
  <c r="D300" i="34"/>
  <c r="C300" i="34"/>
  <c r="G299" i="34"/>
  <c r="F299" i="34"/>
  <c r="E299" i="34"/>
  <c r="D299" i="34"/>
  <c r="C299" i="34"/>
  <c r="E298" i="34"/>
  <c r="D298" i="34"/>
  <c r="C298" i="34"/>
  <c r="G297" i="34"/>
  <c r="F297" i="34"/>
  <c r="E297" i="34"/>
  <c r="D297" i="34"/>
  <c r="C297" i="34"/>
  <c r="G296" i="34"/>
  <c r="F296" i="34"/>
  <c r="E296" i="34"/>
  <c r="D296" i="34"/>
  <c r="C296" i="34"/>
  <c r="G295" i="34"/>
  <c r="F295" i="34"/>
  <c r="E295" i="34"/>
  <c r="D295" i="34"/>
  <c r="C295" i="34"/>
  <c r="G294" i="34"/>
  <c r="F294" i="34"/>
  <c r="E294" i="34"/>
  <c r="D294" i="34"/>
  <c r="C294" i="34"/>
  <c r="G293" i="34"/>
  <c r="F293" i="34"/>
  <c r="E293" i="34"/>
  <c r="D293" i="34"/>
  <c r="C293" i="34"/>
  <c r="G292" i="34"/>
  <c r="F292" i="34"/>
  <c r="E292" i="34"/>
  <c r="D292" i="34"/>
  <c r="C292" i="34"/>
  <c r="G291" i="34"/>
  <c r="F291" i="34"/>
  <c r="E291" i="34"/>
  <c r="D291" i="34"/>
  <c r="C291" i="34"/>
  <c r="E290" i="34"/>
  <c r="D290" i="34"/>
  <c r="C290" i="34"/>
  <c r="G289" i="34"/>
  <c r="F289" i="34"/>
  <c r="E289" i="34"/>
  <c r="D289" i="34"/>
  <c r="C289" i="34"/>
  <c r="G288" i="34"/>
  <c r="F288" i="34"/>
  <c r="E288" i="34"/>
  <c r="D288" i="34"/>
  <c r="C288" i="34"/>
  <c r="G287" i="34"/>
  <c r="F287" i="34"/>
  <c r="E287" i="34"/>
  <c r="D287" i="34"/>
  <c r="C287" i="34"/>
  <c r="G286" i="34"/>
  <c r="F286" i="34"/>
  <c r="E286" i="34"/>
  <c r="D286" i="34"/>
  <c r="C286" i="34"/>
  <c r="G285" i="34"/>
  <c r="F285" i="34"/>
  <c r="E285" i="34"/>
  <c r="D285" i="34"/>
  <c r="C285" i="34"/>
  <c r="G284" i="34"/>
  <c r="F284" i="34"/>
  <c r="E284" i="34"/>
  <c r="D284" i="34"/>
  <c r="C284" i="34"/>
  <c r="G283" i="34"/>
  <c r="F283" i="34"/>
  <c r="E283" i="34"/>
  <c r="D283" i="34"/>
  <c r="C283" i="34"/>
  <c r="E282" i="34"/>
  <c r="D282" i="34"/>
  <c r="C282" i="34"/>
  <c r="G281" i="34"/>
  <c r="F281" i="34"/>
  <c r="E281" i="34"/>
  <c r="D281" i="34"/>
  <c r="C281" i="34"/>
  <c r="G280" i="34"/>
  <c r="F280" i="34"/>
  <c r="E280" i="34"/>
  <c r="D280" i="34"/>
  <c r="C280" i="34"/>
  <c r="G279" i="34"/>
  <c r="F279" i="34"/>
  <c r="E279" i="34"/>
  <c r="D279" i="34"/>
  <c r="C279" i="34"/>
  <c r="G278" i="34"/>
  <c r="F278" i="34"/>
  <c r="E278" i="34"/>
  <c r="D278" i="34"/>
  <c r="C278" i="34"/>
  <c r="G277" i="34"/>
  <c r="F277" i="34"/>
  <c r="E277" i="34"/>
  <c r="D277" i="34"/>
  <c r="C277" i="34"/>
  <c r="G276" i="34"/>
  <c r="F276" i="34"/>
  <c r="E276" i="34"/>
  <c r="D276" i="34"/>
  <c r="C276" i="34"/>
  <c r="G275" i="34"/>
  <c r="F275" i="34"/>
  <c r="E275" i="34"/>
  <c r="D275" i="34"/>
  <c r="C275" i="34"/>
  <c r="E274" i="34"/>
  <c r="D274" i="34"/>
  <c r="C274" i="34"/>
  <c r="G273" i="34"/>
  <c r="F273" i="34"/>
  <c r="E273" i="34"/>
  <c r="D273" i="34"/>
  <c r="C273" i="34"/>
  <c r="G272" i="34"/>
  <c r="F272" i="34"/>
  <c r="E272" i="34"/>
  <c r="D272" i="34"/>
  <c r="C272" i="34"/>
  <c r="G271" i="34"/>
  <c r="F271" i="34"/>
  <c r="E271" i="34"/>
  <c r="D271" i="34"/>
  <c r="C271" i="34"/>
  <c r="G270" i="34"/>
  <c r="F270" i="34"/>
  <c r="E270" i="34"/>
  <c r="D270" i="34"/>
  <c r="C270" i="34"/>
  <c r="G269" i="34"/>
  <c r="F269" i="34"/>
  <c r="E269" i="34"/>
  <c r="D269" i="34"/>
  <c r="C269" i="34"/>
  <c r="G268" i="34"/>
  <c r="F268" i="34"/>
  <c r="E268" i="34"/>
  <c r="D268" i="34"/>
  <c r="C268" i="34"/>
  <c r="G267" i="34"/>
  <c r="F267" i="34"/>
  <c r="E267" i="34"/>
  <c r="D267" i="34"/>
  <c r="C267" i="34"/>
  <c r="E266" i="34"/>
  <c r="D266" i="34"/>
  <c r="C266" i="34"/>
  <c r="G265" i="34"/>
  <c r="F265" i="34"/>
  <c r="E265" i="34"/>
  <c r="D265" i="34"/>
  <c r="C265" i="34"/>
  <c r="G264" i="34"/>
  <c r="F264" i="34"/>
  <c r="E264" i="34"/>
  <c r="D264" i="34"/>
  <c r="C264" i="34"/>
  <c r="G263" i="34"/>
  <c r="F263" i="34"/>
  <c r="E263" i="34"/>
  <c r="D263" i="34"/>
  <c r="C263" i="34"/>
  <c r="G262" i="34"/>
  <c r="F262" i="34"/>
  <c r="E262" i="34"/>
  <c r="D262" i="34"/>
  <c r="C262" i="34"/>
  <c r="G261" i="34"/>
  <c r="F261" i="34"/>
  <c r="E261" i="34"/>
  <c r="D261" i="34"/>
  <c r="C261" i="34"/>
  <c r="G260" i="34"/>
  <c r="F260" i="34"/>
  <c r="E260" i="34"/>
  <c r="D260" i="34"/>
  <c r="C260" i="34"/>
  <c r="G259" i="34"/>
  <c r="F259" i="34"/>
  <c r="E259" i="34"/>
  <c r="D259" i="34"/>
  <c r="C259" i="34"/>
  <c r="E258" i="34"/>
  <c r="D258" i="34"/>
  <c r="C258" i="34"/>
  <c r="G257" i="34"/>
  <c r="F257" i="34"/>
  <c r="E257" i="34"/>
  <c r="D257" i="34"/>
  <c r="C257" i="34"/>
  <c r="G256" i="34"/>
  <c r="F256" i="34"/>
  <c r="E256" i="34"/>
  <c r="D256" i="34"/>
  <c r="C256" i="34"/>
  <c r="G255" i="34"/>
  <c r="F255" i="34"/>
  <c r="E255" i="34"/>
  <c r="D255" i="34"/>
  <c r="C255" i="34"/>
  <c r="G254" i="34"/>
  <c r="F254" i="34"/>
  <c r="E254" i="34"/>
  <c r="D254" i="34"/>
  <c r="C254" i="34"/>
  <c r="G253" i="34"/>
  <c r="F253" i="34"/>
  <c r="E253" i="34"/>
  <c r="D253" i="34"/>
  <c r="C253" i="34"/>
  <c r="G252" i="34"/>
  <c r="F252" i="34"/>
  <c r="E252" i="34"/>
  <c r="D252" i="34"/>
  <c r="C252" i="34"/>
  <c r="G251" i="34"/>
  <c r="F251" i="34"/>
  <c r="E251" i="34"/>
  <c r="D251" i="34"/>
  <c r="C251" i="34"/>
  <c r="E250" i="34"/>
  <c r="D250" i="34"/>
  <c r="C250" i="34"/>
  <c r="G249" i="34"/>
  <c r="F249" i="34"/>
  <c r="E249" i="34"/>
  <c r="D249" i="34"/>
  <c r="C249" i="34"/>
  <c r="G248" i="34"/>
  <c r="F248" i="34"/>
  <c r="E248" i="34"/>
  <c r="D248" i="34"/>
  <c r="C248" i="34"/>
  <c r="G247" i="34"/>
  <c r="F247" i="34"/>
  <c r="E247" i="34"/>
  <c r="D247" i="34"/>
  <c r="C247" i="34"/>
  <c r="G246" i="34"/>
  <c r="F246" i="34"/>
  <c r="E246" i="34"/>
  <c r="D246" i="34"/>
  <c r="C246" i="34"/>
  <c r="G245" i="34"/>
  <c r="F245" i="34"/>
  <c r="E245" i="34"/>
  <c r="D245" i="34"/>
  <c r="C245" i="34"/>
  <c r="G244" i="34"/>
  <c r="F244" i="34"/>
  <c r="E244" i="34"/>
  <c r="D244" i="34"/>
  <c r="C244" i="34"/>
  <c r="G243" i="34"/>
  <c r="F243" i="34"/>
  <c r="E243" i="34"/>
  <c r="D243" i="34"/>
  <c r="C243" i="34"/>
  <c r="E242" i="34"/>
  <c r="D242" i="34"/>
  <c r="C242" i="34"/>
  <c r="G241" i="34"/>
  <c r="F241" i="34"/>
  <c r="E241" i="34"/>
  <c r="D241" i="34"/>
  <c r="C241" i="34"/>
  <c r="G240" i="34"/>
  <c r="F240" i="34"/>
  <c r="E240" i="34"/>
  <c r="D240" i="34"/>
  <c r="C240" i="34"/>
  <c r="G239" i="34"/>
  <c r="F239" i="34"/>
  <c r="E239" i="34"/>
  <c r="D239" i="34"/>
  <c r="C239" i="34"/>
  <c r="G238" i="34"/>
  <c r="F238" i="34"/>
  <c r="E238" i="34"/>
  <c r="D238" i="34"/>
  <c r="C238" i="34"/>
  <c r="G237" i="34"/>
  <c r="F237" i="34"/>
  <c r="E237" i="34"/>
  <c r="D237" i="34"/>
  <c r="C237" i="34"/>
  <c r="G236" i="34"/>
  <c r="F236" i="34"/>
  <c r="E236" i="34"/>
  <c r="D236" i="34"/>
  <c r="C236" i="34"/>
  <c r="G235" i="34"/>
  <c r="F235" i="34"/>
  <c r="E235" i="34"/>
  <c r="D235" i="34"/>
  <c r="C235" i="34"/>
  <c r="E234" i="34"/>
  <c r="D234" i="34"/>
  <c r="C234" i="34"/>
  <c r="G233" i="34"/>
  <c r="F233" i="34"/>
  <c r="E233" i="34"/>
  <c r="D233" i="34"/>
  <c r="C233" i="34"/>
  <c r="G232" i="34"/>
  <c r="F232" i="34"/>
  <c r="E232" i="34"/>
  <c r="D232" i="34"/>
  <c r="C232" i="34"/>
  <c r="G231" i="34"/>
  <c r="F231" i="34"/>
  <c r="E231" i="34"/>
  <c r="D231" i="34"/>
  <c r="C231" i="34"/>
  <c r="G230" i="34"/>
  <c r="F230" i="34"/>
  <c r="E230" i="34"/>
  <c r="D230" i="34"/>
  <c r="C230" i="34"/>
  <c r="G229" i="34"/>
  <c r="F229" i="34"/>
  <c r="E229" i="34"/>
  <c r="D229" i="34"/>
  <c r="C229" i="34"/>
  <c r="G228" i="34"/>
  <c r="F228" i="34"/>
  <c r="E228" i="34"/>
  <c r="D228" i="34"/>
  <c r="C228" i="34"/>
  <c r="G227" i="34"/>
  <c r="F227" i="34"/>
  <c r="E227" i="34"/>
  <c r="D227" i="34"/>
  <c r="C227" i="34"/>
  <c r="E226" i="34"/>
  <c r="D226" i="34"/>
  <c r="C226" i="34"/>
  <c r="G225" i="34"/>
  <c r="F225" i="34"/>
  <c r="E225" i="34"/>
  <c r="D225" i="34"/>
  <c r="C225" i="34"/>
  <c r="G224" i="34"/>
  <c r="F224" i="34"/>
  <c r="E224" i="34"/>
  <c r="D224" i="34"/>
  <c r="C224" i="34"/>
  <c r="G223" i="34"/>
  <c r="F223" i="34"/>
  <c r="E223" i="34"/>
  <c r="D223" i="34"/>
  <c r="C223" i="34"/>
  <c r="G222" i="34"/>
  <c r="F222" i="34"/>
  <c r="E222" i="34"/>
  <c r="D222" i="34"/>
  <c r="C222" i="34"/>
  <c r="G221" i="34"/>
  <c r="F221" i="34"/>
  <c r="E221" i="34"/>
  <c r="D221" i="34"/>
  <c r="C221" i="34"/>
  <c r="G220" i="34"/>
  <c r="F220" i="34"/>
  <c r="E220" i="34"/>
  <c r="D220" i="34"/>
  <c r="C220" i="34"/>
  <c r="G219" i="34"/>
  <c r="F219" i="34"/>
  <c r="E219" i="34"/>
  <c r="D219" i="34"/>
  <c r="C219" i="34"/>
  <c r="E218" i="34"/>
  <c r="D218" i="34"/>
  <c r="C218" i="34"/>
  <c r="G217" i="34"/>
  <c r="F217" i="34"/>
  <c r="E217" i="34"/>
  <c r="D217" i="34"/>
  <c r="C217" i="34"/>
  <c r="G216" i="34"/>
  <c r="F216" i="34"/>
  <c r="E216" i="34"/>
  <c r="D216" i="34"/>
  <c r="C216" i="34"/>
  <c r="G215" i="34"/>
  <c r="F215" i="34"/>
  <c r="E215" i="34"/>
  <c r="D215" i="34"/>
  <c r="C215" i="34"/>
  <c r="G214" i="34"/>
  <c r="F214" i="34"/>
  <c r="E214" i="34"/>
  <c r="D214" i="34"/>
  <c r="C214" i="34"/>
  <c r="G213" i="34"/>
  <c r="F213" i="34"/>
  <c r="E213" i="34"/>
  <c r="D213" i="34"/>
  <c r="C213" i="34"/>
  <c r="G212" i="34"/>
  <c r="F212" i="34"/>
  <c r="E212" i="34"/>
  <c r="D212" i="34"/>
  <c r="C212" i="34"/>
  <c r="G211" i="34"/>
  <c r="F211" i="34"/>
  <c r="E211" i="34"/>
  <c r="D211" i="34"/>
  <c r="C211" i="34"/>
  <c r="E210" i="34"/>
  <c r="D210" i="34"/>
  <c r="C210" i="34"/>
  <c r="G209" i="34"/>
  <c r="F209" i="34"/>
  <c r="E209" i="34"/>
  <c r="D209" i="34"/>
  <c r="C209" i="34"/>
  <c r="G208" i="34"/>
  <c r="F208" i="34"/>
  <c r="E208" i="34"/>
  <c r="D208" i="34"/>
  <c r="C208" i="34"/>
  <c r="G207" i="34"/>
  <c r="F207" i="34"/>
  <c r="E207" i="34"/>
  <c r="D207" i="34"/>
  <c r="C207" i="34"/>
  <c r="G206" i="34"/>
  <c r="F206" i="34"/>
  <c r="E206" i="34"/>
  <c r="D206" i="34"/>
  <c r="C206" i="34"/>
  <c r="G205" i="34"/>
  <c r="F205" i="34"/>
  <c r="E205" i="34"/>
  <c r="D205" i="34"/>
  <c r="C205" i="34"/>
  <c r="G204" i="34"/>
  <c r="F204" i="34"/>
  <c r="E204" i="34"/>
  <c r="D204" i="34"/>
  <c r="C204" i="34"/>
  <c r="G203" i="34"/>
  <c r="F203" i="34"/>
  <c r="E203" i="34"/>
  <c r="D203" i="34"/>
  <c r="C203" i="34"/>
  <c r="E202" i="34"/>
  <c r="D202" i="34"/>
  <c r="C202" i="34"/>
  <c r="G201" i="34"/>
  <c r="F201" i="34"/>
  <c r="E201" i="34"/>
  <c r="D201" i="34"/>
  <c r="C201" i="34"/>
  <c r="G200" i="34"/>
  <c r="F200" i="34"/>
  <c r="E200" i="34"/>
  <c r="D200" i="34"/>
  <c r="C200" i="34"/>
  <c r="G199" i="34"/>
  <c r="F199" i="34"/>
  <c r="E199" i="34"/>
  <c r="D199" i="34"/>
  <c r="C199" i="34"/>
  <c r="G198" i="34"/>
  <c r="F198" i="34"/>
  <c r="E198" i="34"/>
  <c r="D198" i="34"/>
  <c r="C198" i="34"/>
  <c r="G197" i="34"/>
  <c r="F197" i="34"/>
  <c r="E197" i="34"/>
  <c r="D197" i="34"/>
  <c r="C197" i="34"/>
  <c r="G196" i="34"/>
  <c r="F196" i="34"/>
  <c r="E196" i="34"/>
  <c r="D196" i="34"/>
  <c r="C196" i="34"/>
  <c r="G195" i="34"/>
  <c r="F195" i="34"/>
  <c r="E195" i="34"/>
  <c r="D195" i="34"/>
  <c r="C195" i="34"/>
  <c r="E194" i="34"/>
  <c r="D194" i="34"/>
  <c r="C194" i="34"/>
  <c r="G193" i="34"/>
  <c r="F193" i="34"/>
  <c r="E193" i="34"/>
  <c r="D193" i="34"/>
  <c r="C193" i="34"/>
  <c r="G192" i="34"/>
  <c r="F192" i="34"/>
  <c r="E192" i="34"/>
  <c r="D192" i="34"/>
  <c r="C192" i="34"/>
  <c r="G191" i="34"/>
  <c r="F191" i="34"/>
  <c r="E191" i="34"/>
  <c r="D191" i="34"/>
  <c r="C191" i="34"/>
  <c r="G190" i="34"/>
  <c r="F190" i="34"/>
  <c r="E190" i="34"/>
  <c r="D190" i="34"/>
  <c r="C190" i="34"/>
  <c r="G189" i="34"/>
  <c r="F189" i="34"/>
  <c r="E189" i="34"/>
  <c r="D189" i="34"/>
  <c r="C189" i="34"/>
  <c r="G188" i="34"/>
  <c r="F188" i="34"/>
  <c r="E188" i="34"/>
  <c r="D188" i="34"/>
  <c r="C188" i="34"/>
  <c r="G187" i="34"/>
  <c r="F187" i="34"/>
  <c r="E187" i="34"/>
  <c r="D187" i="34"/>
  <c r="C187" i="34"/>
  <c r="E186" i="34"/>
  <c r="D186" i="34"/>
  <c r="C186" i="34"/>
  <c r="G185" i="34"/>
  <c r="F185" i="34"/>
  <c r="E185" i="34"/>
  <c r="D185" i="34"/>
  <c r="C185" i="34"/>
  <c r="G184" i="34"/>
  <c r="F184" i="34"/>
  <c r="E184" i="34"/>
  <c r="D184" i="34"/>
  <c r="C184" i="34"/>
  <c r="G183" i="34"/>
  <c r="F183" i="34"/>
  <c r="E183" i="34"/>
  <c r="D183" i="34"/>
  <c r="C183" i="34"/>
  <c r="G182" i="34"/>
  <c r="F182" i="34"/>
  <c r="E182" i="34"/>
  <c r="D182" i="34"/>
  <c r="C182" i="34"/>
  <c r="G181" i="34"/>
  <c r="F181" i="34"/>
  <c r="E181" i="34"/>
  <c r="D181" i="34"/>
  <c r="C181" i="34"/>
  <c r="G180" i="34"/>
  <c r="F180" i="34"/>
  <c r="E180" i="34"/>
  <c r="D180" i="34"/>
  <c r="C180" i="34"/>
  <c r="G179" i="34"/>
  <c r="F179" i="34"/>
  <c r="E179" i="34"/>
  <c r="D179" i="34"/>
  <c r="C179" i="34"/>
  <c r="E178" i="34"/>
  <c r="D178" i="34"/>
  <c r="C178" i="34"/>
  <c r="G177" i="34"/>
  <c r="F177" i="34"/>
  <c r="E177" i="34"/>
  <c r="D177" i="34"/>
  <c r="C177" i="34"/>
  <c r="G176" i="34"/>
  <c r="F176" i="34"/>
  <c r="E176" i="34"/>
  <c r="D176" i="34"/>
  <c r="C176" i="34"/>
  <c r="G175" i="34"/>
  <c r="F175" i="34"/>
  <c r="E175" i="34"/>
  <c r="D175" i="34"/>
  <c r="C175" i="34"/>
  <c r="G174" i="34"/>
  <c r="F174" i="34"/>
  <c r="E174" i="34"/>
  <c r="D174" i="34"/>
  <c r="C174" i="34"/>
  <c r="G173" i="34"/>
  <c r="F173" i="34"/>
  <c r="E173" i="34"/>
  <c r="D173" i="34"/>
  <c r="C173" i="34"/>
  <c r="G172" i="34"/>
  <c r="F172" i="34"/>
  <c r="E172" i="34"/>
  <c r="D172" i="34"/>
  <c r="C172" i="34"/>
  <c r="G171" i="34"/>
  <c r="F171" i="34"/>
  <c r="E171" i="34"/>
  <c r="D171" i="34"/>
  <c r="C171" i="34"/>
  <c r="E170" i="34"/>
  <c r="D170" i="34"/>
  <c r="C170" i="34"/>
  <c r="G169" i="34"/>
  <c r="F169" i="34"/>
  <c r="E169" i="34"/>
  <c r="D169" i="34"/>
  <c r="C169" i="34"/>
  <c r="G168" i="34"/>
  <c r="F168" i="34"/>
  <c r="E168" i="34"/>
  <c r="D168" i="34"/>
  <c r="C168" i="34"/>
  <c r="G167" i="34"/>
  <c r="F167" i="34"/>
  <c r="E167" i="34"/>
  <c r="D167" i="34"/>
  <c r="C167" i="34"/>
  <c r="G166" i="34"/>
  <c r="F166" i="34"/>
  <c r="E166" i="34"/>
  <c r="D166" i="34"/>
  <c r="C166" i="34"/>
  <c r="G165" i="34"/>
  <c r="F165" i="34"/>
  <c r="E165" i="34"/>
  <c r="D165" i="34"/>
  <c r="C165" i="34"/>
  <c r="G164" i="34"/>
  <c r="F164" i="34"/>
  <c r="E164" i="34"/>
  <c r="D164" i="34"/>
  <c r="C164" i="34"/>
  <c r="G163" i="34"/>
  <c r="F163" i="34"/>
  <c r="E163" i="34"/>
  <c r="D163" i="34"/>
  <c r="C163" i="34"/>
  <c r="E162" i="34"/>
  <c r="D162" i="34"/>
  <c r="C162" i="34"/>
  <c r="G161" i="34"/>
  <c r="F161" i="34"/>
  <c r="E161" i="34"/>
  <c r="D161" i="34"/>
  <c r="C161" i="34"/>
  <c r="G160" i="34"/>
  <c r="F160" i="34"/>
  <c r="E160" i="34"/>
  <c r="D160" i="34"/>
  <c r="C160" i="34"/>
  <c r="G159" i="34"/>
  <c r="F159" i="34"/>
  <c r="E159" i="34"/>
  <c r="D159" i="34"/>
  <c r="C159" i="34"/>
  <c r="G158" i="34"/>
  <c r="F158" i="34"/>
  <c r="E158" i="34"/>
  <c r="D158" i="34"/>
  <c r="C158" i="34"/>
  <c r="G157" i="34"/>
  <c r="F157" i="34"/>
  <c r="E157" i="34"/>
  <c r="D157" i="34"/>
  <c r="C157" i="34"/>
  <c r="G156" i="34"/>
  <c r="F156" i="34"/>
  <c r="E156" i="34"/>
  <c r="D156" i="34"/>
  <c r="C156" i="34"/>
  <c r="G155" i="34"/>
  <c r="F155" i="34"/>
  <c r="E155" i="34"/>
  <c r="D155" i="34"/>
  <c r="C155" i="34"/>
  <c r="E154" i="34"/>
  <c r="D154" i="34"/>
  <c r="C154" i="34"/>
  <c r="G153" i="34"/>
  <c r="F153" i="34"/>
  <c r="E153" i="34"/>
  <c r="D153" i="34"/>
  <c r="C153" i="34"/>
  <c r="G152" i="34"/>
  <c r="F152" i="34"/>
  <c r="E152" i="34"/>
  <c r="D152" i="34"/>
  <c r="C152" i="34"/>
  <c r="G151" i="34"/>
  <c r="F151" i="34"/>
  <c r="E151" i="34"/>
  <c r="D151" i="34"/>
  <c r="C151" i="34"/>
  <c r="G150" i="34"/>
  <c r="F150" i="34"/>
  <c r="E150" i="34"/>
  <c r="D150" i="34"/>
  <c r="C150" i="34"/>
  <c r="G149" i="34"/>
  <c r="F149" i="34"/>
  <c r="E149" i="34"/>
  <c r="D149" i="34"/>
  <c r="C149" i="34"/>
  <c r="G148" i="34"/>
  <c r="F148" i="34"/>
  <c r="E148" i="34"/>
  <c r="D148" i="34"/>
  <c r="C148" i="34"/>
  <c r="G147" i="34"/>
  <c r="F147" i="34"/>
  <c r="E147" i="34"/>
  <c r="D147" i="34"/>
  <c r="C147" i="34"/>
  <c r="E146" i="34"/>
  <c r="D146" i="34"/>
  <c r="C146" i="34"/>
  <c r="G145" i="34"/>
  <c r="F145" i="34"/>
  <c r="E145" i="34"/>
  <c r="D145" i="34"/>
  <c r="C145" i="34"/>
  <c r="G144" i="34"/>
  <c r="F144" i="34"/>
  <c r="E144" i="34"/>
  <c r="D144" i="34"/>
  <c r="C144" i="34"/>
  <c r="G143" i="34"/>
  <c r="F143" i="34"/>
  <c r="E143" i="34"/>
  <c r="D143" i="34"/>
  <c r="C143" i="34"/>
  <c r="G142" i="34"/>
  <c r="F142" i="34"/>
  <c r="E142" i="34"/>
  <c r="D142" i="34"/>
  <c r="C142" i="34"/>
  <c r="G141" i="34"/>
  <c r="F141" i="34"/>
  <c r="E141" i="34"/>
  <c r="D141" i="34"/>
  <c r="C141" i="34"/>
  <c r="G140" i="34"/>
  <c r="F140" i="34"/>
  <c r="E140" i="34"/>
  <c r="D140" i="34"/>
  <c r="C140" i="34"/>
  <c r="G139" i="34"/>
  <c r="F139" i="34"/>
  <c r="E139" i="34"/>
  <c r="D139" i="34"/>
  <c r="C139" i="34"/>
  <c r="E138" i="34"/>
  <c r="D138" i="34"/>
  <c r="C138" i="34"/>
  <c r="G137" i="34"/>
  <c r="F137" i="34"/>
  <c r="E137" i="34"/>
  <c r="D137" i="34"/>
  <c r="C137" i="34"/>
  <c r="G136" i="34"/>
  <c r="F136" i="34"/>
  <c r="E136" i="34"/>
  <c r="D136" i="34"/>
  <c r="C136" i="34"/>
  <c r="G135" i="34"/>
  <c r="F135" i="34"/>
  <c r="E135" i="34"/>
  <c r="D135" i="34"/>
  <c r="C135" i="34"/>
  <c r="G134" i="34"/>
  <c r="F134" i="34"/>
  <c r="E134" i="34"/>
  <c r="D134" i="34"/>
  <c r="C134" i="34"/>
  <c r="G133" i="34"/>
  <c r="F133" i="34"/>
  <c r="E133" i="34"/>
  <c r="D133" i="34"/>
  <c r="C133" i="34"/>
  <c r="G132" i="34"/>
  <c r="F132" i="34"/>
  <c r="E132" i="34"/>
  <c r="D132" i="34"/>
  <c r="C132" i="34"/>
  <c r="G131" i="34"/>
  <c r="F131" i="34"/>
  <c r="E131" i="34"/>
  <c r="D131" i="34"/>
  <c r="C131" i="34"/>
  <c r="E130" i="34"/>
  <c r="D130" i="34"/>
  <c r="C130" i="34"/>
  <c r="G129" i="34"/>
  <c r="F129" i="34"/>
  <c r="E129" i="34"/>
  <c r="D129" i="34"/>
  <c r="C129" i="34"/>
  <c r="G128" i="34"/>
  <c r="F128" i="34"/>
  <c r="E128" i="34"/>
  <c r="D128" i="34"/>
  <c r="C128" i="34"/>
  <c r="G127" i="34"/>
  <c r="F127" i="34"/>
  <c r="E127" i="34"/>
  <c r="D127" i="34"/>
  <c r="C127" i="34"/>
  <c r="G126" i="34"/>
  <c r="F126" i="34"/>
  <c r="E126" i="34"/>
  <c r="D126" i="34"/>
  <c r="C126" i="34"/>
  <c r="G125" i="34"/>
  <c r="F125" i="34"/>
  <c r="E125" i="34"/>
  <c r="D125" i="34"/>
  <c r="C125" i="34"/>
  <c r="G124" i="34"/>
  <c r="F124" i="34"/>
  <c r="E124" i="34"/>
  <c r="D124" i="34"/>
  <c r="C124" i="34"/>
  <c r="G123" i="34"/>
  <c r="F123" i="34"/>
  <c r="E123" i="34"/>
  <c r="D123" i="34"/>
  <c r="C123" i="34"/>
  <c r="E122" i="34"/>
  <c r="D122" i="34"/>
  <c r="C122" i="34"/>
  <c r="G121" i="34"/>
  <c r="F121" i="34"/>
  <c r="E121" i="34"/>
  <c r="D121" i="34"/>
  <c r="C121" i="34"/>
  <c r="G120" i="34"/>
  <c r="F120" i="34"/>
  <c r="E120" i="34"/>
  <c r="D120" i="34"/>
  <c r="C120" i="34"/>
  <c r="G119" i="34"/>
  <c r="F119" i="34"/>
  <c r="E119" i="34"/>
  <c r="D119" i="34"/>
  <c r="C119" i="34"/>
  <c r="G118" i="34"/>
  <c r="F118" i="34"/>
  <c r="E118" i="34"/>
  <c r="D118" i="34"/>
  <c r="C118" i="34"/>
  <c r="G117" i="34"/>
  <c r="F117" i="34"/>
  <c r="E117" i="34"/>
  <c r="D117" i="34"/>
  <c r="C117" i="34"/>
  <c r="G116" i="34"/>
  <c r="F116" i="34"/>
  <c r="E116" i="34"/>
  <c r="D116" i="34"/>
  <c r="C116" i="34"/>
  <c r="G115" i="34"/>
  <c r="F115" i="34"/>
  <c r="E115" i="34"/>
  <c r="D115" i="34"/>
  <c r="C115" i="34"/>
  <c r="E114" i="34"/>
  <c r="D114" i="34"/>
  <c r="C114" i="34"/>
  <c r="G113" i="34"/>
  <c r="F113" i="34"/>
  <c r="E113" i="34"/>
  <c r="D113" i="34"/>
  <c r="C113" i="34"/>
  <c r="G112" i="34"/>
  <c r="F112" i="34"/>
  <c r="E112" i="34"/>
  <c r="D112" i="34"/>
  <c r="C112" i="34"/>
  <c r="G111" i="34"/>
  <c r="F111" i="34"/>
  <c r="E111" i="34"/>
  <c r="D111" i="34"/>
  <c r="C111" i="34"/>
  <c r="G110" i="34"/>
  <c r="F110" i="34"/>
  <c r="E110" i="34"/>
  <c r="D110" i="34"/>
  <c r="C110" i="34"/>
  <c r="G109" i="34"/>
  <c r="F109" i="34"/>
  <c r="E109" i="34"/>
  <c r="D109" i="34"/>
  <c r="C109" i="34"/>
  <c r="G108" i="34"/>
  <c r="F108" i="34"/>
  <c r="E108" i="34"/>
  <c r="D108" i="34"/>
  <c r="C108" i="34"/>
  <c r="G107" i="34"/>
  <c r="F107" i="34"/>
  <c r="E107" i="34"/>
  <c r="D107" i="34"/>
  <c r="C107" i="34"/>
  <c r="E106" i="34"/>
  <c r="D106" i="34"/>
  <c r="C106" i="34"/>
  <c r="G105" i="34"/>
  <c r="F105" i="34"/>
  <c r="E105" i="34"/>
  <c r="D105" i="34"/>
  <c r="C105" i="34"/>
  <c r="G104" i="34"/>
  <c r="F104" i="34"/>
  <c r="E104" i="34"/>
  <c r="D104" i="34"/>
  <c r="C104" i="34"/>
  <c r="G103" i="34"/>
  <c r="F103" i="34"/>
  <c r="E103" i="34"/>
  <c r="D103" i="34"/>
  <c r="C103" i="34"/>
  <c r="G102" i="34"/>
  <c r="F102" i="34"/>
  <c r="E102" i="34"/>
  <c r="D102" i="34"/>
  <c r="C102" i="34"/>
  <c r="G101" i="34"/>
  <c r="F101" i="34"/>
  <c r="E101" i="34"/>
  <c r="D101" i="34"/>
  <c r="C101" i="34"/>
  <c r="G100" i="34"/>
  <c r="F100" i="34"/>
  <c r="E100" i="34"/>
  <c r="D100" i="34"/>
  <c r="C100" i="34"/>
  <c r="G99" i="34"/>
  <c r="F99" i="34"/>
  <c r="E99" i="34"/>
  <c r="D99" i="34"/>
  <c r="C99" i="34"/>
  <c r="E98" i="34"/>
  <c r="D98" i="34"/>
  <c r="C98" i="34"/>
  <c r="G97" i="34"/>
  <c r="F97" i="34"/>
  <c r="E97" i="34"/>
  <c r="D97" i="34"/>
  <c r="C97" i="34"/>
  <c r="G96" i="34"/>
  <c r="F96" i="34"/>
  <c r="E96" i="34"/>
  <c r="D96" i="34"/>
  <c r="C96" i="34"/>
  <c r="G95" i="34"/>
  <c r="F95" i="34"/>
  <c r="E95" i="34"/>
  <c r="D95" i="34"/>
  <c r="C95" i="34"/>
  <c r="G94" i="34"/>
  <c r="F94" i="34"/>
  <c r="E94" i="34"/>
  <c r="D94" i="34"/>
  <c r="C94" i="34"/>
  <c r="G93" i="34"/>
  <c r="F93" i="34"/>
  <c r="E93" i="34"/>
  <c r="D93" i="34"/>
  <c r="C93" i="34"/>
  <c r="G92" i="34"/>
  <c r="F92" i="34"/>
  <c r="E92" i="34"/>
  <c r="D92" i="34"/>
  <c r="C92" i="34"/>
  <c r="G91" i="34"/>
  <c r="F91" i="34"/>
  <c r="E91" i="34"/>
  <c r="D91" i="34"/>
  <c r="C91" i="34"/>
  <c r="E90" i="34"/>
  <c r="D90" i="34"/>
  <c r="C90" i="34"/>
  <c r="G89" i="34"/>
  <c r="F89" i="34"/>
  <c r="E89" i="34"/>
  <c r="D89" i="34"/>
  <c r="C89" i="34"/>
  <c r="G88" i="34"/>
  <c r="F88" i="34"/>
  <c r="E88" i="34"/>
  <c r="D88" i="34"/>
  <c r="C88" i="34"/>
  <c r="G87" i="34"/>
  <c r="F87" i="34"/>
  <c r="E87" i="34"/>
  <c r="D87" i="34"/>
  <c r="C87" i="34"/>
  <c r="G86" i="34"/>
  <c r="F86" i="34"/>
  <c r="E86" i="34"/>
  <c r="D86" i="34"/>
  <c r="C86" i="34"/>
  <c r="G85" i="34"/>
  <c r="F85" i="34"/>
  <c r="E85" i="34"/>
  <c r="D85" i="34"/>
  <c r="C85" i="34"/>
  <c r="G84" i="34"/>
  <c r="F84" i="34"/>
  <c r="E84" i="34"/>
  <c r="D84" i="34"/>
  <c r="C84" i="34"/>
  <c r="G83" i="34"/>
  <c r="F83" i="34"/>
  <c r="E83" i="34"/>
  <c r="D83" i="34"/>
  <c r="C83" i="34"/>
  <c r="E82" i="34"/>
  <c r="D82" i="34"/>
  <c r="C82" i="34"/>
  <c r="G81" i="34"/>
  <c r="F81" i="34"/>
  <c r="E81" i="34"/>
  <c r="D81" i="34"/>
  <c r="C81" i="34"/>
  <c r="G80" i="34"/>
  <c r="F80" i="34"/>
  <c r="E80" i="34"/>
  <c r="D80" i="34"/>
  <c r="C80" i="34"/>
  <c r="G79" i="34"/>
  <c r="F79" i="34"/>
  <c r="E79" i="34"/>
  <c r="D79" i="34"/>
  <c r="C79" i="34"/>
  <c r="G78" i="34"/>
  <c r="F78" i="34"/>
  <c r="E78" i="34"/>
  <c r="D78" i="34"/>
  <c r="C78" i="34"/>
  <c r="G77" i="34"/>
  <c r="F77" i="34"/>
  <c r="E77" i="34"/>
  <c r="D77" i="34"/>
  <c r="C77" i="34"/>
  <c r="G76" i="34"/>
  <c r="F76" i="34"/>
  <c r="E76" i="34"/>
  <c r="D76" i="34"/>
  <c r="C76" i="34"/>
  <c r="G75" i="34"/>
  <c r="F75" i="34"/>
  <c r="E75" i="34"/>
  <c r="D75" i="34"/>
  <c r="C75" i="34"/>
  <c r="E74" i="34"/>
  <c r="D74" i="34"/>
  <c r="C74" i="34"/>
  <c r="G73" i="34"/>
  <c r="F73" i="34"/>
  <c r="E73" i="34"/>
  <c r="D73" i="34"/>
  <c r="C73" i="34"/>
  <c r="G72" i="34"/>
  <c r="F72" i="34"/>
  <c r="E72" i="34"/>
  <c r="D72" i="34"/>
  <c r="C72" i="34"/>
  <c r="G71" i="34"/>
  <c r="F71" i="34"/>
  <c r="E71" i="34"/>
  <c r="D71" i="34"/>
  <c r="C71" i="34"/>
  <c r="G70" i="34"/>
  <c r="F70" i="34"/>
  <c r="E70" i="34"/>
  <c r="D70" i="34"/>
  <c r="C70" i="34"/>
  <c r="G69" i="34"/>
  <c r="F69" i="34"/>
  <c r="E69" i="34"/>
  <c r="D69" i="34"/>
  <c r="C69" i="34"/>
  <c r="G68" i="34"/>
  <c r="F68" i="34"/>
  <c r="E68" i="34"/>
  <c r="D68" i="34"/>
  <c r="C68" i="34"/>
  <c r="G67" i="34"/>
  <c r="F67" i="34"/>
  <c r="E67" i="34"/>
  <c r="D67" i="34"/>
  <c r="C67" i="34"/>
  <c r="E66" i="34"/>
  <c r="D66" i="34"/>
  <c r="C66" i="34"/>
  <c r="G65" i="34"/>
  <c r="F65" i="34"/>
  <c r="E65" i="34"/>
  <c r="D65" i="34"/>
  <c r="C65" i="34"/>
  <c r="G64" i="34"/>
  <c r="F64" i="34"/>
  <c r="E64" i="34"/>
  <c r="D64" i="34"/>
  <c r="C64" i="34"/>
  <c r="G63" i="34"/>
  <c r="F63" i="34"/>
  <c r="E63" i="34"/>
  <c r="D63" i="34"/>
  <c r="C63" i="34"/>
  <c r="G62" i="34"/>
  <c r="F62" i="34"/>
  <c r="E62" i="34"/>
  <c r="D62" i="34"/>
  <c r="C62" i="34"/>
  <c r="G61" i="34"/>
  <c r="F61" i="34"/>
  <c r="E61" i="34"/>
  <c r="D61" i="34"/>
  <c r="C61" i="34"/>
  <c r="G60" i="34"/>
  <c r="F60" i="34"/>
  <c r="E60" i="34"/>
  <c r="D60" i="34"/>
  <c r="C60" i="34"/>
  <c r="G59" i="34"/>
  <c r="F59" i="34"/>
  <c r="E59" i="34"/>
  <c r="D59" i="34"/>
  <c r="C59" i="34"/>
  <c r="E58" i="34"/>
  <c r="D58" i="34"/>
  <c r="C58" i="34"/>
  <c r="G57" i="34"/>
  <c r="F57" i="34"/>
  <c r="E57" i="34"/>
  <c r="D57" i="34"/>
  <c r="C57" i="34"/>
  <c r="G56" i="34"/>
  <c r="F56" i="34"/>
  <c r="E56" i="34"/>
  <c r="D56" i="34"/>
  <c r="C56" i="34"/>
  <c r="G55" i="34"/>
  <c r="F55" i="34"/>
  <c r="E55" i="34"/>
  <c r="D55" i="34"/>
  <c r="C55" i="34"/>
  <c r="G54" i="34"/>
  <c r="F54" i="34"/>
  <c r="E54" i="34"/>
  <c r="D54" i="34"/>
  <c r="C54" i="34"/>
  <c r="G53" i="34"/>
  <c r="F53" i="34"/>
  <c r="E53" i="34"/>
  <c r="D53" i="34"/>
  <c r="C53" i="34"/>
  <c r="G52" i="34"/>
  <c r="F52" i="34"/>
  <c r="E52" i="34"/>
  <c r="D52" i="34"/>
  <c r="C52" i="34"/>
  <c r="G51" i="34"/>
  <c r="F51" i="34"/>
  <c r="E51" i="34"/>
  <c r="D51" i="34"/>
  <c r="C51" i="34"/>
  <c r="E50" i="34"/>
  <c r="D50" i="34"/>
  <c r="C50" i="34"/>
  <c r="G49" i="34"/>
  <c r="F49" i="34"/>
  <c r="E49" i="34"/>
  <c r="D49" i="34"/>
  <c r="C49" i="34"/>
  <c r="G48" i="34"/>
  <c r="F48" i="34"/>
  <c r="E48" i="34"/>
  <c r="D48" i="34"/>
  <c r="C48" i="34"/>
  <c r="G47" i="34"/>
  <c r="F47" i="34"/>
  <c r="E47" i="34"/>
  <c r="D47" i="34"/>
  <c r="C47" i="34"/>
  <c r="G46" i="34"/>
  <c r="F46" i="34"/>
  <c r="E46" i="34"/>
  <c r="D46" i="34"/>
  <c r="C46" i="34"/>
  <c r="G45" i="34"/>
  <c r="F45" i="34"/>
  <c r="E45" i="34"/>
  <c r="D45" i="34"/>
  <c r="C45" i="34"/>
  <c r="G44" i="34"/>
  <c r="F44" i="34"/>
  <c r="E44" i="34"/>
  <c r="D44" i="34"/>
  <c r="C44" i="34"/>
  <c r="G43" i="34"/>
  <c r="F43" i="34"/>
  <c r="E43" i="34"/>
  <c r="D43" i="34"/>
  <c r="C43" i="34"/>
  <c r="E42" i="34"/>
  <c r="D42" i="34"/>
  <c r="C42" i="34"/>
  <c r="G41" i="34"/>
  <c r="F41" i="34"/>
  <c r="E41" i="34"/>
  <c r="D41" i="34"/>
  <c r="C41" i="34"/>
  <c r="G40" i="34"/>
  <c r="F40" i="34"/>
  <c r="E40" i="34"/>
  <c r="D40" i="34"/>
  <c r="C40" i="34"/>
  <c r="G39" i="34"/>
  <c r="F39" i="34"/>
  <c r="E39" i="34"/>
  <c r="D39" i="34"/>
  <c r="C39" i="34"/>
  <c r="G38" i="34"/>
  <c r="F38" i="34"/>
  <c r="E38" i="34"/>
  <c r="D38" i="34"/>
  <c r="C38" i="34"/>
  <c r="G37" i="34"/>
  <c r="F37" i="34"/>
  <c r="E37" i="34"/>
  <c r="D37" i="34"/>
  <c r="C37" i="34"/>
  <c r="G36" i="34"/>
  <c r="F36" i="34"/>
  <c r="E36" i="34"/>
  <c r="D36" i="34"/>
  <c r="C36" i="34"/>
  <c r="G35" i="34"/>
  <c r="F35" i="34"/>
  <c r="E35" i="34"/>
  <c r="D35" i="34"/>
  <c r="C35" i="34"/>
  <c r="E34" i="34"/>
  <c r="D34" i="34"/>
  <c r="C34" i="34"/>
  <c r="G33" i="34"/>
  <c r="F33" i="34"/>
  <c r="E33" i="34"/>
  <c r="D33" i="34"/>
  <c r="C33" i="34"/>
  <c r="G32" i="34"/>
  <c r="F32" i="34"/>
  <c r="E32" i="34"/>
  <c r="D32" i="34"/>
  <c r="C32" i="34"/>
  <c r="G31" i="34"/>
  <c r="F31" i="34"/>
  <c r="E31" i="34"/>
  <c r="D31" i="34"/>
  <c r="C31" i="34"/>
  <c r="G30" i="34"/>
  <c r="F30" i="34"/>
  <c r="E30" i="34"/>
  <c r="D30" i="34"/>
  <c r="C30" i="34"/>
  <c r="G29" i="34"/>
  <c r="F29" i="34"/>
  <c r="E29" i="34"/>
  <c r="D29" i="34"/>
  <c r="C29" i="34"/>
  <c r="G28" i="34"/>
  <c r="F28" i="34"/>
  <c r="E28" i="34"/>
  <c r="D28" i="34"/>
  <c r="C28" i="34"/>
  <c r="G27" i="34"/>
  <c r="F27" i="34"/>
  <c r="E27" i="34"/>
  <c r="D27" i="34"/>
  <c r="C27" i="34"/>
  <c r="E26" i="34"/>
  <c r="D26" i="34"/>
  <c r="C26" i="34"/>
  <c r="G25" i="34"/>
  <c r="F25" i="34"/>
  <c r="E25" i="34"/>
  <c r="D25" i="34"/>
  <c r="C25" i="34"/>
  <c r="G24" i="34"/>
  <c r="F24" i="34"/>
  <c r="E24" i="34"/>
  <c r="D24" i="34"/>
  <c r="C24" i="34"/>
  <c r="G23" i="34"/>
  <c r="F23" i="34"/>
  <c r="E23" i="34"/>
  <c r="D23" i="34"/>
  <c r="C23" i="34"/>
  <c r="G22" i="34"/>
  <c r="F22" i="34"/>
  <c r="E22" i="34"/>
  <c r="D22" i="34"/>
  <c r="C22" i="34"/>
  <c r="G21" i="34"/>
  <c r="F21" i="34"/>
  <c r="E21" i="34"/>
  <c r="D21" i="34"/>
  <c r="C21" i="34"/>
  <c r="G20" i="34"/>
  <c r="F20" i="34"/>
  <c r="E20" i="34"/>
  <c r="D20" i="34"/>
  <c r="C20" i="34"/>
  <c r="G19" i="34"/>
  <c r="F19" i="34"/>
  <c r="E19" i="34"/>
  <c r="D19" i="34"/>
  <c r="C19" i="34"/>
  <c r="E18" i="34"/>
  <c r="D18" i="34"/>
  <c r="C18" i="34"/>
  <c r="G17" i="34"/>
  <c r="F17" i="34"/>
  <c r="E17" i="34"/>
  <c r="D17" i="34"/>
  <c r="C17" i="34"/>
  <c r="G16" i="34"/>
  <c r="F16" i="34"/>
  <c r="E16" i="34"/>
  <c r="D16" i="34"/>
  <c r="C16" i="34"/>
  <c r="G15" i="34"/>
  <c r="F15" i="34"/>
  <c r="E15" i="34"/>
  <c r="D15" i="34"/>
  <c r="C15" i="34"/>
  <c r="G14" i="34"/>
  <c r="F14" i="34"/>
  <c r="E14" i="34"/>
  <c r="D14" i="34"/>
  <c r="C14" i="34"/>
  <c r="G13" i="34"/>
  <c r="F13" i="34"/>
  <c r="E13" i="34"/>
  <c r="D13" i="34"/>
  <c r="C13" i="34"/>
  <c r="E12" i="34"/>
  <c r="D12" i="34"/>
  <c r="C12" i="34"/>
  <c r="G11" i="34"/>
  <c r="E11" i="34"/>
  <c r="D11" i="34"/>
  <c r="C11" i="34"/>
  <c r="E10" i="34"/>
  <c r="D10" i="34"/>
  <c r="C10" i="34"/>
  <c r="E9" i="34"/>
  <c r="D9" i="34"/>
  <c r="C9" i="34"/>
  <c r="E8" i="34"/>
  <c r="D8" i="34"/>
  <c r="C8" i="34"/>
  <c r="G7" i="34"/>
  <c r="E7" i="34"/>
  <c r="D7" i="34"/>
  <c r="C7" i="34"/>
  <c r="E6" i="34"/>
  <c r="D6" i="34"/>
  <c r="C6" i="34"/>
  <c r="G5" i="34"/>
  <c r="F5" i="34"/>
  <c r="E5" i="34"/>
  <c r="D5" i="34"/>
  <c r="C5" i="34"/>
  <c r="E4" i="34"/>
  <c r="D4" i="34"/>
  <c r="C4" i="34"/>
  <c r="G3" i="34"/>
  <c r="F3" i="34"/>
  <c r="E3" i="34"/>
  <c r="D3" i="34"/>
  <c r="C3" i="34"/>
  <c r="G2" i="34"/>
  <c r="F2" i="34"/>
  <c r="C51" i="10"/>
  <c r="C49" i="10"/>
  <c r="K6" i="32"/>
  <c r="J6" i="32"/>
  <c r="I6" i="32"/>
  <c r="K2" i="32"/>
  <c r="K3" i="32"/>
  <c r="K4" i="32"/>
  <c r="K5" i="32"/>
  <c r="L1500" i="32"/>
  <c r="K1500" i="32"/>
  <c r="J1500" i="32"/>
  <c r="I1500" i="32"/>
  <c r="M1500" i="32" s="1"/>
  <c r="H1500" i="32"/>
  <c r="B1500" i="32"/>
  <c r="L1499" i="32"/>
  <c r="K1499" i="32"/>
  <c r="J1499" i="32"/>
  <c r="I1499" i="32"/>
  <c r="H1499" i="32"/>
  <c r="B1499" i="32"/>
  <c r="L1498" i="32"/>
  <c r="K1498" i="32"/>
  <c r="J1498" i="32"/>
  <c r="I1498" i="32"/>
  <c r="H1498" i="32"/>
  <c r="B1498" i="32"/>
  <c r="L1497" i="32"/>
  <c r="K1497" i="32"/>
  <c r="J1497" i="32"/>
  <c r="I1497" i="32"/>
  <c r="H1497" i="32"/>
  <c r="B1497" i="32"/>
  <c r="L1496" i="32"/>
  <c r="K1496" i="32"/>
  <c r="J1496" i="32"/>
  <c r="I1496" i="32"/>
  <c r="H1496" i="32"/>
  <c r="B1496" i="32"/>
  <c r="L1495" i="32"/>
  <c r="K1495" i="32"/>
  <c r="J1495" i="32"/>
  <c r="I1495" i="32"/>
  <c r="H1495" i="32"/>
  <c r="B1495" i="32"/>
  <c r="L1494" i="32"/>
  <c r="K1494" i="32"/>
  <c r="J1494" i="32"/>
  <c r="I1494" i="32"/>
  <c r="H1494" i="32"/>
  <c r="B1494" i="32"/>
  <c r="L1493" i="32"/>
  <c r="K1493" i="32"/>
  <c r="J1493" i="32"/>
  <c r="I1493" i="32"/>
  <c r="H1493" i="32"/>
  <c r="B1493" i="32"/>
  <c r="L1492" i="32"/>
  <c r="K1492" i="32"/>
  <c r="J1492" i="32"/>
  <c r="I1492" i="32"/>
  <c r="H1492" i="32"/>
  <c r="B1492" i="32"/>
  <c r="L1491" i="32"/>
  <c r="K1491" i="32"/>
  <c r="J1491" i="32"/>
  <c r="I1491" i="32"/>
  <c r="H1491" i="32"/>
  <c r="B1491" i="32"/>
  <c r="L1490" i="32"/>
  <c r="K1490" i="32"/>
  <c r="J1490" i="32"/>
  <c r="I1490" i="32"/>
  <c r="H1490" i="32"/>
  <c r="B1490" i="32"/>
  <c r="L1489" i="32"/>
  <c r="K1489" i="32"/>
  <c r="J1489" i="32"/>
  <c r="I1489" i="32"/>
  <c r="H1489" i="32"/>
  <c r="B1489" i="32"/>
  <c r="L1488" i="32"/>
  <c r="K1488" i="32"/>
  <c r="J1488" i="32"/>
  <c r="I1488" i="32"/>
  <c r="M1488" i="32" s="1"/>
  <c r="H1488" i="32"/>
  <c r="B1488" i="32"/>
  <c r="L1487" i="32"/>
  <c r="K1487" i="32"/>
  <c r="J1487" i="32"/>
  <c r="I1487" i="32"/>
  <c r="H1487" i="32"/>
  <c r="B1487" i="32"/>
  <c r="L1486" i="32"/>
  <c r="K1486" i="32"/>
  <c r="J1486" i="32"/>
  <c r="I1486" i="32"/>
  <c r="H1486" i="32"/>
  <c r="B1486" i="32"/>
  <c r="L1485" i="32"/>
  <c r="K1485" i="32"/>
  <c r="J1485" i="32"/>
  <c r="I1485" i="32"/>
  <c r="H1485" i="32"/>
  <c r="B1485" i="32"/>
  <c r="L1484" i="32"/>
  <c r="K1484" i="32"/>
  <c r="J1484" i="32"/>
  <c r="I1484" i="32"/>
  <c r="M1484" i="32" s="1"/>
  <c r="H1484" i="32"/>
  <c r="B1484" i="32"/>
  <c r="L1483" i="32"/>
  <c r="K1483" i="32"/>
  <c r="J1483" i="32"/>
  <c r="I1483" i="32"/>
  <c r="H1483" i="32"/>
  <c r="B1483" i="32"/>
  <c r="L1482" i="32"/>
  <c r="K1482" i="32"/>
  <c r="J1482" i="32"/>
  <c r="I1482" i="32"/>
  <c r="H1482" i="32"/>
  <c r="B1482" i="32"/>
  <c r="L1481" i="32"/>
  <c r="K1481" i="32"/>
  <c r="J1481" i="32"/>
  <c r="I1481" i="32"/>
  <c r="H1481" i="32"/>
  <c r="B1481" i="32"/>
  <c r="L1480" i="32"/>
  <c r="K1480" i="32"/>
  <c r="J1480" i="32"/>
  <c r="I1480" i="32"/>
  <c r="M1480" i="32" s="1"/>
  <c r="H1480" i="32"/>
  <c r="B1480" i="32"/>
  <c r="L1479" i="32"/>
  <c r="K1479" i="32"/>
  <c r="J1479" i="32"/>
  <c r="I1479" i="32"/>
  <c r="H1479" i="32"/>
  <c r="B1479" i="32"/>
  <c r="L1478" i="32"/>
  <c r="K1478" i="32"/>
  <c r="J1478" i="32"/>
  <c r="I1478" i="32"/>
  <c r="H1478" i="32"/>
  <c r="B1478" i="32"/>
  <c r="L1477" i="32"/>
  <c r="K1477" i="32"/>
  <c r="J1477" i="32"/>
  <c r="I1477" i="32"/>
  <c r="H1477" i="32"/>
  <c r="B1477" i="32"/>
  <c r="L1476" i="32"/>
  <c r="K1476" i="32"/>
  <c r="J1476" i="32"/>
  <c r="I1476" i="32"/>
  <c r="H1476" i="32"/>
  <c r="B1476" i="32"/>
  <c r="L1475" i="32"/>
  <c r="K1475" i="32"/>
  <c r="J1475" i="32"/>
  <c r="I1475" i="32"/>
  <c r="H1475" i="32"/>
  <c r="B1475" i="32"/>
  <c r="L1474" i="32"/>
  <c r="K1474" i="32"/>
  <c r="J1474" i="32"/>
  <c r="I1474" i="32"/>
  <c r="H1474" i="32"/>
  <c r="B1474" i="32"/>
  <c r="L1473" i="32"/>
  <c r="K1473" i="32"/>
  <c r="J1473" i="32"/>
  <c r="I1473" i="32"/>
  <c r="H1473" i="32"/>
  <c r="B1473" i="32"/>
  <c r="L1472" i="32"/>
  <c r="K1472" i="32"/>
  <c r="J1472" i="32"/>
  <c r="I1472" i="32"/>
  <c r="H1472" i="32"/>
  <c r="B1472" i="32"/>
  <c r="L1471" i="32"/>
  <c r="K1471" i="32"/>
  <c r="J1471" i="32"/>
  <c r="I1471" i="32"/>
  <c r="H1471" i="32"/>
  <c r="B1471" i="32"/>
  <c r="L1470" i="32"/>
  <c r="K1470" i="32"/>
  <c r="J1470" i="32"/>
  <c r="I1470" i="32"/>
  <c r="H1470" i="32"/>
  <c r="B1470" i="32"/>
  <c r="L1469" i="32"/>
  <c r="K1469" i="32"/>
  <c r="J1469" i="32"/>
  <c r="I1469" i="32"/>
  <c r="H1469" i="32"/>
  <c r="B1469" i="32"/>
  <c r="L1468" i="32"/>
  <c r="K1468" i="32"/>
  <c r="J1468" i="32"/>
  <c r="I1468" i="32"/>
  <c r="H1468" i="32"/>
  <c r="B1468" i="32"/>
  <c r="L1467" i="32"/>
  <c r="K1467" i="32"/>
  <c r="J1467" i="32"/>
  <c r="I1467" i="32"/>
  <c r="H1467" i="32"/>
  <c r="B1467" i="32"/>
  <c r="L1466" i="32"/>
  <c r="K1466" i="32"/>
  <c r="J1466" i="32"/>
  <c r="I1466" i="32"/>
  <c r="H1466" i="32"/>
  <c r="B1466" i="32"/>
  <c r="L1465" i="32"/>
  <c r="K1465" i="32"/>
  <c r="J1465" i="32"/>
  <c r="I1465" i="32"/>
  <c r="H1465" i="32"/>
  <c r="B1465" i="32"/>
  <c r="L1464" i="32"/>
  <c r="K1464" i="32"/>
  <c r="J1464" i="32"/>
  <c r="I1464" i="32"/>
  <c r="H1464" i="32"/>
  <c r="B1464" i="32"/>
  <c r="L1463" i="32"/>
  <c r="K1463" i="32"/>
  <c r="J1463" i="32"/>
  <c r="I1463" i="32"/>
  <c r="H1463" i="32"/>
  <c r="B1463" i="32"/>
  <c r="L1462" i="32"/>
  <c r="K1462" i="32"/>
  <c r="J1462" i="32"/>
  <c r="I1462" i="32"/>
  <c r="H1462" i="32"/>
  <c r="B1462" i="32"/>
  <c r="L1461" i="32"/>
  <c r="K1461" i="32"/>
  <c r="J1461" i="32"/>
  <c r="I1461" i="32"/>
  <c r="H1461" i="32"/>
  <c r="B1461" i="32"/>
  <c r="L1460" i="32"/>
  <c r="K1460" i="32"/>
  <c r="J1460" i="32"/>
  <c r="I1460" i="32"/>
  <c r="M1460" i="32" s="1"/>
  <c r="H1460" i="32"/>
  <c r="B1460" i="32"/>
  <c r="L1459" i="32"/>
  <c r="K1459" i="32"/>
  <c r="J1459" i="32"/>
  <c r="I1459" i="32"/>
  <c r="H1459" i="32"/>
  <c r="B1459" i="32"/>
  <c r="L1458" i="32"/>
  <c r="K1458" i="32"/>
  <c r="J1458" i="32"/>
  <c r="I1458" i="32"/>
  <c r="H1458" i="32"/>
  <c r="B1458" i="32"/>
  <c r="L1457" i="32"/>
  <c r="K1457" i="32"/>
  <c r="J1457" i="32"/>
  <c r="I1457" i="32"/>
  <c r="H1457" i="32"/>
  <c r="B1457" i="32"/>
  <c r="L1456" i="32"/>
  <c r="K1456" i="32"/>
  <c r="J1456" i="32"/>
  <c r="I1456" i="32"/>
  <c r="M1456" i="32" s="1"/>
  <c r="H1456" i="32"/>
  <c r="B1456" i="32"/>
  <c r="L1455" i="32"/>
  <c r="K1455" i="32"/>
  <c r="J1455" i="32"/>
  <c r="I1455" i="32"/>
  <c r="H1455" i="32"/>
  <c r="B1455" i="32"/>
  <c r="L1454" i="32"/>
  <c r="K1454" i="32"/>
  <c r="J1454" i="32"/>
  <c r="I1454" i="32"/>
  <c r="H1454" i="32"/>
  <c r="B1454" i="32"/>
  <c r="L1453" i="32"/>
  <c r="K1453" i="32"/>
  <c r="J1453" i="32"/>
  <c r="I1453" i="32"/>
  <c r="H1453" i="32"/>
  <c r="B1453" i="32"/>
  <c r="L1452" i="32"/>
  <c r="K1452" i="32"/>
  <c r="J1452" i="32"/>
  <c r="I1452" i="32"/>
  <c r="M1452" i="32" s="1"/>
  <c r="H1452" i="32"/>
  <c r="B1452" i="32"/>
  <c r="L1451" i="32"/>
  <c r="K1451" i="32"/>
  <c r="J1451" i="32"/>
  <c r="I1451" i="32"/>
  <c r="H1451" i="32"/>
  <c r="B1451" i="32"/>
  <c r="L1450" i="32"/>
  <c r="K1450" i="32"/>
  <c r="J1450" i="32"/>
  <c r="I1450" i="32"/>
  <c r="H1450" i="32"/>
  <c r="B1450" i="32"/>
  <c r="L1449" i="32"/>
  <c r="K1449" i="32"/>
  <c r="J1449" i="32"/>
  <c r="I1449" i="32"/>
  <c r="H1449" i="32"/>
  <c r="B1449" i="32"/>
  <c r="L1448" i="32"/>
  <c r="K1448" i="32"/>
  <c r="J1448" i="32"/>
  <c r="I1448" i="32"/>
  <c r="H1448" i="32"/>
  <c r="B1448" i="32"/>
  <c r="L1447" i="32"/>
  <c r="K1447" i="32"/>
  <c r="J1447" i="32"/>
  <c r="I1447" i="32"/>
  <c r="H1447" i="32"/>
  <c r="B1447" i="32"/>
  <c r="L1446" i="32"/>
  <c r="K1446" i="32"/>
  <c r="J1446" i="32"/>
  <c r="I1446" i="32"/>
  <c r="H1446" i="32"/>
  <c r="B1446" i="32"/>
  <c r="L1445" i="32"/>
  <c r="K1445" i="32"/>
  <c r="J1445" i="32"/>
  <c r="I1445" i="32"/>
  <c r="H1445" i="32"/>
  <c r="B1445" i="32"/>
  <c r="L1444" i="32"/>
  <c r="K1444" i="32"/>
  <c r="J1444" i="32"/>
  <c r="I1444" i="32"/>
  <c r="H1444" i="32"/>
  <c r="B1444" i="32"/>
  <c r="L1443" i="32"/>
  <c r="K1443" i="32"/>
  <c r="J1443" i="32"/>
  <c r="I1443" i="32"/>
  <c r="H1443" i="32"/>
  <c r="B1443" i="32"/>
  <c r="L1442" i="32"/>
  <c r="K1442" i="32"/>
  <c r="J1442" i="32"/>
  <c r="I1442" i="32"/>
  <c r="H1442" i="32"/>
  <c r="B1442" i="32"/>
  <c r="L1441" i="32"/>
  <c r="K1441" i="32"/>
  <c r="J1441" i="32"/>
  <c r="I1441" i="32"/>
  <c r="H1441" i="32"/>
  <c r="B1441" i="32"/>
  <c r="L1440" i="32"/>
  <c r="K1440" i="32"/>
  <c r="J1440" i="32"/>
  <c r="I1440" i="32"/>
  <c r="H1440" i="32"/>
  <c r="B1440" i="32"/>
  <c r="L1439" i="32"/>
  <c r="K1439" i="32"/>
  <c r="J1439" i="32"/>
  <c r="I1439" i="32"/>
  <c r="H1439" i="32"/>
  <c r="B1439" i="32"/>
  <c r="L1438" i="32"/>
  <c r="K1438" i="32"/>
  <c r="J1438" i="32"/>
  <c r="I1438" i="32"/>
  <c r="H1438" i="32"/>
  <c r="B1438" i="32"/>
  <c r="L1437" i="32"/>
  <c r="K1437" i="32"/>
  <c r="J1437" i="32"/>
  <c r="I1437" i="32"/>
  <c r="H1437" i="32"/>
  <c r="B1437" i="32"/>
  <c r="L1436" i="32"/>
  <c r="K1436" i="32"/>
  <c r="J1436" i="32"/>
  <c r="I1436" i="32"/>
  <c r="M1436" i="32" s="1"/>
  <c r="H1436" i="32"/>
  <c r="B1436" i="32"/>
  <c r="L1435" i="32"/>
  <c r="K1435" i="32"/>
  <c r="J1435" i="32"/>
  <c r="I1435" i="32"/>
  <c r="H1435" i="32"/>
  <c r="B1435" i="32"/>
  <c r="L1434" i="32"/>
  <c r="K1434" i="32"/>
  <c r="J1434" i="32"/>
  <c r="I1434" i="32"/>
  <c r="H1434" i="32"/>
  <c r="B1434" i="32"/>
  <c r="L1433" i="32"/>
  <c r="K1433" i="32"/>
  <c r="J1433" i="32"/>
  <c r="I1433" i="32"/>
  <c r="H1433" i="32"/>
  <c r="B1433" i="32"/>
  <c r="L1432" i="32"/>
  <c r="K1432" i="32"/>
  <c r="J1432" i="32"/>
  <c r="I1432" i="32"/>
  <c r="H1432" i="32"/>
  <c r="B1432" i="32"/>
  <c r="L1431" i="32"/>
  <c r="K1431" i="32"/>
  <c r="J1431" i="32"/>
  <c r="I1431" i="32"/>
  <c r="H1431" i="32"/>
  <c r="B1431" i="32"/>
  <c r="L1430" i="32"/>
  <c r="K1430" i="32"/>
  <c r="J1430" i="32"/>
  <c r="I1430" i="32"/>
  <c r="H1430" i="32"/>
  <c r="B1430" i="32"/>
  <c r="L1429" i="32"/>
  <c r="K1429" i="32"/>
  <c r="J1429" i="32"/>
  <c r="I1429" i="32"/>
  <c r="H1429" i="32"/>
  <c r="B1429" i="32"/>
  <c r="L1428" i="32"/>
  <c r="K1428" i="32"/>
  <c r="J1428" i="32"/>
  <c r="I1428" i="32"/>
  <c r="H1428" i="32"/>
  <c r="B1428" i="32"/>
  <c r="L1427" i="32"/>
  <c r="K1427" i="32"/>
  <c r="J1427" i="32"/>
  <c r="I1427" i="32"/>
  <c r="H1427" i="32"/>
  <c r="B1427" i="32"/>
  <c r="L1426" i="32"/>
  <c r="K1426" i="32"/>
  <c r="J1426" i="32"/>
  <c r="I1426" i="32"/>
  <c r="H1426" i="32"/>
  <c r="B1426" i="32"/>
  <c r="L1425" i="32"/>
  <c r="K1425" i="32"/>
  <c r="J1425" i="32"/>
  <c r="I1425" i="32"/>
  <c r="H1425" i="32"/>
  <c r="B1425" i="32"/>
  <c r="L1424" i="32"/>
  <c r="K1424" i="32"/>
  <c r="J1424" i="32"/>
  <c r="I1424" i="32"/>
  <c r="H1424" i="32"/>
  <c r="B1424" i="32"/>
  <c r="L1423" i="32"/>
  <c r="K1423" i="32"/>
  <c r="J1423" i="32"/>
  <c r="I1423" i="32"/>
  <c r="H1423" i="32"/>
  <c r="B1423" i="32"/>
  <c r="L1422" i="32"/>
  <c r="K1422" i="32"/>
  <c r="J1422" i="32"/>
  <c r="I1422" i="32"/>
  <c r="H1422" i="32"/>
  <c r="B1422" i="32"/>
  <c r="L1421" i="32"/>
  <c r="K1421" i="32"/>
  <c r="J1421" i="32"/>
  <c r="I1421" i="32"/>
  <c r="H1421" i="32"/>
  <c r="B1421" i="32"/>
  <c r="L1420" i="32"/>
  <c r="K1420" i="32"/>
  <c r="J1420" i="32"/>
  <c r="I1420" i="32"/>
  <c r="H1420" i="32"/>
  <c r="B1420" i="32"/>
  <c r="L1419" i="32"/>
  <c r="K1419" i="32"/>
  <c r="J1419" i="32"/>
  <c r="I1419" i="32"/>
  <c r="H1419" i="32"/>
  <c r="B1419" i="32"/>
  <c r="L1418" i="32"/>
  <c r="K1418" i="32"/>
  <c r="J1418" i="32"/>
  <c r="I1418" i="32"/>
  <c r="H1418" i="32"/>
  <c r="B1418" i="32"/>
  <c r="L1417" i="32"/>
  <c r="K1417" i="32"/>
  <c r="J1417" i="32"/>
  <c r="I1417" i="32"/>
  <c r="H1417" i="32"/>
  <c r="B1417" i="32"/>
  <c r="L1416" i="32"/>
  <c r="K1416" i="32"/>
  <c r="J1416" i="32"/>
  <c r="I1416" i="32"/>
  <c r="M1416" i="32" s="1"/>
  <c r="H1416" i="32"/>
  <c r="B1416" i="32"/>
  <c r="L1415" i="32"/>
  <c r="K1415" i="32"/>
  <c r="J1415" i="32"/>
  <c r="I1415" i="32"/>
  <c r="H1415" i="32"/>
  <c r="B1415" i="32"/>
  <c r="L1414" i="32"/>
  <c r="K1414" i="32"/>
  <c r="J1414" i="32"/>
  <c r="I1414" i="32"/>
  <c r="H1414" i="32"/>
  <c r="B1414" i="32"/>
  <c r="L1413" i="32"/>
  <c r="K1413" i="32"/>
  <c r="J1413" i="32"/>
  <c r="I1413" i="32"/>
  <c r="H1413" i="32"/>
  <c r="B1413" i="32"/>
  <c r="L1412" i="32"/>
  <c r="K1412" i="32"/>
  <c r="J1412" i="32"/>
  <c r="I1412" i="32"/>
  <c r="M1412" i="32" s="1"/>
  <c r="H1412" i="32"/>
  <c r="B1412" i="32"/>
  <c r="L1411" i="32"/>
  <c r="K1411" i="32"/>
  <c r="J1411" i="32"/>
  <c r="I1411" i="32"/>
  <c r="H1411" i="32"/>
  <c r="B1411" i="32"/>
  <c r="L1410" i="32"/>
  <c r="K1410" i="32"/>
  <c r="J1410" i="32"/>
  <c r="I1410" i="32"/>
  <c r="H1410" i="32"/>
  <c r="B1410" i="32"/>
  <c r="L1409" i="32"/>
  <c r="K1409" i="32"/>
  <c r="J1409" i="32"/>
  <c r="I1409" i="32"/>
  <c r="H1409" i="32"/>
  <c r="B1409" i="32"/>
  <c r="L1408" i="32"/>
  <c r="K1408" i="32"/>
  <c r="J1408" i="32"/>
  <c r="I1408" i="32"/>
  <c r="H1408" i="32"/>
  <c r="B1408" i="32"/>
  <c r="L1407" i="32"/>
  <c r="K1407" i="32"/>
  <c r="J1407" i="32"/>
  <c r="I1407" i="32"/>
  <c r="H1407" i="32"/>
  <c r="B1407" i="32"/>
  <c r="L1406" i="32"/>
  <c r="K1406" i="32"/>
  <c r="J1406" i="32"/>
  <c r="I1406" i="32"/>
  <c r="H1406" i="32"/>
  <c r="B1406" i="32"/>
  <c r="L1405" i="32"/>
  <c r="K1405" i="32"/>
  <c r="J1405" i="32"/>
  <c r="I1405" i="32"/>
  <c r="H1405" i="32"/>
  <c r="B1405" i="32"/>
  <c r="L1404" i="32"/>
  <c r="K1404" i="32"/>
  <c r="J1404" i="32"/>
  <c r="I1404" i="32"/>
  <c r="H1404" i="32"/>
  <c r="B1404" i="32"/>
  <c r="L1403" i="32"/>
  <c r="K1403" i="32"/>
  <c r="J1403" i="32"/>
  <c r="I1403" i="32"/>
  <c r="H1403" i="32"/>
  <c r="B1403" i="32"/>
  <c r="L1402" i="32"/>
  <c r="K1402" i="32"/>
  <c r="J1402" i="32"/>
  <c r="I1402" i="32"/>
  <c r="H1402" i="32"/>
  <c r="B1402" i="32"/>
  <c r="L1401" i="32"/>
  <c r="K1401" i="32"/>
  <c r="J1401" i="32"/>
  <c r="I1401" i="32"/>
  <c r="H1401" i="32"/>
  <c r="B1401" i="32"/>
  <c r="L1400" i="32"/>
  <c r="K1400" i="32"/>
  <c r="J1400" i="32"/>
  <c r="I1400" i="32"/>
  <c r="H1400" i="32"/>
  <c r="B1400" i="32"/>
  <c r="L1399" i="32"/>
  <c r="K1399" i="32"/>
  <c r="J1399" i="32"/>
  <c r="I1399" i="32"/>
  <c r="H1399" i="32"/>
  <c r="B1399" i="32"/>
  <c r="L1398" i="32"/>
  <c r="K1398" i="32"/>
  <c r="J1398" i="32"/>
  <c r="I1398" i="32"/>
  <c r="H1398" i="32"/>
  <c r="B1398" i="32"/>
  <c r="L1397" i="32"/>
  <c r="K1397" i="32"/>
  <c r="J1397" i="32"/>
  <c r="I1397" i="32"/>
  <c r="H1397" i="32"/>
  <c r="B1397" i="32"/>
  <c r="L1396" i="32"/>
  <c r="K1396" i="32"/>
  <c r="J1396" i="32"/>
  <c r="I1396" i="32"/>
  <c r="H1396" i="32"/>
  <c r="B1396" i="32"/>
  <c r="L1395" i="32"/>
  <c r="K1395" i="32"/>
  <c r="J1395" i="32"/>
  <c r="I1395" i="32"/>
  <c r="H1395" i="32"/>
  <c r="B1395" i="32"/>
  <c r="L1394" i="32"/>
  <c r="K1394" i="32"/>
  <c r="J1394" i="32"/>
  <c r="I1394" i="32"/>
  <c r="H1394" i="32"/>
  <c r="B1394" i="32"/>
  <c r="L1393" i="32"/>
  <c r="K1393" i="32"/>
  <c r="J1393" i="32"/>
  <c r="I1393" i="32"/>
  <c r="H1393" i="32"/>
  <c r="B1393" i="32"/>
  <c r="L1392" i="32"/>
  <c r="K1392" i="32"/>
  <c r="J1392" i="32"/>
  <c r="I1392" i="32"/>
  <c r="H1392" i="32"/>
  <c r="B1392" i="32"/>
  <c r="L1391" i="32"/>
  <c r="K1391" i="32"/>
  <c r="J1391" i="32"/>
  <c r="I1391" i="32"/>
  <c r="H1391" i="32"/>
  <c r="B1391" i="32"/>
  <c r="L1390" i="32"/>
  <c r="K1390" i="32"/>
  <c r="J1390" i="32"/>
  <c r="I1390" i="32"/>
  <c r="H1390" i="32"/>
  <c r="B1390" i="32"/>
  <c r="L1389" i="32"/>
  <c r="K1389" i="32"/>
  <c r="J1389" i="32"/>
  <c r="I1389" i="32"/>
  <c r="H1389" i="32"/>
  <c r="B1389" i="32"/>
  <c r="L1388" i="32"/>
  <c r="K1388" i="32"/>
  <c r="J1388" i="32"/>
  <c r="I1388" i="32"/>
  <c r="M1388" i="32" s="1"/>
  <c r="H1388" i="32"/>
  <c r="B1388" i="32"/>
  <c r="L1387" i="32"/>
  <c r="K1387" i="32"/>
  <c r="J1387" i="32"/>
  <c r="I1387" i="32"/>
  <c r="H1387" i="32"/>
  <c r="B1387" i="32"/>
  <c r="L1386" i="32"/>
  <c r="K1386" i="32"/>
  <c r="J1386" i="32"/>
  <c r="I1386" i="32"/>
  <c r="H1386" i="32"/>
  <c r="B1386" i="32"/>
  <c r="L1385" i="32"/>
  <c r="K1385" i="32"/>
  <c r="J1385" i="32"/>
  <c r="I1385" i="32"/>
  <c r="H1385" i="32"/>
  <c r="B1385" i="32"/>
  <c r="L1384" i="32"/>
  <c r="K1384" i="32"/>
  <c r="J1384" i="32"/>
  <c r="I1384" i="32"/>
  <c r="M1384" i="32" s="1"/>
  <c r="H1384" i="32"/>
  <c r="B1384" i="32"/>
  <c r="L1383" i="32"/>
  <c r="K1383" i="32"/>
  <c r="J1383" i="32"/>
  <c r="I1383" i="32"/>
  <c r="H1383" i="32"/>
  <c r="B1383" i="32"/>
  <c r="L1382" i="32"/>
  <c r="K1382" i="32"/>
  <c r="J1382" i="32"/>
  <c r="I1382" i="32"/>
  <c r="H1382" i="32"/>
  <c r="B1382" i="32"/>
  <c r="L1381" i="32"/>
  <c r="K1381" i="32"/>
  <c r="J1381" i="32"/>
  <c r="I1381" i="32"/>
  <c r="H1381" i="32"/>
  <c r="B1381" i="32"/>
  <c r="L1380" i="32"/>
  <c r="K1380" i="32"/>
  <c r="J1380" i="32"/>
  <c r="I1380" i="32"/>
  <c r="H1380" i="32"/>
  <c r="B1380" i="32"/>
  <c r="L1379" i="32"/>
  <c r="K1379" i="32"/>
  <c r="J1379" i="32"/>
  <c r="I1379" i="32"/>
  <c r="H1379" i="32"/>
  <c r="B1379" i="32"/>
  <c r="L1378" i="32"/>
  <c r="K1378" i="32"/>
  <c r="J1378" i="32"/>
  <c r="I1378" i="32"/>
  <c r="H1378" i="32"/>
  <c r="B1378" i="32"/>
  <c r="L1377" i="32"/>
  <c r="K1377" i="32"/>
  <c r="J1377" i="32"/>
  <c r="I1377" i="32"/>
  <c r="H1377" i="32"/>
  <c r="B1377" i="32"/>
  <c r="L1376" i="32"/>
  <c r="K1376" i="32"/>
  <c r="J1376" i="32"/>
  <c r="I1376" i="32"/>
  <c r="H1376" i="32"/>
  <c r="B1376" i="32"/>
  <c r="L1375" i="32"/>
  <c r="K1375" i="32"/>
  <c r="J1375" i="32"/>
  <c r="I1375" i="32"/>
  <c r="H1375" i="32"/>
  <c r="B1375" i="32"/>
  <c r="L1374" i="32"/>
  <c r="K1374" i="32"/>
  <c r="J1374" i="32"/>
  <c r="I1374" i="32"/>
  <c r="H1374" i="32"/>
  <c r="B1374" i="32"/>
  <c r="L1373" i="32"/>
  <c r="K1373" i="32"/>
  <c r="J1373" i="32"/>
  <c r="I1373" i="32"/>
  <c r="H1373" i="32"/>
  <c r="B1373" i="32"/>
  <c r="L1372" i="32"/>
  <c r="K1372" i="32"/>
  <c r="J1372" i="32"/>
  <c r="I1372" i="32"/>
  <c r="M1372" i="32" s="1"/>
  <c r="H1372" i="32"/>
  <c r="B1372" i="32"/>
  <c r="L1371" i="32"/>
  <c r="K1371" i="32"/>
  <c r="J1371" i="32"/>
  <c r="I1371" i="32"/>
  <c r="H1371" i="32"/>
  <c r="B1371" i="32"/>
  <c r="L1370" i="32"/>
  <c r="K1370" i="32"/>
  <c r="J1370" i="32"/>
  <c r="I1370" i="32"/>
  <c r="H1370" i="32"/>
  <c r="B1370" i="32"/>
  <c r="L1369" i="32"/>
  <c r="K1369" i="32"/>
  <c r="J1369" i="32"/>
  <c r="I1369" i="32"/>
  <c r="H1369" i="32"/>
  <c r="B1369" i="32"/>
  <c r="L1368" i="32"/>
  <c r="K1368" i="32"/>
  <c r="J1368" i="32"/>
  <c r="I1368" i="32"/>
  <c r="M1368" i="32" s="1"/>
  <c r="H1368" i="32"/>
  <c r="B1368" i="32"/>
  <c r="L1367" i="32"/>
  <c r="K1367" i="32"/>
  <c r="J1367" i="32"/>
  <c r="I1367" i="32"/>
  <c r="H1367" i="32"/>
  <c r="B1367" i="32"/>
  <c r="L1366" i="32"/>
  <c r="K1366" i="32"/>
  <c r="J1366" i="32"/>
  <c r="I1366" i="32"/>
  <c r="H1366" i="32"/>
  <c r="B1366" i="32"/>
  <c r="L1365" i="32"/>
  <c r="K1365" i="32"/>
  <c r="J1365" i="32"/>
  <c r="M1365" i="32" s="1"/>
  <c r="I1365" i="32"/>
  <c r="H1365" i="32"/>
  <c r="B1365" i="32"/>
  <c r="L1364" i="32"/>
  <c r="K1364" i="32"/>
  <c r="J1364" i="32"/>
  <c r="I1364" i="32"/>
  <c r="H1364" i="32"/>
  <c r="B1364" i="32"/>
  <c r="L1363" i="32"/>
  <c r="K1363" i="32"/>
  <c r="J1363" i="32"/>
  <c r="I1363" i="32"/>
  <c r="H1363" i="32"/>
  <c r="B1363" i="32"/>
  <c r="L1362" i="32"/>
  <c r="K1362" i="32"/>
  <c r="J1362" i="32"/>
  <c r="I1362" i="32"/>
  <c r="H1362" i="32"/>
  <c r="B1362" i="32"/>
  <c r="L1361" i="32"/>
  <c r="K1361" i="32"/>
  <c r="J1361" i="32"/>
  <c r="I1361" i="32"/>
  <c r="H1361" i="32"/>
  <c r="B1361" i="32"/>
  <c r="L1360" i="32"/>
  <c r="K1360" i="32"/>
  <c r="J1360" i="32"/>
  <c r="I1360" i="32"/>
  <c r="H1360" i="32"/>
  <c r="B1360" i="32"/>
  <c r="L1359" i="32"/>
  <c r="K1359" i="32"/>
  <c r="J1359" i="32"/>
  <c r="I1359" i="32"/>
  <c r="H1359" i="32"/>
  <c r="B1359" i="32"/>
  <c r="L1358" i="32"/>
  <c r="K1358" i="32"/>
  <c r="J1358" i="32"/>
  <c r="I1358" i="32"/>
  <c r="H1358" i="32"/>
  <c r="B1358" i="32"/>
  <c r="L1357" i="32"/>
  <c r="K1357" i="32"/>
  <c r="J1357" i="32"/>
  <c r="I1357" i="32"/>
  <c r="H1357" i="32"/>
  <c r="B1357" i="32"/>
  <c r="L1356" i="32"/>
  <c r="K1356" i="32"/>
  <c r="J1356" i="32"/>
  <c r="I1356" i="32"/>
  <c r="H1356" i="32"/>
  <c r="B1356" i="32"/>
  <c r="L1355" i="32"/>
  <c r="K1355" i="32"/>
  <c r="J1355" i="32"/>
  <c r="I1355" i="32"/>
  <c r="H1355" i="32"/>
  <c r="B1355" i="32"/>
  <c r="L1354" i="32"/>
  <c r="K1354" i="32"/>
  <c r="J1354" i="32"/>
  <c r="I1354" i="32"/>
  <c r="H1354" i="32"/>
  <c r="B1354" i="32"/>
  <c r="L1353" i="32"/>
  <c r="K1353" i="32"/>
  <c r="J1353" i="32"/>
  <c r="I1353" i="32"/>
  <c r="H1353" i="32"/>
  <c r="B1353" i="32"/>
  <c r="L1352" i="32"/>
  <c r="K1352" i="32"/>
  <c r="J1352" i="32"/>
  <c r="I1352" i="32"/>
  <c r="M1352" i="32" s="1"/>
  <c r="H1352" i="32"/>
  <c r="B1352" i="32"/>
  <c r="L1351" i="32"/>
  <c r="K1351" i="32"/>
  <c r="J1351" i="32"/>
  <c r="I1351" i="32"/>
  <c r="H1351" i="32"/>
  <c r="B1351" i="32"/>
  <c r="L1350" i="32"/>
  <c r="K1350" i="32"/>
  <c r="J1350" i="32"/>
  <c r="I1350" i="32"/>
  <c r="H1350" i="32"/>
  <c r="B1350" i="32"/>
  <c r="L1349" i="32"/>
  <c r="K1349" i="32"/>
  <c r="J1349" i="32"/>
  <c r="I1349" i="32"/>
  <c r="H1349" i="32"/>
  <c r="B1349" i="32"/>
  <c r="L1348" i="32"/>
  <c r="K1348" i="32"/>
  <c r="J1348" i="32"/>
  <c r="I1348" i="32"/>
  <c r="H1348" i="32"/>
  <c r="B1348" i="32"/>
  <c r="L1347" i="32"/>
  <c r="K1347" i="32"/>
  <c r="J1347" i="32"/>
  <c r="I1347" i="32"/>
  <c r="H1347" i="32"/>
  <c r="B1347" i="32"/>
  <c r="L1346" i="32"/>
  <c r="K1346" i="32"/>
  <c r="J1346" i="32"/>
  <c r="I1346" i="32"/>
  <c r="H1346" i="32"/>
  <c r="B1346" i="32"/>
  <c r="L1345" i="32"/>
  <c r="K1345" i="32"/>
  <c r="J1345" i="32"/>
  <c r="I1345" i="32"/>
  <c r="H1345" i="32"/>
  <c r="B1345" i="32"/>
  <c r="L1344" i="32"/>
  <c r="K1344" i="32"/>
  <c r="J1344" i="32"/>
  <c r="I1344" i="32"/>
  <c r="M1344" i="32" s="1"/>
  <c r="H1344" i="32"/>
  <c r="B1344" i="32"/>
  <c r="L1343" i="32"/>
  <c r="K1343" i="32"/>
  <c r="J1343" i="32"/>
  <c r="I1343" i="32"/>
  <c r="H1343" i="32"/>
  <c r="B1343" i="32"/>
  <c r="L1342" i="32"/>
  <c r="K1342" i="32"/>
  <c r="J1342" i="32"/>
  <c r="I1342" i="32"/>
  <c r="H1342" i="32"/>
  <c r="B1342" i="32"/>
  <c r="L1341" i="32"/>
  <c r="K1341" i="32"/>
  <c r="J1341" i="32"/>
  <c r="I1341" i="32"/>
  <c r="H1341" i="32"/>
  <c r="B1341" i="32"/>
  <c r="L1340" i="32"/>
  <c r="K1340" i="32"/>
  <c r="J1340" i="32"/>
  <c r="I1340" i="32"/>
  <c r="M1340" i="32" s="1"/>
  <c r="H1340" i="32"/>
  <c r="B1340" i="32"/>
  <c r="L1339" i="32"/>
  <c r="K1339" i="32"/>
  <c r="J1339" i="32"/>
  <c r="I1339" i="32"/>
  <c r="H1339" i="32"/>
  <c r="B1339" i="32"/>
  <c r="L1338" i="32"/>
  <c r="K1338" i="32"/>
  <c r="J1338" i="32"/>
  <c r="I1338" i="32"/>
  <c r="H1338" i="32"/>
  <c r="B1338" i="32"/>
  <c r="L1337" i="32"/>
  <c r="K1337" i="32"/>
  <c r="J1337" i="32"/>
  <c r="I1337" i="32"/>
  <c r="H1337" i="32"/>
  <c r="B1337" i="32"/>
  <c r="L1336" i="32"/>
  <c r="K1336" i="32"/>
  <c r="J1336" i="32"/>
  <c r="I1336" i="32"/>
  <c r="H1336" i="32"/>
  <c r="B1336" i="32"/>
  <c r="L1335" i="32"/>
  <c r="K1335" i="32"/>
  <c r="J1335" i="32"/>
  <c r="I1335" i="32"/>
  <c r="H1335" i="32"/>
  <c r="B1335" i="32"/>
  <c r="L1334" i="32"/>
  <c r="K1334" i="32"/>
  <c r="J1334" i="32"/>
  <c r="I1334" i="32"/>
  <c r="H1334" i="32"/>
  <c r="B1334" i="32"/>
  <c r="L1333" i="32"/>
  <c r="K1333" i="32"/>
  <c r="J1333" i="32"/>
  <c r="I1333" i="32"/>
  <c r="H1333" i="32"/>
  <c r="B1333" i="32"/>
  <c r="L1332" i="32"/>
  <c r="K1332" i="32"/>
  <c r="J1332" i="32"/>
  <c r="I1332" i="32"/>
  <c r="H1332" i="32"/>
  <c r="B1332" i="32"/>
  <c r="L1331" i="32"/>
  <c r="K1331" i="32"/>
  <c r="J1331" i="32"/>
  <c r="I1331" i="32"/>
  <c r="H1331" i="32"/>
  <c r="B1331" i="32"/>
  <c r="L1330" i="32"/>
  <c r="K1330" i="32"/>
  <c r="J1330" i="32"/>
  <c r="I1330" i="32"/>
  <c r="H1330" i="32"/>
  <c r="B1330" i="32"/>
  <c r="L1329" i="32"/>
  <c r="K1329" i="32"/>
  <c r="J1329" i="32"/>
  <c r="I1329" i="32"/>
  <c r="H1329" i="32"/>
  <c r="B1329" i="32"/>
  <c r="L1328" i="32"/>
  <c r="K1328" i="32"/>
  <c r="J1328" i="32"/>
  <c r="I1328" i="32"/>
  <c r="H1328" i="32"/>
  <c r="B1328" i="32"/>
  <c r="L1327" i="32"/>
  <c r="K1327" i="32"/>
  <c r="J1327" i="32"/>
  <c r="I1327" i="32"/>
  <c r="H1327" i="32"/>
  <c r="B1327" i="32"/>
  <c r="L1326" i="32"/>
  <c r="K1326" i="32"/>
  <c r="J1326" i="32"/>
  <c r="I1326" i="32"/>
  <c r="H1326" i="32"/>
  <c r="B1326" i="32"/>
  <c r="L1325" i="32"/>
  <c r="K1325" i="32"/>
  <c r="J1325" i="32"/>
  <c r="I1325" i="32"/>
  <c r="H1325" i="32"/>
  <c r="B1325" i="32"/>
  <c r="L1324" i="32"/>
  <c r="K1324" i="32"/>
  <c r="J1324" i="32"/>
  <c r="I1324" i="32"/>
  <c r="M1324" i="32" s="1"/>
  <c r="H1324" i="32"/>
  <c r="B1324" i="32"/>
  <c r="L1323" i="32"/>
  <c r="K1323" i="32"/>
  <c r="J1323" i="32"/>
  <c r="I1323" i="32"/>
  <c r="H1323" i="32"/>
  <c r="B1323" i="32"/>
  <c r="L1322" i="32"/>
  <c r="K1322" i="32"/>
  <c r="J1322" i="32"/>
  <c r="I1322" i="32"/>
  <c r="H1322" i="32"/>
  <c r="B1322" i="32"/>
  <c r="L1321" i="32"/>
  <c r="K1321" i="32"/>
  <c r="J1321" i="32"/>
  <c r="I1321" i="32"/>
  <c r="H1321" i="32"/>
  <c r="B1321" i="32"/>
  <c r="L1320" i="32"/>
  <c r="K1320" i="32"/>
  <c r="J1320" i="32"/>
  <c r="I1320" i="32"/>
  <c r="H1320" i="32"/>
  <c r="B1320" i="32"/>
  <c r="L1319" i="32"/>
  <c r="K1319" i="32"/>
  <c r="J1319" i="32"/>
  <c r="I1319" i="32"/>
  <c r="H1319" i="32"/>
  <c r="B1319" i="32"/>
  <c r="L1318" i="32"/>
  <c r="K1318" i="32"/>
  <c r="J1318" i="32"/>
  <c r="I1318" i="32"/>
  <c r="H1318" i="32"/>
  <c r="B1318" i="32"/>
  <c r="L1317" i="32"/>
  <c r="K1317" i="32"/>
  <c r="J1317" i="32"/>
  <c r="I1317" i="32"/>
  <c r="H1317" i="32"/>
  <c r="B1317" i="32"/>
  <c r="L1316" i="32"/>
  <c r="K1316" i="32"/>
  <c r="J1316" i="32"/>
  <c r="I1316" i="32"/>
  <c r="M1316" i="32" s="1"/>
  <c r="H1316" i="32"/>
  <c r="B1316" i="32"/>
  <c r="L1315" i="32"/>
  <c r="K1315" i="32"/>
  <c r="J1315" i="32"/>
  <c r="I1315" i="32"/>
  <c r="H1315" i="32"/>
  <c r="B1315" i="32"/>
  <c r="L1314" i="32"/>
  <c r="K1314" i="32"/>
  <c r="J1314" i="32"/>
  <c r="I1314" i="32"/>
  <c r="H1314" i="32"/>
  <c r="B1314" i="32"/>
  <c r="L1313" i="32"/>
  <c r="K1313" i="32"/>
  <c r="J1313" i="32"/>
  <c r="I1313" i="32"/>
  <c r="H1313" i="32"/>
  <c r="B1313" i="32"/>
  <c r="L1312" i="32"/>
  <c r="K1312" i="32"/>
  <c r="J1312" i="32"/>
  <c r="I1312" i="32"/>
  <c r="H1312" i="32"/>
  <c r="B1312" i="32"/>
  <c r="L1311" i="32"/>
  <c r="K1311" i="32"/>
  <c r="J1311" i="32"/>
  <c r="I1311" i="32"/>
  <c r="H1311" i="32"/>
  <c r="B1311" i="32"/>
  <c r="L1310" i="32"/>
  <c r="K1310" i="32"/>
  <c r="J1310" i="32"/>
  <c r="I1310" i="32"/>
  <c r="H1310" i="32"/>
  <c r="B1310" i="32"/>
  <c r="L1309" i="32"/>
  <c r="K1309" i="32"/>
  <c r="J1309" i="32"/>
  <c r="I1309" i="32"/>
  <c r="H1309" i="32"/>
  <c r="B1309" i="32"/>
  <c r="L1308" i="32"/>
  <c r="K1308" i="32"/>
  <c r="J1308" i="32"/>
  <c r="I1308" i="32"/>
  <c r="M1308" i="32" s="1"/>
  <c r="H1308" i="32"/>
  <c r="B1308" i="32"/>
  <c r="L1307" i="32"/>
  <c r="K1307" i="32"/>
  <c r="J1307" i="32"/>
  <c r="I1307" i="32"/>
  <c r="H1307" i="32"/>
  <c r="B1307" i="32"/>
  <c r="L1306" i="32"/>
  <c r="K1306" i="32"/>
  <c r="J1306" i="32"/>
  <c r="I1306" i="32"/>
  <c r="H1306" i="32"/>
  <c r="B1306" i="32"/>
  <c r="L1305" i="32"/>
  <c r="K1305" i="32"/>
  <c r="J1305" i="32"/>
  <c r="I1305" i="32"/>
  <c r="H1305" i="32"/>
  <c r="B1305" i="32"/>
  <c r="L1304" i="32"/>
  <c r="K1304" i="32"/>
  <c r="J1304" i="32"/>
  <c r="I1304" i="32"/>
  <c r="M1304" i="32" s="1"/>
  <c r="H1304" i="32"/>
  <c r="B1304" i="32"/>
  <c r="L1303" i="32"/>
  <c r="K1303" i="32"/>
  <c r="J1303" i="32"/>
  <c r="I1303" i="32"/>
  <c r="H1303" i="32"/>
  <c r="B1303" i="32"/>
  <c r="L1302" i="32"/>
  <c r="K1302" i="32"/>
  <c r="J1302" i="32"/>
  <c r="I1302" i="32"/>
  <c r="H1302" i="32"/>
  <c r="B1302" i="32"/>
  <c r="L1301" i="32"/>
  <c r="K1301" i="32"/>
  <c r="J1301" i="32"/>
  <c r="I1301" i="32"/>
  <c r="H1301" i="32"/>
  <c r="B1301" i="32"/>
  <c r="L1300" i="32"/>
  <c r="K1300" i="32"/>
  <c r="J1300" i="32"/>
  <c r="I1300" i="32"/>
  <c r="M1300" i="32" s="1"/>
  <c r="H1300" i="32"/>
  <c r="B1300" i="32"/>
  <c r="L1299" i="32"/>
  <c r="K1299" i="32"/>
  <c r="J1299" i="32"/>
  <c r="I1299" i="32"/>
  <c r="H1299" i="32"/>
  <c r="B1299" i="32"/>
  <c r="L1298" i="32"/>
  <c r="K1298" i="32"/>
  <c r="J1298" i="32"/>
  <c r="I1298" i="32"/>
  <c r="H1298" i="32"/>
  <c r="B1298" i="32"/>
  <c r="L1297" i="32"/>
  <c r="K1297" i="32"/>
  <c r="J1297" i="32"/>
  <c r="I1297" i="32"/>
  <c r="H1297" i="32"/>
  <c r="B1297" i="32"/>
  <c r="L1296" i="32"/>
  <c r="K1296" i="32"/>
  <c r="J1296" i="32"/>
  <c r="I1296" i="32"/>
  <c r="M1296" i="32" s="1"/>
  <c r="H1296" i="32"/>
  <c r="B1296" i="32"/>
  <c r="L1295" i="32"/>
  <c r="K1295" i="32"/>
  <c r="J1295" i="32"/>
  <c r="I1295" i="32"/>
  <c r="H1295" i="32"/>
  <c r="B1295" i="32"/>
  <c r="L1294" i="32"/>
  <c r="K1294" i="32"/>
  <c r="J1294" i="32"/>
  <c r="I1294" i="32"/>
  <c r="H1294" i="32"/>
  <c r="B1294" i="32"/>
  <c r="L1293" i="32"/>
  <c r="K1293" i="32"/>
  <c r="J1293" i="32"/>
  <c r="I1293" i="32"/>
  <c r="H1293" i="32"/>
  <c r="B1293" i="32"/>
  <c r="L1292" i="32"/>
  <c r="K1292" i="32"/>
  <c r="J1292" i="32"/>
  <c r="I1292" i="32"/>
  <c r="H1292" i="32"/>
  <c r="B1292" i="32"/>
  <c r="L1291" i="32"/>
  <c r="K1291" i="32"/>
  <c r="J1291" i="32"/>
  <c r="I1291" i="32"/>
  <c r="H1291" i="32"/>
  <c r="B1291" i="32"/>
  <c r="L1290" i="32"/>
  <c r="K1290" i="32"/>
  <c r="J1290" i="32"/>
  <c r="I1290" i="32"/>
  <c r="H1290" i="32"/>
  <c r="B1290" i="32"/>
  <c r="L1289" i="32"/>
  <c r="K1289" i="32"/>
  <c r="J1289" i="32"/>
  <c r="I1289" i="32"/>
  <c r="H1289" i="32"/>
  <c r="B1289" i="32"/>
  <c r="L1288" i="32"/>
  <c r="K1288" i="32"/>
  <c r="J1288" i="32"/>
  <c r="I1288" i="32"/>
  <c r="M1288" i="32" s="1"/>
  <c r="H1288" i="32"/>
  <c r="B1288" i="32"/>
  <c r="L1287" i="32"/>
  <c r="K1287" i="32"/>
  <c r="J1287" i="32"/>
  <c r="I1287" i="32"/>
  <c r="H1287" i="32"/>
  <c r="B1287" i="32"/>
  <c r="L1286" i="32"/>
  <c r="K1286" i="32"/>
  <c r="J1286" i="32"/>
  <c r="I1286" i="32"/>
  <c r="H1286" i="32"/>
  <c r="B1286" i="32"/>
  <c r="L1285" i="32"/>
  <c r="K1285" i="32"/>
  <c r="J1285" i="32"/>
  <c r="I1285" i="32"/>
  <c r="H1285" i="32"/>
  <c r="B1285" i="32"/>
  <c r="L1284" i="32"/>
  <c r="K1284" i="32"/>
  <c r="J1284" i="32"/>
  <c r="I1284" i="32"/>
  <c r="H1284" i="32"/>
  <c r="B1284" i="32"/>
  <c r="L1283" i="32"/>
  <c r="K1283" i="32"/>
  <c r="J1283" i="32"/>
  <c r="I1283" i="32"/>
  <c r="H1283" i="32"/>
  <c r="B1283" i="32"/>
  <c r="L1282" i="32"/>
  <c r="K1282" i="32"/>
  <c r="J1282" i="32"/>
  <c r="I1282" i="32"/>
  <c r="H1282" i="32"/>
  <c r="B1282" i="32"/>
  <c r="L1281" i="32"/>
  <c r="K1281" i="32"/>
  <c r="J1281" i="32"/>
  <c r="M1281" i="32" s="1"/>
  <c r="I1281" i="32"/>
  <c r="H1281" i="32"/>
  <c r="B1281" i="32"/>
  <c r="L1280" i="32"/>
  <c r="K1280" i="32"/>
  <c r="J1280" i="32"/>
  <c r="I1280" i="32"/>
  <c r="H1280" i="32"/>
  <c r="B1280" i="32"/>
  <c r="L1279" i="32"/>
  <c r="K1279" i="32"/>
  <c r="J1279" i="32"/>
  <c r="I1279" i="32"/>
  <c r="H1279" i="32"/>
  <c r="B1279" i="32"/>
  <c r="L1278" i="32"/>
  <c r="K1278" i="32"/>
  <c r="J1278" i="32"/>
  <c r="I1278" i="32"/>
  <c r="H1278" i="32"/>
  <c r="B1278" i="32"/>
  <c r="L1277" i="32"/>
  <c r="K1277" i="32"/>
  <c r="J1277" i="32"/>
  <c r="I1277" i="32"/>
  <c r="H1277" i="32"/>
  <c r="B1277" i="32"/>
  <c r="L1276" i="32"/>
  <c r="K1276" i="32"/>
  <c r="J1276" i="32"/>
  <c r="I1276" i="32"/>
  <c r="M1276" i="32" s="1"/>
  <c r="H1276" i="32"/>
  <c r="B1276" i="32"/>
  <c r="L1275" i="32"/>
  <c r="K1275" i="32"/>
  <c r="J1275" i="32"/>
  <c r="I1275" i="32"/>
  <c r="H1275" i="32"/>
  <c r="B1275" i="32"/>
  <c r="L1274" i="32"/>
  <c r="K1274" i="32"/>
  <c r="J1274" i="32"/>
  <c r="I1274" i="32"/>
  <c r="H1274" i="32"/>
  <c r="B1274" i="32"/>
  <c r="L1273" i="32"/>
  <c r="K1273" i="32"/>
  <c r="J1273" i="32"/>
  <c r="I1273" i="32"/>
  <c r="H1273" i="32"/>
  <c r="B1273" i="32"/>
  <c r="L1272" i="32"/>
  <c r="K1272" i="32"/>
  <c r="J1272" i="32"/>
  <c r="I1272" i="32"/>
  <c r="M1272" i="32" s="1"/>
  <c r="H1272" i="32"/>
  <c r="B1272" i="32"/>
  <c r="L1271" i="32"/>
  <c r="K1271" i="32"/>
  <c r="J1271" i="32"/>
  <c r="I1271" i="32"/>
  <c r="H1271" i="32"/>
  <c r="B1271" i="32"/>
  <c r="L1270" i="32"/>
  <c r="K1270" i="32"/>
  <c r="J1270" i="32"/>
  <c r="I1270" i="32"/>
  <c r="H1270" i="32"/>
  <c r="B1270" i="32"/>
  <c r="L1269" i="32"/>
  <c r="K1269" i="32"/>
  <c r="J1269" i="32"/>
  <c r="I1269" i="32"/>
  <c r="H1269" i="32"/>
  <c r="B1269" i="32"/>
  <c r="L1268" i="32"/>
  <c r="K1268" i="32"/>
  <c r="J1268" i="32"/>
  <c r="I1268" i="32"/>
  <c r="H1268" i="32"/>
  <c r="B1268" i="32"/>
  <c r="L1267" i="32"/>
  <c r="K1267" i="32"/>
  <c r="J1267" i="32"/>
  <c r="I1267" i="32"/>
  <c r="H1267" i="32"/>
  <c r="B1267" i="32"/>
  <c r="L1266" i="32"/>
  <c r="K1266" i="32"/>
  <c r="J1266" i="32"/>
  <c r="I1266" i="32"/>
  <c r="H1266" i="32"/>
  <c r="B1266" i="32"/>
  <c r="L1265" i="32"/>
  <c r="K1265" i="32"/>
  <c r="J1265" i="32"/>
  <c r="I1265" i="32"/>
  <c r="H1265" i="32"/>
  <c r="B1265" i="32"/>
  <c r="L1264" i="32"/>
  <c r="K1264" i="32"/>
  <c r="J1264" i="32"/>
  <c r="I1264" i="32"/>
  <c r="M1264" i="32" s="1"/>
  <c r="H1264" i="32"/>
  <c r="B1264" i="32"/>
  <c r="L1263" i="32"/>
  <c r="K1263" i="32"/>
  <c r="J1263" i="32"/>
  <c r="I1263" i="32"/>
  <c r="H1263" i="32"/>
  <c r="B1263" i="32"/>
  <c r="L1262" i="32"/>
  <c r="K1262" i="32"/>
  <c r="J1262" i="32"/>
  <c r="I1262" i="32"/>
  <c r="H1262" i="32"/>
  <c r="B1262" i="32"/>
  <c r="L1261" i="32"/>
  <c r="K1261" i="32"/>
  <c r="J1261" i="32"/>
  <c r="I1261" i="32"/>
  <c r="H1261" i="32"/>
  <c r="B1261" i="32"/>
  <c r="L1260" i="32"/>
  <c r="K1260" i="32"/>
  <c r="J1260" i="32"/>
  <c r="I1260" i="32"/>
  <c r="H1260" i="32"/>
  <c r="B1260" i="32"/>
  <c r="L1259" i="32"/>
  <c r="K1259" i="32"/>
  <c r="J1259" i="32"/>
  <c r="I1259" i="32"/>
  <c r="H1259" i="32"/>
  <c r="B1259" i="32"/>
  <c r="L1258" i="32"/>
  <c r="K1258" i="32"/>
  <c r="J1258" i="32"/>
  <c r="I1258" i="32"/>
  <c r="H1258" i="32"/>
  <c r="B1258" i="32"/>
  <c r="L1257" i="32"/>
  <c r="K1257" i="32"/>
  <c r="J1257" i="32"/>
  <c r="I1257" i="32"/>
  <c r="H1257" i="32"/>
  <c r="B1257" i="32"/>
  <c r="L1256" i="32"/>
  <c r="K1256" i="32"/>
  <c r="J1256" i="32"/>
  <c r="I1256" i="32"/>
  <c r="M1256" i="32" s="1"/>
  <c r="H1256" i="32"/>
  <c r="B1256" i="32"/>
  <c r="L1255" i="32"/>
  <c r="K1255" i="32"/>
  <c r="J1255" i="32"/>
  <c r="I1255" i="32"/>
  <c r="H1255" i="32"/>
  <c r="B1255" i="32"/>
  <c r="L1254" i="32"/>
  <c r="K1254" i="32"/>
  <c r="J1254" i="32"/>
  <c r="I1254" i="32"/>
  <c r="H1254" i="32"/>
  <c r="B1254" i="32"/>
  <c r="L1253" i="32"/>
  <c r="K1253" i="32"/>
  <c r="J1253" i="32"/>
  <c r="I1253" i="32"/>
  <c r="H1253" i="32"/>
  <c r="B1253" i="32"/>
  <c r="L1252" i="32"/>
  <c r="K1252" i="32"/>
  <c r="J1252" i="32"/>
  <c r="I1252" i="32"/>
  <c r="M1252" i="32" s="1"/>
  <c r="H1252" i="32"/>
  <c r="B1252" i="32"/>
  <c r="L1251" i="32"/>
  <c r="K1251" i="32"/>
  <c r="J1251" i="32"/>
  <c r="I1251" i="32"/>
  <c r="H1251" i="32"/>
  <c r="B1251" i="32"/>
  <c r="L1250" i="32"/>
  <c r="K1250" i="32"/>
  <c r="J1250" i="32"/>
  <c r="I1250" i="32"/>
  <c r="H1250" i="32"/>
  <c r="B1250" i="32"/>
  <c r="L1249" i="32"/>
  <c r="K1249" i="32"/>
  <c r="J1249" i="32"/>
  <c r="I1249" i="32"/>
  <c r="H1249" i="32"/>
  <c r="B1249" i="32"/>
  <c r="L1248" i="32"/>
  <c r="K1248" i="32"/>
  <c r="J1248" i="32"/>
  <c r="I1248" i="32"/>
  <c r="H1248" i="32"/>
  <c r="B1248" i="32"/>
  <c r="L1247" i="32"/>
  <c r="K1247" i="32"/>
  <c r="J1247" i="32"/>
  <c r="I1247" i="32"/>
  <c r="H1247" i="32"/>
  <c r="B1247" i="32"/>
  <c r="L1246" i="32"/>
  <c r="K1246" i="32"/>
  <c r="J1246" i="32"/>
  <c r="I1246" i="32"/>
  <c r="H1246" i="32"/>
  <c r="B1246" i="32"/>
  <c r="L1245" i="32"/>
  <c r="K1245" i="32"/>
  <c r="J1245" i="32"/>
  <c r="I1245" i="32"/>
  <c r="H1245" i="32"/>
  <c r="B1245" i="32"/>
  <c r="L1244" i="32"/>
  <c r="K1244" i="32"/>
  <c r="J1244" i="32"/>
  <c r="I1244" i="32"/>
  <c r="H1244" i="32"/>
  <c r="B1244" i="32"/>
  <c r="L1243" i="32"/>
  <c r="K1243" i="32"/>
  <c r="J1243" i="32"/>
  <c r="I1243" i="32"/>
  <c r="H1243" i="32"/>
  <c r="B1243" i="32"/>
  <c r="L1242" i="32"/>
  <c r="K1242" i="32"/>
  <c r="J1242" i="32"/>
  <c r="I1242" i="32"/>
  <c r="H1242" i="32"/>
  <c r="B1242" i="32"/>
  <c r="L1241" i="32"/>
  <c r="K1241" i="32"/>
  <c r="J1241" i="32"/>
  <c r="I1241" i="32"/>
  <c r="H1241" i="32"/>
  <c r="B1241" i="32"/>
  <c r="L1240" i="32"/>
  <c r="K1240" i="32"/>
  <c r="J1240" i="32"/>
  <c r="I1240" i="32"/>
  <c r="H1240" i="32"/>
  <c r="B1240" i="32"/>
  <c r="L1239" i="32"/>
  <c r="K1239" i="32"/>
  <c r="J1239" i="32"/>
  <c r="I1239" i="32"/>
  <c r="H1239" i="32"/>
  <c r="B1239" i="32"/>
  <c r="L1238" i="32"/>
  <c r="K1238" i="32"/>
  <c r="J1238" i="32"/>
  <c r="I1238" i="32"/>
  <c r="H1238" i="32"/>
  <c r="B1238" i="32"/>
  <c r="L1237" i="32"/>
  <c r="K1237" i="32"/>
  <c r="J1237" i="32"/>
  <c r="I1237" i="32"/>
  <c r="H1237" i="32"/>
  <c r="B1237" i="32"/>
  <c r="L1236" i="32"/>
  <c r="K1236" i="32"/>
  <c r="J1236" i="32"/>
  <c r="I1236" i="32"/>
  <c r="H1236" i="32"/>
  <c r="B1236" i="32"/>
  <c r="L1235" i="32"/>
  <c r="K1235" i="32"/>
  <c r="J1235" i="32"/>
  <c r="I1235" i="32"/>
  <c r="H1235" i="32"/>
  <c r="B1235" i="32"/>
  <c r="L1234" i="32"/>
  <c r="K1234" i="32"/>
  <c r="J1234" i="32"/>
  <c r="I1234" i="32"/>
  <c r="H1234" i="32"/>
  <c r="B1234" i="32"/>
  <c r="L1233" i="32"/>
  <c r="K1233" i="32"/>
  <c r="J1233" i="32"/>
  <c r="I1233" i="32"/>
  <c r="H1233" i="32"/>
  <c r="B1233" i="32"/>
  <c r="L1232" i="32"/>
  <c r="K1232" i="32"/>
  <c r="J1232" i="32"/>
  <c r="I1232" i="32"/>
  <c r="M1232" i="32" s="1"/>
  <c r="H1232" i="32"/>
  <c r="B1232" i="32"/>
  <c r="L1231" i="32"/>
  <c r="K1231" i="32"/>
  <c r="J1231" i="32"/>
  <c r="I1231" i="32"/>
  <c r="H1231" i="32"/>
  <c r="B1231" i="32"/>
  <c r="L1230" i="32"/>
  <c r="K1230" i="32"/>
  <c r="J1230" i="32"/>
  <c r="I1230" i="32"/>
  <c r="H1230" i="32"/>
  <c r="B1230" i="32"/>
  <c r="L1229" i="32"/>
  <c r="K1229" i="32"/>
  <c r="J1229" i="32"/>
  <c r="I1229" i="32"/>
  <c r="H1229" i="32"/>
  <c r="B1229" i="32"/>
  <c r="L1228" i="32"/>
  <c r="K1228" i="32"/>
  <c r="J1228" i="32"/>
  <c r="I1228" i="32"/>
  <c r="H1228" i="32"/>
  <c r="B1228" i="32"/>
  <c r="L1227" i="32"/>
  <c r="K1227" i="32"/>
  <c r="J1227" i="32"/>
  <c r="I1227" i="32"/>
  <c r="H1227" i="32"/>
  <c r="B1227" i="32"/>
  <c r="L1226" i="32"/>
  <c r="K1226" i="32"/>
  <c r="J1226" i="32"/>
  <c r="I1226" i="32"/>
  <c r="H1226" i="32"/>
  <c r="B1226" i="32"/>
  <c r="L1225" i="32"/>
  <c r="K1225" i="32"/>
  <c r="J1225" i="32"/>
  <c r="I1225" i="32"/>
  <c r="H1225" i="32"/>
  <c r="B1225" i="32"/>
  <c r="L1224" i="32"/>
  <c r="K1224" i="32"/>
  <c r="J1224" i="32"/>
  <c r="I1224" i="32"/>
  <c r="H1224" i="32"/>
  <c r="B1224" i="32"/>
  <c r="L1223" i="32"/>
  <c r="K1223" i="32"/>
  <c r="J1223" i="32"/>
  <c r="I1223" i="32"/>
  <c r="H1223" i="32"/>
  <c r="B1223" i="32"/>
  <c r="L1222" i="32"/>
  <c r="K1222" i="32"/>
  <c r="J1222" i="32"/>
  <c r="I1222" i="32"/>
  <c r="H1222" i="32"/>
  <c r="B1222" i="32"/>
  <c r="L1221" i="32"/>
  <c r="K1221" i="32"/>
  <c r="J1221" i="32"/>
  <c r="I1221" i="32"/>
  <c r="H1221" i="32"/>
  <c r="B1221" i="32"/>
  <c r="L1220" i="32"/>
  <c r="K1220" i="32"/>
  <c r="J1220" i="32"/>
  <c r="I1220" i="32"/>
  <c r="M1220" i="32" s="1"/>
  <c r="H1220" i="32"/>
  <c r="B1220" i="32"/>
  <c r="L1219" i="32"/>
  <c r="K1219" i="32"/>
  <c r="J1219" i="32"/>
  <c r="I1219" i="32"/>
  <c r="H1219" i="32"/>
  <c r="B1219" i="32"/>
  <c r="L1218" i="32"/>
  <c r="K1218" i="32"/>
  <c r="J1218" i="32"/>
  <c r="I1218" i="32"/>
  <c r="H1218" i="32"/>
  <c r="B1218" i="32"/>
  <c r="L1217" i="32"/>
  <c r="K1217" i="32"/>
  <c r="J1217" i="32"/>
  <c r="I1217" i="32"/>
  <c r="H1217" i="32"/>
  <c r="B1217" i="32"/>
  <c r="L1216" i="32"/>
  <c r="K1216" i="32"/>
  <c r="J1216" i="32"/>
  <c r="I1216" i="32"/>
  <c r="H1216" i="32"/>
  <c r="B1216" i="32"/>
  <c r="L1215" i="32"/>
  <c r="K1215" i="32"/>
  <c r="J1215" i="32"/>
  <c r="I1215" i="32"/>
  <c r="H1215" i="32"/>
  <c r="B1215" i="32"/>
  <c r="L1214" i="32"/>
  <c r="K1214" i="32"/>
  <c r="J1214" i="32"/>
  <c r="I1214" i="32"/>
  <c r="H1214" i="32"/>
  <c r="B1214" i="32"/>
  <c r="L1213" i="32"/>
  <c r="K1213" i="32"/>
  <c r="J1213" i="32"/>
  <c r="I1213" i="32"/>
  <c r="H1213" i="32"/>
  <c r="B1213" i="32"/>
  <c r="L1212" i="32"/>
  <c r="K1212" i="32"/>
  <c r="J1212" i="32"/>
  <c r="I1212" i="32"/>
  <c r="M1212" i="32" s="1"/>
  <c r="H1212" i="32"/>
  <c r="B1212" i="32"/>
  <c r="L1211" i="32"/>
  <c r="K1211" i="32"/>
  <c r="J1211" i="32"/>
  <c r="I1211" i="32"/>
  <c r="H1211" i="32"/>
  <c r="B1211" i="32"/>
  <c r="L1210" i="32"/>
  <c r="K1210" i="32"/>
  <c r="J1210" i="32"/>
  <c r="I1210" i="32"/>
  <c r="H1210" i="32"/>
  <c r="B1210" i="32"/>
  <c r="L1209" i="32"/>
  <c r="K1209" i="32"/>
  <c r="J1209" i="32"/>
  <c r="I1209" i="32"/>
  <c r="H1209" i="32"/>
  <c r="B1209" i="32"/>
  <c r="L1208" i="32"/>
  <c r="K1208" i="32"/>
  <c r="J1208" i="32"/>
  <c r="I1208" i="32"/>
  <c r="H1208" i="32"/>
  <c r="B1208" i="32"/>
  <c r="L1207" i="32"/>
  <c r="K1207" i="32"/>
  <c r="J1207" i="32"/>
  <c r="I1207" i="32"/>
  <c r="H1207" i="32"/>
  <c r="B1207" i="32"/>
  <c r="L1206" i="32"/>
  <c r="K1206" i="32"/>
  <c r="J1206" i="32"/>
  <c r="I1206" i="32"/>
  <c r="H1206" i="32"/>
  <c r="B1206" i="32"/>
  <c r="L1205" i="32"/>
  <c r="K1205" i="32"/>
  <c r="J1205" i="32"/>
  <c r="I1205" i="32"/>
  <c r="H1205" i="32"/>
  <c r="B1205" i="32"/>
  <c r="L1204" i="32"/>
  <c r="K1204" i="32"/>
  <c r="J1204" i="32"/>
  <c r="I1204" i="32"/>
  <c r="M1204" i="32" s="1"/>
  <c r="H1204" i="32"/>
  <c r="B1204" i="32"/>
  <c r="L1203" i="32"/>
  <c r="K1203" i="32"/>
  <c r="J1203" i="32"/>
  <c r="I1203" i="32"/>
  <c r="H1203" i="32"/>
  <c r="B1203" i="32"/>
  <c r="L1202" i="32"/>
  <c r="K1202" i="32"/>
  <c r="J1202" i="32"/>
  <c r="I1202" i="32"/>
  <c r="H1202" i="32"/>
  <c r="B1202" i="32"/>
  <c r="L1201" i="32"/>
  <c r="K1201" i="32"/>
  <c r="J1201" i="32"/>
  <c r="I1201" i="32"/>
  <c r="H1201" i="32"/>
  <c r="B1201" i="32"/>
  <c r="L1200" i="32"/>
  <c r="K1200" i="32"/>
  <c r="J1200" i="32"/>
  <c r="I1200" i="32"/>
  <c r="H1200" i="32"/>
  <c r="B1200" i="32"/>
  <c r="L1199" i="32"/>
  <c r="K1199" i="32"/>
  <c r="J1199" i="32"/>
  <c r="I1199" i="32"/>
  <c r="H1199" i="32"/>
  <c r="B1199" i="32"/>
  <c r="L1198" i="32"/>
  <c r="K1198" i="32"/>
  <c r="J1198" i="32"/>
  <c r="I1198" i="32"/>
  <c r="H1198" i="32"/>
  <c r="B1198" i="32"/>
  <c r="L1197" i="32"/>
  <c r="K1197" i="32"/>
  <c r="J1197" i="32"/>
  <c r="I1197" i="32"/>
  <c r="H1197" i="32"/>
  <c r="B1197" i="32"/>
  <c r="L1196" i="32"/>
  <c r="K1196" i="32"/>
  <c r="J1196" i="32"/>
  <c r="I1196" i="32"/>
  <c r="H1196" i="32"/>
  <c r="B1196" i="32"/>
  <c r="L1195" i="32"/>
  <c r="K1195" i="32"/>
  <c r="J1195" i="32"/>
  <c r="I1195" i="32"/>
  <c r="H1195" i="32"/>
  <c r="B1195" i="32"/>
  <c r="L1194" i="32"/>
  <c r="K1194" i="32"/>
  <c r="J1194" i="32"/>
  <c r="I1194" i="32"/>
  <c r="H1194" i="32"/>
  <c r="B1194" i="32"/>
  <c r="L1193" i="32"/>
  <c r="K1193" i="32"/>
  <c r="J1193" i="32"/>
  <c r="M1193" i="32" s="1"/>
  <c r="I1193" i="32"/>
  <c r="H1193" i="32"/>
  <c r="B1193" i="32"/>
  <c r="L1192" i="32"/>
  <c r="K1192" i="32"/>
  <c r="J1192" i="32"/>
  <c r="I1192" i="32"/>
  <c r="H1192" i="32"/>
  <c r="B1192" i="32"/>
  <c r="L1191" i="32"/>
  <c r="K1191" i="32"/>
  <c r="J1191" i="32"/>
  <c r="I1191" i="32"/>
  <c r="H1191" i="32"/>
  <c r="B1191" i="32"/>
  <c r="L1190" i="32"/>
  <c r="K1190" i="32"/>
  <c r="J1190" i="32"/>
  <c r="I1190" i="32"/>
  <c r="H1190" i="32"/>
  <c r="B1190" i="32"/>
  <c r="L1189" i="32"/>
  <c r="K1189" i="32"/>
  <c r="J1189" i="32"/>
  <c r="I1189" i="32"/>
  <c r="H1189" i="32"/>
  <c r="B1189" i="32"/>
  <c r="L1188" i="32"/>
  <c r="K1188" i="32"/>
  <c r="J1188" i="32"/>
  <c r="I1188" i="32"/>
  <c r="H1188" i="32"/>
  <c r="B1188" i="32"/>
  <c r="L1187" i="32"/>
  <c r="K1187" i="32"/>
  <c r="J1187" i="32"/>
  <c r="I1187" i="32"/>
  <c r="H1187" i="32"/>
  <c r="B1187" i="32"/>
  <c r="L1186" i="32"/>
  <c r="K1186" i="32"/>
  <c r="J1186" i="32"/>
  <c r="I1186" i="32"/>
  <c r="H1186" i="32"/>
  <c r="B1186" i="32"/>
  <c r="L1185" i="32"/>
  <c r="K1185" i="32"/>
  <c r="J1185" i="32"/>
  <c r="I1185" i="32"/>
  <c r="H1185" i="32"/>
  <c r="B1185" i="32"/>
  <c r="L1184" i="32"/>
  <c r="K1184" i="32"/>
  <c r="J1184" i="32"/>
  <c r="I1184" i="32"/>
  <c r="M1184" i="32" s="1"/>
  <c r="H1184" i="32"/>
  <c r="B1184" i="32"/>
  <c r="L1183" i="32"/>
  <c r="K1183" i="32"/>
  <c r="J1183" i="32"/>
  <c r="I1183" i="32"/>
  <c r="H1183" i="32"/>
  <c r="B1183" i="32"/>
  <c r="L1182" i="32"/>
  <c r="K1182" i="32"/>
  <c r="J1182" i="32"/>
  <c r="I1182" i="32"/>
  <c r="H1182" i="32"/>
  <c r="B1182" i="32"/>
  <c r="L1181" i="32"/>
  <c r="K1181" i="32"/>
  <c r="J1181" i="32"/>
  <c r="I1181" i="32"/>
  <c r="H1181" i="32"/>
  <c r="B1181" i="32"/>
  <c r="L1180" i="32"/>
  <c r="K1180" i="32"/>
  <c r="J1180" i="32"/>
  <c r="I1180" i="32"/>
  <c r="H1180" i="32"/>
  <c r="B1180" i="32"/>
  <c r="L1179" i="32"/>
  <c r="K1179" i="32"/>
  <c r="J1179" i="32"/>
  <c r="I1179" i="32"/>
  <c r="H1179" i="32"/>
  <c r="B1179" i="32"/>
  <c r="L1178" i="32"/>
  <c r="K1178" i="32"/>
  <c r="J1178" i="32"/>
  <c r="I1178" i="32"/>
  <c r="H1178" i="32"/>
  <c r="B1178" i="32"/>
  <c r="L1177" i="32"/>
  <c r="K1177" i="32"/>
  <c r="J1177" i="32"/>
  <c r="I1177" i="32"/>
  <c r="H1177" i="32"/>
  <c r="B1177" i="32"/>
  <c r="L1176" i="32"/>
  <c r="K1176" i="32"/>
  <c r="J1176" i="32"/>
  <c r="I1176" i="32"/>
  <c r="M1176" i="32" s="1"/>
  <c r="H1176" i="32"/>
  <c r="B1176" i="32"/>
  <c r="L1175" i="32"/>
  <c r="K1175" i="32"/>
  <c r="J1175" i="32"/>
  <c r="I1175" i="32"/>
  <c r="H1175" i="32"/>
  <c r="B1175" i="32"/>
  <c r="L1174" i="32"/>
  <c r="K1174" i="32"/>
  <c r="J1174" i="32"/>
  <c r="I1174" i="32"/>
  <c r="H1174" i="32"/>
  <c r="B1174" i="32"/>
  <c r="L1173" i="32"/>
  <c r="K1173" i="32"/>
  <c r="J1173" i="32"/>
  <c r="I1173" i="32"/>
  <c r="H1173" i="32"/>
  <c r="B1173" i="32"/>
  <c r="L1172" i="32"/>
  <c r="K1172" i="32"/>
  <c r="J1172" i="32"/>
  <c r="I1172" i="32"/>
  <c r="M1172" i="32" s="1"/>
  <c r="H1172" i="32"/>
  <c r="B1172" i="32"/>
  <c r="L1171" i="32"/>
  <c r="K1171" i="32"/>
  <c r="J1171" i="32"/>
  <c r="I1171" i="32"/>
  <c r="H1171" i="32"/>
  <c r="B1171" i="32"/>
  <c r="L1170" i="32"/>
  <c r="K1170" i="32"/>
  <c r="J1170" i="32"/>
  <c r="I1170" i="32"/>
  <c r="H1170" i="32"/>
  <c r="B1170" i="32"/>
  <c r="L1169" i="32"/>
  <c r="K1169" i="32"/>
  <c r="J1169" i="32"/>
  <c r="I1169" i="32"/>
  <c r="H1169" i="32"/>
  <c r="B1169" i="32"/>
  <c r="L1168" i="32"/>
  <c r="K1168" i="32"/>
  <c r="J1168" i="32"/>
  <c r="I1168" i="32"/>
  <c r="H1168" i="32"/>
  <c r="B1168" i="32"/>
  <c r="L1167" i="32"/>
  <c r="K1167" i="32"/>
  <c r="J1167" i="32"/>
  <c r="I1167" i="32"/>
  <c r="H1167" i="32"/>
  <c r="B1167" i="32"/>
  <c r="L1166" i="32"/>
  <c r="K1166" i="32"/>
  <c r="J1166" i="32"/>
  <c r="I1166" i="32"/>
  <c r="H1166" i="32"/>
  <c r="B1166" i="32"/>
  <c r="L1165" i="32"/>
  <c r="K1165" i="32"/>
  <c r="J1165" i="32"/>
  <c r="I1165" i="32"/>
  <c r="H1165" i="32"/>
  <c r="B1165" i="32"/>
  <c r="L1164" i="32"/>
  <c r="K1164" i="32"/>
  <c r="J1164" i="32"/>
  <c r="I1164" i="32"/>
  <c r="M1164" i="32" s="1"/>
  <c r="H1164" i="32"/>
  <c r="B1164" i="32"/>
  <c r="L1163" i="32"/>
  <c r="K1163" i="32"/>
  <c r="J1163" i="32"/>
  <c r="I1163" i="32"/>
  <c r="H1163" i="32"/>
  <c r="B1163" i="32"/>
  <c r="L1162" i="32"/>
  <c r="K1162" i="32"/>
  <c r="J1162" i="32"/>
  <c r="I1162" i="32"/>
  <c r="H1162" i="32"/>
  <c r="B1162" i="32"/>
  <c r="L1161" i="32"/>
  <c r="K1161" i="32"/>
  <c r="J1161" i="32"/>
  <c r="I1161" i="32"/>
  <c r="H1161" i="32"/>
  <c r="B1161" i="32"/>
  <c r="L1160" i="32"/>
  <c r="K1160" i="32"/>
  <c r="J1160" i="32"/>
  <c r="I1160" i="32"/>
  <c r="H1160" i="32"/>
  <c r="B1160" i="32"/>
  <c r="L1159" i="32"/>
  <c r="K1159" i="32"/>
  <c r="J1159" i="32"/>
  <c r="I1159" i="32"/>
  <c r="H1159" i="32"/>
  <c r="B1159" i="32"/>
  <c r="L1158" i="32"/>
  <c r="K1158" i="32"/>
  <c r="J1158" i="32"/>
  <c r="I1158" i="32"/>
  <c r="H1158" i="32"/>
  <c r="B1158" i="32"/>
  <c r="L1157" i="32"/>
  <c r="K1157" i="32"/>
  <c r="J1157" i="32"/>
  <c r="I1157" i="32"/>
  <c r="H1157" i="32"/>
  <c r="B1157" i="32"/>
  <c r="L1156" i="32"/>
  <c r="K1156" i="32"/>
  <c r="J1156" i="32"/>
  <c r="I1156" i="32"/>
  <c r="H1156" i="32"/>
  <c r="B1156" i="32"/>
  <c r="L1155" i="32"/>
  <c r="K1155" i="32"/>
  <c r="J1155" i="32"/>
  <c r="I1155" i="32"/>
  <c r="H1155" i="32"/>
  <c r="B1155" i="32"/>
  <c r="L1154" i="32"/>
  <c r="K1154" i="32"/>
  <c r="J1154" i="32"/>
  <c r="I1154" i="32"/>
  <c r="H1154" i="32"/>
  <c r="B1154" i="32"/>
  <c r="L1153" i="32"/>
  <c r="K1153" i="32"/>
  <c r="J1153" i="32"/>
  <c r="I1153" i="32"/>
  <c r="H1153" i="32"/>
  <c r="B1153" i="32"/>
  <c r="L1152" i="32"/>
  <c r="K1152" i="32"/>
  <c r="J1152" i="32"/>
  <c r="I1152" i="32"/>
  <c r="M1152" i="32" s="1"/>
  <c r="H1152" i="32"/>
  <c r="B1152" i="32"/>
  <c r="L1151" i="32"/>
  <c r="K1151" i="32"/>
  <c r="J1151" i="32"/>
  <c r="I1151" i="32"/>
  <c r="H1151" i="32"/>
  <c r="B1151" i="32"/>
  <c r="L1150" i="32"/>
  <c r="K1150" i="32"/>
  <c r="J1150" i="32"/>
  <c r="I1150" i="32"/>
  <c r="H1150" i="32"/>
  <c r="B1150" i="32"/>
  <c r="L1149" i="32"/>
  <c r="K1149" i="32"/>
  <c r="J1149" i="32"/>
  <c r="I1149" i="32"/>
  <c r="H1149" i="32"/>
  <c r="B1149" i="32"/>
  <c r="L1148" i="32"/>
  <c r="K1148" i="32"/>
  <c r="J1148" i="32"/>
  <c r="I1148" i="32"/>
  <c r="H1148" i="32"/>
  <c r="B1148" i="32"/>
  <c r="L1147" i="32"/>
  <c r="K1147" i="32"/>
  <c r="J1147" i="32"/>
  <c r="I1147" i="32"/>
  <c r="H1147" i="32"/>
  <c r="B1147" i="32"/>
  <c r="L1146" i="32"/>
  <c r="K1146" i="32"/>
  <c r="J1146" i="32"/>
  <c r="I1146" i="32"/>
  <c r="H1146" i="32"/>
  <c r="B1146" i="32"/>
  <c r="L1145" i="32"/>
  <c r="K1145" i="32"/>
  <c r="J1145" i="32"/>
  <c r="I1145" i="32"/>
  <c r="H1145" i="32"/>
  <c r="B1145" i="32"/>
  <c r="L1144" i="32"/>
  <c r="K1144" i="32"/>
  <c r="J1144" i="32"/>
  <c r="I1144" i="32"/>
  <c r="M1144" i="32" s="1"/>
  <c r="H1144" i="32"/>
  <c r="B1144" i="32"/>
  <c r="L1143" i="32"/>
  <c r="K1143" i="32"/>
  <c r="J1143" i="32"/>
  <c r="I1143" i="32"/>
  <c r="H1143" i="32"/>
  <c r="B1143" i="32"/>
  <c r="L1142" i="32"/>
  <c r="K1142" i="32"/>
  <c r="J1142" i="32"/>
  <c r="I1142" i="32"/>
  <c r="H1142" i="32"/>
  <c r="B1142" i="32"/>
  <c r="L1141" i="32"/>
  <c r="K1141" i="32"/>
  <c r="J1141" i="32"/>
  <c r="I1141" i="32"/>
  <c r="H1141" i="32"/>
  <c r="B1141" i="32"/>
  <c r="L1140" i="32"/>
  <c r="K1140" i="32"/>
  <c r="J1140" i="32"/>
  <c r="I1140" i="32"/>
  <c r="H1140" i="32"/>
  <c r="B1140" i="32"/>
  <c r="L1139" i="32"/>
  <c r="K1139" i="32"/>
  <c r="J1139" i="32"/>
  <c r="I1139" i="32"/>
  <c r="H1139" i="32"/>
  <c r="B1139" i="32"/>
  <c r="L1138" i="32"/>
  <c r="K1138" i="32"/>
  <c r="J1138" i="32"/>
  <c r="I1138" i="32"/>
  <c r="H1138" i="32"/>
  <c r="B1138" i="32"/>
  <c r="L1137" i="32"/>
  <c r="K1137" i="32"/>
  <c r="J1137" i="32"/>
  <c r="I1137" i="32"/>
  <c r="H1137" i="32"/>
  <c r="B1137" i="32"/>
  <c r="L1136" i="32"/>
  <c r="K1136" i="32"/>
  <c r="J1136" i="32"/>
  <c r="I1136" i="32"/>
  <c r="M1136" i="32" s="1"/>
  <c r="H1136" i="32"/>
  <c r="B1136" i="32"/>
  <c r="L1135" i="32"/>
  <c r="K1135" i="32"/>
  <c r="J1135" i="32"/>
  <c r="I1135" i="32"/>
  <c r="H1135" i="32"/>
  <c r="B1135" i="32"/>
  <c r="L1134" i="32"/>
  <c r="K1134" i="32"/>
  <c r="J1134" i="32"/>
  <c r="I1134" i="32"/>
  <c r="H1134" i="32"/>
  <c r="B1134" i="32"/>
  <c r="L1133" i="32"/>
  <c r="K1133" i="32"/>
  <c r="J1133" i="32"/>
  <c r="I1133" i="32"/>
  <c r="H1133" i="32"/>
  <c r="B1133" i="32"/>
  <c r="L1132" i="32"/>
  <c r="K1132" i="32"/>
  <c r="J1132" i="32"/>
  <c r="I1132" i="32"/>
  <c r="H1132" i="32"/>
  <c r="B1132" i="32"/>
  <c r="L1131" i="32"/>
  <c r="K1131" i="32"/>
  <c r="J1131" i="32"/>
  <c r="I1131" i="32"/>
  <c r="H1131" i="32"/>
  <c r="B1131" i="32"/>
  <c r="L1130" i="32"/>
  <c r="K1130" i="32"/>
  <c r="J1130" i="32"/>
  <c r="I1130" i="32"/>
  <c r="H1130" i="32"/>
  <c r="B1130" i="32"/>
  <c r="L1129" i="32"/>
  <c r="K1129" i="32"/>
  <c r="J1129" i="32"/>
  <c r="I1129" i="32"/>
  <c r="H1129" i="32"/>
  <c r="B1129" i="32"/>
  <c r="L1128" i="32"/>
  <c r="K1128" i="32"/>
  <c r="J1128" i="32"/>
  <c r="I1128" i="32"/>
  <c r="H1128" i="32"/>
  <c r="B1128" i="32"/>
  <c r="L1127" i="32"/>
  <c r="K1127" i="32"/>
  <c r="J1127" i="32"/>
  <c r="I1127" i="32"/>
  <c r="H1127" i="32"/>
  <c r="B1127" i="32"/>
  <c r="L1126" i="32"/>
  <c r="K1126" i="32"/>
  <c r="J1126" i="32"/>
  <c r="I1126" i="32"/>
  <c r="H1126" i="32"/>
  <c r="B1126" i="32"/>
  <c r="L1125" i="32"/>
  <c r="K1125" i="32"/>
  <c r="J1125" i="32"/>
  <c r="I1125" i="32"/>
  <c r="H1125" i="32"/>
  <c r="B1125" i="32"/>
  <c r="L1124" i="32"/>
  <c r="K1124" i="32"/>
  <c r="J1124" i="32"/>
  <c r="I1124" i="32"/>
  <c r="M1124" i="32" s="1"/>
  <c r="H1124" i="32"/>
  <c r="B1124" i="32"/>
  <c r="L1123" i="32"/>
  <c r="K1123" i="32"/>
  <c r="J1123" i="32"/>
  <c r="I1123" i="32"/>
  <c r="H1123" i="32"/>
  <c r="B1123" i="32"/>
  <c r="L1122" i="32"/>
  <c r="K1122" i="32"/>
  <c r="J1122" i="32"/>
  <c r="I1122" i="32"/>
  <c r="H1122" i="32"/>
  <c r="B1122" i="32"/>
  <c r="L1121" i="32"/>
  <c r="K1121" i="32"/>
  <c r="J1121" i="32"/>
  <c r="I1121" i="32"/>
  <c r="H1121" i="32"/>
  <c r="B1121" i="32"/>
  <c r="L1120" i="32"/>
  <c r="K1120" i="32"/>
  <c r="J1120" i="32"/>
  <c r="I1120" i="32"/>
  <c r="H1120" i="32"/>
  <c r="B1120" i="32"/>
  <c r="L1119" i="32"/>
  <c r="K1119" i="32"/>
  <c r="J1119" i="32"/>
  <c r="I1119" i="32"/>
  <c r="H1119" i="32"/>
  <c r="B1119" i="32"/>
  <c r="L1118" i="32"/>
  <c r="K1118" i="32"/>
  <c r="J1118" i="32"/>
  <c r="I1118" i="32"/>
  <c r="H1118" i="32"/>
  <c r="B1118" i="32"/>
  <c r="L1117" i="32"/>
  <c r="K1117" i="32"/>
  <c r="J1117" i="32"/>
  <c r="I1117" i="32"/>
  <c r="H1117" i="32"/>
  <c r="B1117" i="32"/>
  <c r="L1116" i="32"/>
  <c r="K1116" i="32"/>
  <c r="J1116" i="32"/>
  <c r="I1116" i="32"/>
  <c r="M1116" i="32" s="1"/>
  <c r="H1116" i="32"/>
  <c r="B1116" i="32"/>
  <c r="L1115" i="32"/>
  <c r="K1115" i="32"/>
  <c r="J1115" i="32"/>
  <c r="I1115" i="32"/>
  <c r="H1115" i="32"/>
  <c r="B1115" i="32"/>
  <c r="L1114" i="32"/>
  <c r="K1114" i="32"/>
  <c r="J1114" i="32"/>
  <c r="I1114" i="32"/>
  <c r="H1114" i="32"/>
  <c r="B1114" i="32"/>
  <c r="L1113" i="32"/>
  <c r="K1113" i="32"/>
  <c r="J1113" i="32"/>
  <c r="I1113" i="32"/>
  <c r="H1113" i="32"/>
  <c r="B1113" i="32"/>
  <c r="L1112" i="32"/>
  <c r="K1112" i="32"/>
  <c r="J1112" i="32"/>
  <c r="I1112" i="32"/>
  <c r="H1112" i="32"/>
  <c r="B1112" i="32"/>
  <c r="L1111" i="32"/>
  <c r="K1111" i="32"/>
  <c r="J1111" i="32"/>
  <c r="I1111" i="32"/>
  <c r="H1111" i="32"/>
  <c r="B1111" i="32"/>
  <c r="L1110" i="32"/>
  <c r="K1110" i="32"/>
  <c r="J1110" i="32"/>
  <c r="I1110" i="32"/>
  <c r="H1110" i="32"/>
  <c r="B1110" i="32"/>
  <c r="L1109" i="32"/>
  <c r="K1109" i="32"/>
  <c r="J1109" i="32"/>
  <c r="I1109" i="32"/>
  <c r="H1109" i="32"/>
  <c r="B1109" i="32"/>
  <c r="L1108" i="32"/>
  <c r="K1108" i="32"/>
  <c r="J1108" i="32"/>
  <c r="I1108" i="32"/>
  <c r="M1108" i="32" s="1"/>
  <c r="H1108" i="32"/>
  <c r="B1108" i="32"/>
  <c r="L1107" i="32"/>
  <c r="K1107" i="32"/>
  <c r="J1107" i="32"/>
  <c r="I1107" i="32"/>
  <c r="H1107" i="32"/>
  <c r="B1107" i="32"/>
  <c r="L1106" i="32"/>
  <c r="K1106" i="32"/>
  <c r="J1106" i="32"/>
  <c r="I1106" i="32"/>
  <c r="H1106" i="32"/>
  <c r="B1106" i="32"/>
  <c r="L1105" i="32"/>
  <c r="K1105" i="32"/>
  <c r="J1105" i="32"/>
  <c r="I1105" i="32"/>
  <c r="H1105" i="32"/>
  <c r="B1105" i="32"/>
  <c r="L1104" i="32"/>
  <c r="K1104" i="32"/>
  <c r="J1104" i="32"/>
  <c r="I1104" i="32"/>
  <c r="M1104" i="32" s="1"/>
  <c r="H1104" i="32"/>
  <c r="B1104" i="32"/>
  <c r="L1103" i="32"/>
  <c r="K1103" i="32"/>
  <c r="J1103" i="32"/>
  <c r="I1103" i="32"/>
  <c r="H1103" i="32"/>
  <c r="B1103" i="32"/>
  <c r="L1102" i="32"/>
  <c r="K1102" i="32"/>
  <c r="J1102" i="32"/>
  <c r="I1102" i="32"/>
  <c r="H1102" i="32"/>
  <c r="B1102" i="32"/>
  <c r="L1101" i="32"/>
  <c r="K1101" i="32"/>
  <c r="J1101" i="32"/>
  <c r="I1101" i="32"/>
  <c r="H1101" i="32"/>
  <c r="B1101" i="32"/>
  <c r="L1100" i="32"/>
  <c r="K1100" i="32"/>
  <c r="J1100" i="32"/>
  <c r="I1100" i="32"/>
  <c r="H1100" i="32"/>
  <c r="B1100" i="32"/>
  <c r="L1099" i="32"/>
  <c r="K1099" i="32"/>
  <c r="J1099" i="32"/>
  <c r="I1099" i="32"/>
  <c r="H1099" i="32"/>
  <c r="B1099" i="32"/>
  <c r="L1098" i="32"/>
  <c r="K1098" i="32"/>
  <c r="J1098" i="32"/>
  <c r="I1098" i="32"/>
  <c r="H1098" i="32"/>
  <c r="B1098" i="32"/>
  <c r="L1097" i="32"/>
  <c r="K1097" i="32"/>
  <c r="J1097" i="32"/>
  <c r="I1097" i="32"/>
  <c r="H1097" i="32"/>
  <c r="B1097" i="32"/>
  <c r="L1096" i="32"/>
  <c r="K1096" i="32"/>
  <c r="J1096" i="32"/>
  <c r="I1096" i="32"/>
  <c r="M1096" i="32" s="1"/>
  <c r="H1096" i="32"/>
  <c r="B1096" i="32"/>
  <c r="L1095" i="32"/>
  <c r="K1095" i="32"/>
  <c r="J1095" i="32"/>
  <c r="I1095" i="32"/>
  <c r="H1095" i="32"/>
  <c r="B1095" i="32"/>
  <c r="L1094" i="32"/>
  <c r="K1094" i="32"/>
  <c r="J1094" i="32"/>
  <c r="I1094" i="32"/>
  <c r="H1094" i="32"/>
  <c r="B1094" i="32"/>
  <c r="L1093" i="32"/>
  <c r="K1093" i="32"/>
  <c r="J1093" i="32"/>
  <c r="I1093" i="32"/>
  <c r="H1093" i="32"/>
  <c r="B1093" i="32"/>
  <c r="L1092" i="32"/>
  <c r="K1092" i="32"/>
  <c r="J1092" i="32"/>
  <c r="I1092" i="32"/>
  <c r="M1092" i="32" s="1"/>
  <c r="H1092" i="32"/>
  <c r="B1092" i="32"/>
  <c r="L1091" i="32"/>
  <c r="K1091" i="32"/>
  <c r="J1091" i="32"/>
  <c r="I1091" i="32"/>
  <c r="H1091" i="32"/>
  <c r="B1091" i="32"/>
  <c r="L1090" i="32"/>
  <c r="K1090" i="32"/>
  <c r="J1090" i="32"/>
  <c r="I1090" i="32"/>
  <c r="H1090" i="32"/>
  <c r="B1090" i="32"/>
  <c r="L1089" i="32"/>
  <c r="K1089" i="32"/>
  <c r="J1089" i="32"/>
  <c r="I1089" i="32"/>
  <c r="H1089" i="32"/>
  <c r="B1089" i="32"/>
  <c r="L1088" i="32"/>
  <c r="K1088" i="32"/>
  <c r="J1088" i="32"/>
  <c r="I1088" i="32"/>
  <c r="H1088" i="32"/>
  <c r="B1088" i="32"/>
  <c r="L1087" i="32"/>
  <c r="K1087" i="32"/>
  <c r="J1087" i="32"/>
  <c r="I1087" i="32"/>
  <c r="H1087" i="32"/>
  <c r="B1087" i="32"/>
  <c r="L1086" i="32"/>
  <c r="K1086" i="32"/>
  <c r="J1086" i="32"/>
  <c r="I1086" i="32"/>
  <c r="H1086" i="32"/>
  <c r="B1086" i="32"/>
  <c r="L1085" i="32"/>
  <c r="K1085" i="32"/>
  <c r="J1085" i="32"/>
  <c r="I1085" i="32"/>
  <c r="H1085" i="32"/>
  <c r="B1085" i="32"/>
  <c r="L1084" i="32"/>
  <c r="K1084" i="32"/>
  <c r="J1084" i="32"/>
  <c r="I1084" i="32"/>
  <c r="H1084" i="32"/>
  <c r="B1084" i="32"/>
  <c r="L1083" i="32"/>
  <c r="K1083" i="32"/>
  <c r="J1083" i="32"/>
  <c r="I1083" i="32"/>
  <c r="H1083" i="32"/>
  <c r="B1083" i="32"/>
  <c r="L1082" i="32"/>
  <c r="K1082" i="32"/>
  <c r="J1082" i="32"/>
  <c r="I1082" i="32"/>
  <c r="H1082" i="32"/>
  <c r="B1082" i="32"/>
  <c r="L1081" i="32"/>
  <c r="K1081" i="32"/>
  <c r="J1081" i="32"/>
  <c r="I1081" i="32"/>
  <c r="H1081" i="32"/>
  <c r="B1081" i="32"/>
  <c r="L1080" i="32"/>
  <c r="K1080" i="32"/>
  <c r="J1080" i="32"/>
  <c r="I1080" i="32"/>
  <c r="M1080" i="32" s="1"/>
  <c r="H1080" i="32"/>
  <c r="B1080" i="32"/>
  <c r="L1079" i="32"/>
  <c r="K1079" i="32"/>
  <c r="J1079" i="32"/>
  <c r="I1079" i="32"/>
  <c r="H1079" i="32"/>
  <c r="B1079" i="32"/>
  <c r="L1078" i="32"/>
  <c r="K1078" i="32"/>
  <c r="J1078" i="32"/>
  <c r="I1078" i="32"/>
  <c r="H1078" i="32"/>
  <c r="B1078" i="32"/>
  <c r="L1077" i="32"/>
  <c r="K1077" i="32"/>
  <c r="J1077" i="32"/>
  <c r="I1077" i="32"/>
  <c r="H1077" i="32"/>
  <c r="B1077" i="32"/>
  <c r="L1076" i="32"/>
  <c r="K1076" i="32"/>
  <c r="J1076" i="32"/>
  <c r="I1076" i="32"/>
  <c r="M1076" i="32" s="1"/>
  <c r="H1076" i="32"/>
  <c r="B1076" i="32"/>
  <c r="L1075" i="32"/>
  <c r="K1075" i="32"/>
  <c r="J1075" i="32"/>
  <c r="I1075" i="32"/>
  <c r="H1075" i="32"/>
  <c r="B1075" i="32"/>
  <c r="L1074" i="32"/>
  <c r="K1074" i="32"/>
  <c r="J1074" i="32"/>
  <c r="I1074" i="32"/>
  <c r="H1074" i="32"/>
  <c r="B1074" i="32"/>
  <c r="L1073" i="32"/>
  <c r="K1073" i="32"/>
  <c r="J1073" i="32"/>
  <c r="I1073" i="32"/>
  <c r="H1073" i="32"/>
  <c r="B1073" i="32"/>
  <c r="L1072" i="32"/>
  <c r="K1072" i="32"/>
  <c r="J1072" i="32"/>
  <c r="I1072" i="32"/>
  <c r="H1072" i="32"/>
  <c r="B1072" i="32"/>
  <c r="L1071" i="32"/>
  <c r="K1071" i="32"/>
  <c r="J1071" i="32"/>
  <c r="I1071" i="32"/>
  <c r="H1071" i="32"/>
  <c r="B1071" i="32"/>
  <c r="L1070" i="32"/>
  <c r="K1070" i="32"/>
  <c r="J1070" i="32"/>
  <c r="I1070" i="32"/>
  <c r="H1070" i="32"/>
  <c r="B1070" i="32"/>
  <c r="L1069" i="32"/>
  <c r="K1069" i="32"/>
  <c r="J1069" i="32"/>
  <c r="I1069" i="32"/>
  <c r="H1069" i="32"/>
  <c r="B1069" i="32"/>
  <c r="L1068" i="32"/>
  <c r="K1068" i="32"/>
  <c r="J1068" i="32"/>
  <c r="I1068" i="32"/>
  <c r="M1068" i="32" s="1"/>
  <c r="H1068" i="32"/>
  <c r="B1068" i="32"/>
  <c r="L1067" i="32"/>
  <c r="K1067" i="32"/>
  <c r="J1067" i="32"/>
  <c r="I1067" i="32"/>
  <c r="H1067" i="32"/>
  <c r="B1067" i="32"/>
  <c r="L1066" i="32"/>
  <c r="K1066" i="32"/>
  <c r="J1066" i="32"/>
  <c r="I1066" i="32"/>
  <c r="H1066" i="32"/>
  <c r="B1066" i="32"/>
  <c r="L1065" i="32"/>
  <c r="K1065" i="32"/>
  <c r="J1065" i="32"/>
  <c r="I1065" i="32"/>
  <c r="H1065" i="32"/>
  <c r="B1065" i="32"/>
  <c r="L1064" i="32"/>
  <c r="K1064" i="32"/>
  <c r="J1064" i="32"/>
  <c r="I1064" i="32"/>
  <c r="M1064" i="32" s="1"/>
  <c r="H1064" i="32"/>
  <c r="B1064" i="32"/>
  <c r="L1063" i="32"/>
  <c r="K1063" i="32"/>
  <c r="J1063" i="32"/>
  <c r="I1063" i="32"/>
  <c r="H1063" i="32"/>
  <c r="B1063" i="32"/>
  <c r="L1062" i="32"/>
  <c r="K1062" i="32"/>
  <c r="J1062" i="32"/>
  <c r="I1062" i="32"/>
  <c r="H1062" i="32"/>
  <c r="B1062" i="32"/>
  <c r="L1061" i="32"/>
  <c r="K1061" i="32"/>
  <c r="J1061" i="32"/>
  <c r="I1061" i="32"/>
  <c r="H1061" i="32"/>
  <c r="B1061" i="32"/>
  <c r="L1060" i="32"/>
  <c r="K1060" i="32"/>
  <c r="J1060" i="32"/>
  <c r="I1060" i="32"/>
  <c r="H1060" i="32"/>
  <c r="B1060" i="32"/>
  <c r="L1059" i="32"/>
  <c r="K1059" i="32"/>
  <c r="J1059" i="32"/>
  <c r="I1059" i="32"/>
  <c r="H1059" i="32"/>
  <c r="B1059" i="32"/>
  <c r="L1058" i="32"/>
  <c r="K1058" i="32"/>
  <c r="J1058" i="32"/>
  <c r="I1058" i="32"/>
  <c r="H1058" i="32"/>
  <c r="B1058" i="32"/>
  <c r="L1057" i="32"/>
  <c r="K1057" i="32"/>
  <c r="J1057" i="32"/>
  <c r="I1057" i="32"/>
  <c r="H1057" i="32"/>
  <c r="B1057" i="32"/>
  <c r="L1056" i="32"/>
  <c r="K1056" i="32"/>
  <c r="J1056" i="32"/>
  <c r="I1056" i="32"/>
  <c r="M1056" i="32" s="1"/>
  <c r="H1056" i="32"/>
  <c r="B1056" i="32"/>
  <c r="L1055" i="32"/>
  <c r="K1055" i="32"/>
  <c r="J1055" i="32"/>
  <c r="I1055" i="32"/>
  <c r="H1055" i="32"/>
  <c r="B1055" i="32"/>
  <c r="L1054" i="32"/>
  <c r="K1054" i="32"/>
  <c r="J1054" i="32"/>
  <c r="I1054" i="32"/>
  <c r="H1054" i="32"/>
  <c r="B1054" i="32"/>
  <c r="L1053" i="32"/>
  <c r="K1053" i="32"/>
  <c r="J1053" i="32"/>
  <c r="I1053" i="32"/>
  <c r="H1053" i="32"/>
  <c r="B1053" i="32"/>
  <c r="L1052" i="32"/>
  <c r="K1052" i="32"/>
  <c r="J1052" i="32"/>
  <c r="I1052" i="32"/>
  <c r="M1052" i="32" s="1"/>
  <c r="H1052" i="32"/>
  <c r="B1052" i="32"/>
  <c r="L1051" i="32"/>
  <c r="K1051" i="32"/>
  <c r="J1051" i="32"/>
  <c r="I1051" i="32"/>
  <c r="H1051" i="32"/>
  <c r="B1051" i="32"/>
  <c r="L1050" i="32"/>
  <c r="K1050" i="32"/>
  <c r="J1050" i="32"/>
  <c r="I1050" i="32"/>
  <c r="H1050" i="32"/>
  <c r="B1050" i="32"/>
  <c r="L1049" i="32"/>
  <c r="K1049" i="32"/>
  <c r="J1049" i="32"/>
  <c r="I1049" i="32"/>
  <c r="H1049" i="32"/>
  <c r="B1049" i="32"/>
  <c r="L1048" i="32"/>
  <c r="K1048" i="32"/>
  <c r="J1048" i="32"/>
  <c r="I1048" i="32"/>
  <c r="M1048" i="32" s="1"/>
  <c r="H1048" i="32"/>
  <c r="B1048" i="32"/>
  <c r="L1047" i="32"/>
  <c r="K1047" i="32"/>
  <c r="J1047" i="32"/>
  <c r="I1047" i="32"/>
  <c r="H1047" i="32"/>
  <c r="B1047" i="32"/>
  <c r="L1046" i="32"/>
  <c r="K1046" i="32"/>
  <c r="J1046" i="32"/>
  <c r="I1046" i="32"/>
  <c r="H1046" i="32"/>
  <c r="B1046" i="32"/>
  <c r="L1045" i="32"/>
  <c r="K1045" i="32"/>
  <c r="J1045" i="32"/>
  <c r="I1045" i="32"/>
  <c r="H1045" i="32"/>
  <c r="B1045" i="32"/>
  <c r="L1044" i="32"/>
  <c r="K1044" i="32"/>
  <c r="J1044" i="32"/>
  <c r="I1044" i="32"/>
  <c r="H1044" i="32"/>
  <c r="B1044" i="32"/>
  <c r="L1043" i="32"/>
  <c r="K1043" i="32"/>
  <c r="J1043" i="32"/>
  <c r="I1043" i="32"/>
  <c r="H1043" i="32"/>
  <c r="B1043" i="32"/>
  <c r="L1042" i="32"/>
  <c r="K1042" i="32"/>
  <c r="J1042" i="32"/>
  <c r="I1042" i="32"/>
  <c r="H1042" i="32"/>
  <c r="B1042" i="32"/>
  <c r="L1041" i="32"/>
  <c r="K1041" i="32"/>
  <c r="J1041" i="32"/>
  <c r="I1041" i="32"/>
  <c r="H1041" i="32"/>
  <c r="B1041" i="32"/>
  <c r="L1040" i="32"/>
  <c r="K1040" i="32"/>
  <c r="J1040" i="32"/>
  <c r="I1040" i="32"/>
  <c r="H1040" i="32"/>
  <c r="B1040" i="32"/>
  <c r="L1039" i="32"/>
  <c r="K1039" i="32"/>
  <c r="J1039" i="32"/>
  <c r="I1039" i="32"/>
  <c r="H1039" i="32"/>
  <c r="B1039" i="32"/>
  <c r="L1038" i="32"/>
  <c r="K1038" i="32"/>
  <c r="J1038" i="32"/>
  <c r="I1038" i="32"/>
  <c r="H1038" i="32"/>
  <c r="B1038" i="32"/>
  <c r="L1037" i="32"/>
  <c r="K1037" i="32"/>
  <c r="J1037" i="32"/>
  <c r="I1037" i="32"/>
  <c r="H1037" i="32"/>
  <c r="B1037" i="32"/>
  <c r="L1036" i="32"/>
  <c r="K1036" i="32"/>
  <c r="J1036" i="32"/>
  <c r="I1036" i="32"/>
  <c r="M1036" i="32" s="1"/>
  <c r="H1036" i="32"/>
  <c r="B1036" i="32"/>
  <c r="L1035" i="32"/>
  <c r="K1035" i="32"/>
  <c r="J1035" i="32"/>
  <c r="I1035" i="32"/>
  <c r="H1035" i="32"/>
  <c r="B1035" i="32"/>
  <c r="L1034" i="32"/>
  <c r="K1034" i="32"/>
  <c r="J1034" i="32"/>
  <c r="I1034" i="32"/>
  <c r="H1034" i="32"/>
  <c r="B1034" i="32"/>
  <c r="L1033" i="32"/>
  <c r="K1033" i="32"/>
  <c r="J1033" i="32"/>
  <c r="I1033" i="32"/>
  <c r="H1033" i="32"/>
  <c r="B1033" i="32"/>
  <c r="L1032" i="32"/>
  <c r="K1032" i="32"/>
  <c r="J1032" i="32"/>
  <c r="I1032" i="32"/>
  <c r="M1032" i="32" s="1"/>
  <c r="H1032" i="32"/>
  <c r="B1032" i="32"/>
  <c r="L1031" i="32"/>
  <c r="K1031" i="32"/>
  <c r="J1031" i="32"/>
  <c r="I1031" i="32"/>
  <c r="H1031" i="32"/>
  <c r="B1031" i="32"/>
  <c r="L1030" i="32"/>
  <c r="K1030" i="32"/>
  <c r="J1030" i="32"/>
  <c r="I1030" i="32"/>
  <c r="H1030" i="32"/>
  <c r="B1030" i="32"/>
  <c r="L1029" i="32"/>
  <c r="K1029" i="32"/>
  <c r="J1029" i="32"/>
  <c r="I1029" i="32"/>
  <c r="H1029" i="32"/>
  <c r="B1029" i="32"/>
  <c r="L1028" i="32"/>
  <c r="K1028" i="32"/>
  <c r="J1028" i="32"/>
  <c r="I1028" i="32"/>
  <c r="H1028" i="32"/>
  <c r="B1028" i="32"/>
  <c r="L1027" i="32"/>
  <c r="K1027" i="32"/>
  <c r="J1027" i="32"/>
  <c r="I1027" i="32"/>
  <c r="H1027" i="32"/>
  <c r="B1027" i="32"/>
  <c r="L1026" i="32"/>
  <c r="K1026" i="32"/>
  <c r="J1026" i="32"/>
  <c r="I1026" i="32"/>
  <c r="H1026" i="32"/>
  <c r="B1026" i="32"/>
  <c r="L1025" i="32"/>
  <c r="K1025" i="32"/>
  <c r="J1025" i="32"/>
  <c r="M1025" i="32" s="1"/>
  <c r="I1025" i="32"/>
  <c r="H1025" i="32"/>
  <c r="B1025" i="32"/>
  <c r="L1024" i="32"/>
  <c r="K1024" i="32"/>
  <c r="J1024" i="32"/>
  <c r="I1024" i="32"/>
  <c r="M1024" i="32" s="1"/>
  <c r="H1024" i="32"/>
  <c r="B1024" i="32"/>
  <c r="L1023" i="32"/>
  <c r="K1023" i="32"/>
  <c r="J1023" i="32"/>
  <c r="I1023" i="32"/>
  <c r="H1023" i="32"/>
  <c r="B1023" i="32"/>
  <c r="L1022" i="32"/>
  <c r="K1022" i="32"/>
  <c r="J1022" i="32"/>
  <c r="I1022" i="32"/>
  <c r="H1022" i="32"/>
  <c r="B1022" i="32"/>
  <c r="L1021" i="32"/>
  <c r="K1021" i="32"/>
  <c r="J1021" i="32"/>
  <c r="I1021" i="32"/>
  <c r="H1021" i="32"/>
  <c r="B1021" i="32"/>
  <c r="L1020" i="32"/>
  <c r="K1020" i="32"/>
  <c r="J1020" i="32"/>
  <c r="I1020" i="32"/>
  <c r="H1020" i="32"/>
  <c r="B1020" i="32"/>
  <c r="L1019" i="32"/>
  <c r="K1019" i="32"/>
  <c r="J1019" i="32"/>
  <c r="I1019" i="32"/>
  <c r="H1019" i="32"/>
  <c r="B1019" i="32"/>
  <c r="L1018" i="32"/>
  <c r="K1018" i="32"/>
  <c r="J1018" i="32"/>
  <c r="I1018" i="32"/>
  <c r="H1018" i="32"/>
  <c r="B1018" i="32"/>
  <c r="L1017" i="32"/>
  <c r="K1017" i="32"/>
  <c r="J1017" i="32"/>
  <c r="I1017" i="32"/>
  <c r="H1017" i="32"/>
  <c r="B1017" i="32"/>
  <c r="L1016" i="32"/>
  <c r="K1016" i="32"/>
  <c r="J1016" i="32"/>
  <c r="I1016" i="32"/>
  <c r="H1016" i="32"/>
  <c r="B1016" i="32"/>
  <c r="L1015" i="32"/>
  <c r="K1015" i="32"/>
  <c r="J1015" i="32"/>
  <c r="I1015" i="32"/>
  <c r="H1015" i="32"/>
  <c r="B1015" i="32"/>
  <c r="L1014" i="32"/>
  <c r="K1014" i="32"/>
  <c r="J1014" i="32"/>
  <c r="I1014" i="32"/>
  <c r="H1014" i="32"/>
  <c r="B1014" i="32"/>
  <c r="L1013" i="32"/>
  <c r="K1013" i="32"/>
  <c r="J1013" i="32"/>
  <c r="I1013" i="32"/>
  <c r="H1013" i="32"/>
  <c r="B1013" i="32"/>
  <c r="L1012" i="32"/>
  <c r="K1012" i="32"/>
  <c r="J1012" i="32"/>
  <c r="I1012" i="32"/>
  <c r="M1012" i="32" s="1"/>
  <c r="H1012" i="32"/>
  <c r="B1012" i="32"/>
  <c r="L1011" i="32"/>
  <c r="K1011" i="32"/>
  <c r="J1011" i="32"/>
  <c r="I1011" i="32"/>
  <c r="H1011" i="32"/>
  <c r="B1011" i="32"/>
  <c r="L1010" i="32"/>
  <c r="K1010" i="32"/>
  <c r="J1010" i="32"/>
  <c r="I1010" i="32"/>
  <c r="H1010" i="32"/>
  <c r="B1010" i="32"/>
  <c r="L1009" i="32"/>
  <c r="K1009" i="32"/>
  <c r="J1009" i="32"/>
  <c r="I1009" i="32"/>
  <c r="H1009" i="32"/>
  <c r="B1009" i="32"/>
  <c r="L1008" i="32"/>
  <c r="K1008" i="32"/>
  <c r="J1008" i="32"/>
  <c r="I1008" i="32"/>
  <c r="M1008" i="32" s="1"/>
  <c r="H1008" i="32"/>
  <c r="B1008" i="32"/>
  <c r="L1007" i="32"/>
  <c r="K1007" i="32"/>
  <c r="J1007" i="32"/>
  <c r="I1007" i="32"/>
  <c r="H1007" i="32"/>
  <c r="B1007" i="32"/>
  <c r="L1006" i="32"/>
  <c r="K1006" i="32"/>
  <c r="J1006" i="32"/>
  <c r="I1006" i="32"/>
  <c r="H1006" i="32"/>
  <c r="B1006" i="32"/>
  <c r="L1005" i="32"/>
  <c r="K1005" i="32"/>
  <c r="J1005" i="32"/>
  <c r="I1005" i="32"/>
  <c r="H1005" i="32"/>
  <c r="B1005" i="32"/>
  <c r="L1004" i="32"/>
  <c r="K1004" i="32"/>
  <c r="J1004" i="32"/>
  <c r="I1004" i="32"/>
  <c r="H1004" i="32"/>
  <c r="B1004" i="32"/>
  <c r="L1003" i="32"/>
  <c r="K1003" i="32"/>
  <c r="J1003" i="32"/>
  <c r="I1003" i="32"/>
  <c r="H1003" i="32"/>
  <c r="B1003" i="32"/>
  <c r="L1002" i="32"/>
  <c r="K1002" i="32"/>
  <c r="J1002" i="32"/>
  <c r="I1002" i="32"/>
  <c r="H1002" i="32"/>
  <c r="B1002" i="32"/>
  <c r="L1001" i="32"/>
  <c r="K1001" i="32"/>
  <c r="J1001" i="32"/>
  <c r="I1001" i="32"/>
  <c r="H1001" i="32"/>
  <c r="B1001" i="32"/>
  <c r="L1000" i="32"/>
  <c r="K1000" i="32"/>
  <c r="J1000" i="32"/>
  <c r="I1000" i="32"/>
  <c r="M1000" i="32" s="1"/>
  <c r="H1000" i="32"/>
  <c r="B1000" i="32"/>
  <c r="L999" i="32"/>
  <c r="K999" i="32"/>
  <c r="J999" i="32"/>
  <c r="I999" i="32"/>
  <c r="H999" i="32"/>
  <c r="B999" i="32"/>
  <c r="L998" i="32"/>
  <c r="K998" i="32"/>
  <c r="J998" i="32"/>
  <c r="I998" i="32"/>
  <c r="H998" i="32"/>
  <c r="B998" i="32"/>
  <c r="L997" i="32"/>
  <c r="K997" i="32"/>
  <c r="J997" i="32"/>
  <c r="I997" i="32"/>
  <c r="H997" i="32"/>
  <c r="B997" i="32"/>
  <c r="L996" i="32"/>
  <c r="K996" i="32"/>
  <c r="J996" i="32"/>
  <c r="I996" i="32"/>
  <c r="H996" i="32"/>
  <c r="B996" i="32"/>
  <c r="L995" i="32"/>
  <c r="K995" i="32"/>
  <c r="J995" i="32"/>
  <c r="I995" i="32"/>
  <c r="H995" i="32"/>
  <c r="B995" i="32"/>
  <c r="L994" i="32"/>
  <c r="K994" i="32"/>
  <c r="J994" i="32"/>
  <c r="I994" i="32"/>
  <c r="H994" i="32"/>
  <c r="B994" i="32"/>
  <c r="L993" i="32"/>
  <c r="K993" i="32"/>
  <c r="J993" i="32"/>
  <c r="I993" i="32"/>
  <c r="H993" i="32"/>
  <c r="B993" i="32"/>
  <c r="L992" i="32"/>
  <c r="K992" i="32"/>
  <c r="J992" i="32"/>
  <c r="I992" i="32"/>
  <c r="M992" i="32" s="1"/>
  <c r="H992" i="32"/>
  <c r="B992" i="32"/>
  <c r="L991" i="32"/>
  <c r="K991" i="32"/>
  <c r="J991" i="32"/>
  <c r="I991" i="32"/>
  <c r="H991" i="32"/>
  <c r="B991" i="32"/>
  <c r="L990" i="32"/>
  <c r="K990" i="32"/>
  <c r="J990" i="32"/>
  <c r="I990" i="32"/>
  <c r="H990" i="32"/>
  <c r="B990" i="32"/>
  <c r="L989" i="32"/>
  <c r="K989" i="32"/>
  <c r="J989" i="32"/>
  <c r="I989" i="32"/>
  <c r="H989" i="32"/>
  <c r="B989" i="32"/>
  <c r="L988" i="32"/>
  <c r="K988" i="32"/>
  <c r="J988" i="32"/>
  <c r="I988" i="32"/>
  <c r="M988" i="32" s="1"/>
  <c r="H988" i="32"/>
  <c r="B988" i="32"/>
  <c r="L987" i="32"/>
  <c r="K987" i="32"/>
  <c r="J987" i="32"/>
  <c r="I987" i="32"/>
  <c r="H987" i="32"/>
  <c r="B987" i="32"/>
  <c r="L986" i="32"/>
  <c r="K986" i="32"/>
  <c r="J986" i="32"/>
  <c r="I986" i="32"/>
  <c r="H986" i="32"/>
  <c r="B986" i="32"/>
  <c r="L985" i="32"/>
  <c r="K985" i="32"/>
  <c r="J985" i="32"/>
  <c r="I985" i="32"/>
  <c r="H985" i="32"/>
  <c r="B985" i="32"/>
  <c r="L984" i="32"/>
  <c r="K984" i="32"/>
  <c r="J984" i="32"/>
  <c r="I984" i="32"/>
  <c r="H984" i="32"/>
  <c r="B984" i="32"/>
  <c r="L983" i="32"/>
  <c r="K983" i="32"/>
  <c r="J983" i="32"/>
  <c r="I983" i="32"/>
  <c r="H983" i="32"/>
  <c r="B983" i="32"/>
  <c r="L982" i="32"/>
  <c r="K982" i="32"/>
  <c r="J982" i="32"/>
  <c r="I982" i="32"/>
  <c r="H982" i="32"/>
  <c r="B982" i="32"/>
  <c r="L981" i="32"/>
  <c r="K981" i="32"/>
  <c r="J981" i="32"/>
  <c r="I981" i="32"/>
  <c r="H981" i="32"/>
  <c r="B981" i="32"/>
  <c r="L980" i="32"/>
  <c r="K980" i="32"/>
  <c r="J980" i="32"/>
  <c r="I980" i="32"/>
  <c r="M980" i="32" s="1"/>
  <c r="H980" i="32"/>
  <c r="B980" i="32"/>
  <c r="L979" i="32"/>
  <c r="K979" i="32"/>
  <c r="J979" i="32"/>
  <c r="I979" i="32"/>
  <c r="H979" i="32"/>
  <c r="B979" i="32"/>
  <c r="L978" i="32"/>
  <c r="K978" i="32"/>
  <c r="J978" i="32"/>
  <c r="I978" i="32"/>
  <c r="H978" i="32"/>
  <c r="B978" i="32"/>
  <c r="L977" i="32"/>
  <c r="K977" i="32"/>
  <c r="J977" i="32"/>
  <c r="I977" i="32"/>
  <c r="H977" i="32"/>
  <c r="B977" i="32"/>
  <c r="L976" i="32"/>
  <c r="K976" i="32"/>
  <c r="J976" i="32"/>
  <c r="I976" i="32"/>
  <c r="H976" i="32"/>
  <c r="B976" i="32"/>
  <c r="L975" i="32"/>
  <c r="K975" i="32"/>
  <c r="J975" i="32"/>
  <c r="I975" i="32"/>
  <c r="H975" i="32"/>
  <c r="B975" i="32"/>
  <c r="L974" i="32"/>
  <c r="K974" i="32"/>
  <c r="J974" i="32"/>
  <c r="I974" i="32"/>
  <c r="H974" i="32"/>
  <c r="B974" i="32"/>
  <c r="L973" i="32"/>
  <c r="K973" i="32"/>
  <c r="J973" i="32"/>
  <c r="I973" i="32"/>
  <c r="H973" i="32"/>
  <c r="B973" i="32"/>
  <c r="L972" i="32"/>
  <c r="K972" i="32"/>
  <c r="J972" i="32"/>
  <c r="I972" i="32"/>
  <c r="M972" i="32" s="1"/>
  <c r="H972" i="32"/>
  <c r="B972" i="32"/>
  <c r="L971" i="32"/>
  <c r="K971" i="32"/>
  <c r="J971" i="32"/>
  <c r="I971" i="32"/>
  <c r="H971" i="32"/>
  <c r="B971" i="32"/>
  <c r="L970" i="32"/>
  <c r="K970" i="32"/>
  <c r="J970" i="32"/>
  <c r="I970" i="32"/>
  <c r="H970" i="32"/>
  <c r="B970" i="32"/>
  <c r="L969" i="32"/>
  <c r="K969" i="32"/>
  <c r="J969" i="32"/>
  <c r="I969" i="32"/>
  <c r="H969" i="32"/>
  <c r="B969" i="32"/>
  <c r="L968" i="32"/>
  <c r="K968" i="32"/>
  <c r="J968" i="32"/>
  <c r="I968" i="32"/>
  <c r="M968" i="32" s="1"/>
  <c r="H968" i="32"/>
  <c r="B968" i="32"/>
  <c r="L967" i="32"/>
  <c r="K967" i="32"/>
  <c r="J967" i="32"/>
  <c r="I967" i="32"/>
  <c r="H967" i="32"/>
  <c r="B967" i="32"/>
  <c r="L966" i="32"/>
  <c r="K966" i="32"/>
  <c r="J966" i="32"/>
  <c r="I966" i="32"/>
  <c r="H966" i="32"/>
  <c r="B966" i="32"/>
  <c r="L965" i="32"/>
  <c r="K965" i="32"/>
  <c r="J965" i="32"/>
  <c r="I965" i="32"/>
  <c r="H965" i="32"/>
  <c r="B965" i="32"/>
  <c r="L964" i="32"/>
  <c r="K964" i="32"/>
  <c r="J964" i="32"/>
  <c r="I964" i="32"/>
  <c r="M964" i="32" s="1"/>
  <c r="H964" i="32"/>
  <c r="B964" i="32"/>
  <c r="L963" i="32"/>
  <c r="K963" i="32"/>
  <c r="J963" i="32"/>
  <c r="I963" i="32"/>
  <c r="H963" i="32"/>
  <c r="B963" i="32"/>
  <c r="L962" i="32"/>
  <c r="K962" i="32"/>
  <c r="J962" i="32"/>
  <c r="I962" i="32"/>
  <c r="H962" i="32"/>
  <c r="B962" i="32"/>
  <c r="L961" i="32"/>
  <c r="K961" i="32"/>
  <c r="J961" i="32"/>
  <c r="I961" i="32"/>
  <c r="H961" i="32"/>
  <c r="B961" i="32"/>
  <c r="L960" i="32"/>
  <c r="K960" i="32"/>
  <c r="J960" i="32"/>
  <c r="I960" i="32"/>
  <c r="H960" i="32"/>
  <c r="B960" i="32"/>
  <c r="L959" i="32"/>
  <c r="K959" i="32"/>
  <c r="J959" i="32"/>
  <c r="I959" i="32"/>
  <c r="H959" i="32"/>
  <c r="B959" i="32"/>
  <c r="L958" i="32"/>
  <c r="K958" i="32"/>
  <c r="J958" i="32"/>
  <c r="I958" i="32"/>
  <c r="H958" i="32"/>
  <c r="B958" i="32"/>
  <c r="L957" i="32"/>
  <c r="K957" i="32"/>
  <c r="J957" i="32"/>
  <c r="I957" i="32"/>
  <c r="H957" i="32"/>
  <c r="B957" i="32"/>
  <c r="L956" i="32"/>
  <c r="K956" i="32"/>
  <c r="J956" i="32"/>
  <c r="I956" i="32"/>
  <c r="M956" i="32" s="1"/>
  <c r="H956" i="32"/>
  <c r="B956" i="32"/>
  <c r="L955" i="32"/>
  <c r="K955" i="32"/>
  <c r="J955" i="32"/>
  <c r="I955" i="32"/>
  <c r="H955" i="32"/>
  <c r="B955" i="32"/>
  <c r="L954" i="32"/>
  <c r="K954" i="32"/>
  <c r="J954" i="32"/>
  <c r="I954" i="32"/>
  <c r="H954" i="32"/>
  <c r="B954" i="32"/>
  <c r="L953" i="32"/>
  <c r="K953" i="32"/>
  <c r="J953" i="32"/>
  <c r="I953" i="32"/>
  <c r="H953" i="32"/>
  <c r="B953" i="32"/>
  <c r="L952" i="32"/>
  <c r="K952" i="32"/>
  <c r="J952" i="32"/>
  <c r="I952" i="32"/>
  <c r="M952" i="32" s="1"/>
  <c r="H952" i="32"/>
  <c r="B952" i="32"/>
  <c r="L951" i="32"/>
  <c r="K951" i="32"/>
  <c r="J951" i="32"/>
  <c r="I951" i="32"/>
  <c r="H951" i="32"/>
  <c r="B951" i="32"/>
  <c r="L950" i="32"/>
  <c r="K950" i="32"/>
  <c r="J950" i="32"/>
  <c r="I950" i="32"/>
  <c r="H950" i="32"/>
  <c r="B950" i="32"/>
  <c r="L949" i="32"/>
  <c r="K949" i="32"/>
  <c r="J949" i="32"/>
  <c r="I949" i="32"/>
  <c r="H949" i="32"/>
  <c r="B949" i="32"/>
  <c r="L948" i="32"/>
  <c r="K948" i="32"/>
  <c r="J948" i="32"/>
  <c r="I948" i="32"/>
  <c r="H948" i="32"/>
  <c r="B948" i="32"/>
  <c r="L947" i="32"/>
  <c r="K947" i="32"/>
  <c r="J947" i="32"/>
  <c r="I947" i="32"/>
  <c r="H947" i="32"/>
  <c r="B947" i="32"/>
  <c r="L946" i="32"/>
  <c r="K946" i="32"/>
  <c r="J946" i="32"/>
  <c r="I946" i="32"/>
  <c r="H946" i="32"/>
  <c r="B946" i="32"/>
  <c r="L945" i="32"/>
  <c r="K945" i="32"/>
  <c r="J945" i="32"/>
  <c r="I945" i="32"/>
  <c r="H945" i="32"/>
  <c r="B945" i="32"/>
  <c r="L944" i="32"/>
  <c r="K944" i="32"/>
  <c r="J944" i="32"/>
  <c r="I944" i="32"/>
  <c r="M944" i="32" s="1"/>
  <c r="H944" i="32"/>
  <c r="B944" i="32"/>
  <c r="L943" i="32"/>
  <c r="K943" i="32"/>
  <c r="J943" i="32"/>
  <c r="I943" i="32"/>
  <c r="H943" i="32"/>
  <c r="B943" i="32"/>
  <c r="L942" i="32"/>
  <c r="K942" i="32"/>
  <c r="J942" i="32"/>
  <c r="I942" i="32"/>
  <c r="H942" i="32"/>
  <c r="B942" i="32"/>
  <c r="L941" i="32"/>
  <c r="K941" i="32"/>
  <c r="J941" i="32"/>
  <c r="I941" i="32"/>
  <c r="H941" i="32"/>
  <c r="B941" i="32"/>
  <c r="L940" i="32"/>
  <c r="K940" i="32"/>
  <c r="J940" i="32"/>
  <c r="I940" i="32"/>
  <c r="M940" i="32" s="1"/>
  <c r="H940" i="32"/>
  <c r="B940" i="32"/>
  <c r="L939" i="32"/>
  <c r="K939" i="32"/>
  <c r="J939" i="32"/>
  <c r="I939" i="32"/>
  <c r="H939" i="32"/>
  <c r="B939" i="32"/>
  <c r="L938" i="32"/>
  <c r="K938" i="32"/>
  <c r="J938" i="32"/>
  <c r="I938" i="32"/>
  <c r="H938" i="32"/>
  <c r="B938" i="32"/>
  <c r="L937" i="32"/>
  <c r="K937" i="32"/>
  <c r="J937" i="32"/>
  <c r="M937" i="32" s="1"/>
  <c r="I937" i="32"/>
  <c r="H937" i="32"/>
  <c r="B937" i="32"/>
  <c r="L936" i="32"/>
  <c r="K936" i="32"/>
  <c r="J936" i="32"/>
  <c r="I936" i="32"/>
  <c r="H936" i="32"/>
  <c r="B936" i="32"/>
  <c r="L935" i="32"/>
  <c r="K935" i="32"/>
  <c r="J935" i="32"/>
  <c r="I935" i="32"/>
  <c r="H935" i="32"/>
  <c r="B935" i="32"/>
  <c r="L934" i="32"/>
  <c r="K934" i="32"/>
  <c r="J934" i="32"/>
  <c r="I934" i="32"/>
  <c r="H934" i="32"/>
  <c r="B934" i="32"/>
  <c r="L933" i="32"/>
  <c r="K933" i="32"/>
  <c r="J933" i="32"/>
  <c r="I933" i="32"/>
  <c r="H933" i="32"/>
  <c r="B933" i="32"/>
  <c r="L932" i="32"/>
  <c r="K932" i="32"/>
  <c r="J932" i="32"/>
  <c r="I932" i="32"/>
  <c r="M932" i="32" s="1"/>
  <c r="H932" i="32"/>
  <c r="B932" i="32"/>
  <c r="L931" i="32"/>
  <c r="K931" i="32"/>
  <c r="J931" i="32"/>
  <c r="I931" i="32"/>
  <c r="H931" i="32"/>
  <c r="B931" i="32"/>
  <c r="L930" i="32"/>
  <c r="K930" i="32"/>
  <c r="J930" i="32"/>
  <c r="I930" i="32"/>
  <c r="H930" i="32"/>
  <c r="B930" i="32"/>
  <c r="L929" i="32"/>
  <c r="K929" i="32"/>
  <c r="J929" i="32"/>
  <c r="I929" i="32"/>
  <c r="H929" i="32"/>
  <c r="B929" i="32"/>
  <c r="L928" i="32"/>
  <c r="K928" i="32"/>
  <c r="J928" i="32"/>
  <c r="I928" i="32"/>
  <c r="M928" i="32" s="1"/>
  <c r="H928" i="32"/>
  <c r="B928" i="32"/>
  <c r="L927" i="32"/>
  <c r="K927" i="32"/>
  <c r="J927" i="32"/>
  <c r="I927" i="32"/>
  <c r="H927" i="32"/>
  <c r="B927" i="32"/>
  <c r="L926" i="32"/>
  <c r="K926" i="32"/>
  <c r="J926" i="32"/>
  <c r="I926" i="32"/>
  <c r="H926" i="32"/>
  <c r="B926" i="32"/>
  <c r="L925" i="32"/>
  <c r="K925" i="32"/>
  <c r="J925" i="32"/>
  <c r="I925" i="32"/>
  <c r="H925" i="32"/>
  <c r="B925" i="32"/>
  <c r="L924" i="32"/>
  <c r="K924" i="32"/>
  <c r="J924" i="32"/>
  <c r="I924" i="32"/>
  <c r="H924" i="32"/>
  <c r="B924" i="32"/>
  <c r="L923" i="32"/>
  <c r="K923" i="32"/>
  <c r="J923" i="32"/>
  <c r="I923" i="32"/>
  <c r="H923" i="32"/>
  <c r="B923" i="32"/>
  <c r="L922" i="32"/>
  <c r="K922" i="32"/>
  <c r="J922" i="32"/>
  <c r="I922" i="32"/>
  <c r="H922" i="32"/>
  <c r="B922" i="32"/>
  <c r="L921" i="32"/>
  <c r="K921" i="32"/>
  <c r="J921" i="32"/>
  <c r="M921" i="32" s="1"/>
  <c r="I921" i="32"/>
  <c r="H921" i="32"/>
  <c r="B921" i="32"/>
  <c r="L920" i="32"/>
  <c r="K920" i="32"/>
  <c r="J920" i="32"/>
  <c r="I920" i="32"/>
  <c r="M920" i="32" s="1"/>
  <c r="H920" i="32"/>
  <c r="B920" i="32"/>
  <c r="L919" i="32"/>
  <c r="K919" i="32"/>
  <c r="J919" i="32"/>
  <c r="I919" i="32"/>
  <c r="H919" i="32"/>
  <c r="B919" i="32"/>
  <c r="L918" i="32"/>
  <c r="K918" i="32"/>
  <c r="J918" i="32"/>
  <c r="I918" i="32"/>
  <c r="H918" i="32"/>
  <c r="B918" i="32"/>
  <c r="L917" i="32"/>
  <c r="K917" i="32"/>
  <c r="J917" i="32"/>
  <c r="I917" i="32"/>
  <c r="H917" i="32"/>
  <c r="B917" i="32"/>
  <c r="L916" i="32"/>
  <c r="K916" i="32"/>
  <c r="J916" i="32"/>
  <c r="I916" i="32"/>
  <c r="M916" i="32" s="1"/>
  <c r="H916" i="32"/>
  <c r="B916" i="32"/>
  <c r="L915" i="32"/>
  <c r="K915" i="32"/>
  <c r="J915" i="32"/>
  <c r="I915" i="32"/>
  <c r="H915" i="32"/>
  <c r="B915" i="32"/>
  <c r="L914" i="32"/>
  <c r="K914" i="32"/>
  <c r="J914" i="32"/>
  <c r="I914" i="32"/>
  <c r="H914" i="32"/>
  <c r="B914" i="32"/>
  <c r="L913" i="32"/>
  <c r="K913" i="32"/>
  <c r="J913" i="32"/>
  <c r="I913" i="32"/>
  <c r="H913" i="32"/>
  <c r="B913" i="32"/>
  <c r="L912" i="32"/>
  <c r="K912" i="32"/>
  <c r="J912" i="32"/>
  <c r="I912" i="32"/>
  <c r="H912" i="32"/>
  <c r="B912" i="32"/>
  <c r="L911" i="32"/>
  <c r="K911" i="32"/>
  <c r="J911" i="32"/>
  <c r="I911" i="32"/>
  <c r="H911" i="32"/>
  <c r="B911" i="32"/>
  <c r="L910" i="32"/>
  <c r="K910" i="32"/>
  <c r="J910" i="32"/>
  <c r="I910" i="32"/>
  <c r="H910" i="32"/>
  <c r="B910" i="32"/>
  <c r="L909" i="32"/>
  <c r="K909" i="32"/>
  <c r="J909" i="32"/>
  <c r="I909" i="32"/>
  <c r="H909" i="32"/>
  <c r="B909" i="32"/>
  <c r="L908" i="32"/>
  <c r="K908" i="32"/>
  <c r="J908" i="32"/>
  <c r="I908" i="32"/>
  <c r="M908" i="32" s="1"/>
  <c r="H908" i="32"/>
  <c r="B908" i="32"/>
  <c r="L907" i="32"/>
  <c r="K907" i="32"/>
  <c r="J907" i="32"/>
  <c r="I907" i="32"/>
  <c r="H907" i="32"/>
  <c r="B907" i="32"/>
  <c r="L906" i="32"/>
  <c r="K906" i="32"/>
  <c r="J906" i="32"/>
  <c r="I906" i="32"/>
  <c r="H906" i="32"/>
  <c r="B906" i="32"/>
  <c r="L905" i="32"/>
  <c r="K905" i="32"/>
  <c r="J905" i="32"/>
  <c r="I905" i="32"/>
  <c r="H905" i="32"/>
  <c r="B905" i="32"/>
  <c r="L904" i="32"/>
  <c r="K904" i="32"/>
  <c r="J904" i="32"/>
  <c r="I904" i="32"/>
  <c r="M904" i="32" s="1"/>
  <c r="H904" i="32"/>
  <c r="B904" i="32"/>
  <c r="L903" i="32"/>
  <c r="K903" i="32"/>
  <c r="J903" i="32"/>
  <c r="I903" i="32"/>
  <c r="H903" i="32"/>
  <c r="B903" i="32"/>
  <c r="L902" i="32"/>
  <c r="K902" i="32"/>
  <c r="J902" i="32"/>
  <c r="I902" i="32"/>
  <c r="H902" i="32"/>
  <c r="B902" i="32"/>
  <c r="L901" i="32"/>
  <c r="K901" i="32"/>
  <c r="J901" i="32"/>
  <c r="I901" i="32"/>
  <c r="H901" i="32"/>
  <c r="B901" i="32"/>
  <c r="L900" i="32"/>
  <c r="K900" i="32"/>
  <c r="J900" i="32"/>
  <c r="I900" i="32"/>
  <c r="H900" i="32"/>
  <c r="B900" i="32"/>
  <c r="L899" i="32"/>
  <c r="K899" i="32"/>
  <c r="J899" i="32"/>
  <c r="I899" i="32"/>
  <c r="H899" i="32"/>
  <c r="B899" i="32"/>
  <c r="L898" i="32"/>
  <c r="K898" i="32"/>
  <c r="J898" i="32"/>
  <c r="I898" i="32"/>
  <c r="H898" i="32"/>
  <c r="B898" i="32"/>
  <c r="L897" i="32"/>
  <c r="K897" i="32"/>
  <c r="J897" i="32"/>
  <c r="I897" i="32"/>
  <c r="H897" i="32"/>
  <c r="B897" i="32"/>
  <c r="L896" i="32"/>
  <c r="K896" i="32"/>
  <c r="J896" i="32"/>
  <c r="I896" i="32"/>
  <c r="M896" i="32" s="1"/>
  <c r="H896" i="32"/>
  <c r="B896" i="32"/>
  <c r="L895" i="32"/>
  <c r="K895" i="32"/>
  <c r="J895" i="32"/>
  <c r="I895" i="32"/>
  <c r="H895" i="32"/>
  <c r="B895" i="32"/>
  <c r="L894" i="32"/>
  <c r="K894" i="32"/>
  <c r="J894" i="32"/>
  <c r="I894" i="32"/>
  <c r="H894" i="32"/>
  <c r="B894" i="32"/>
  <c r="L893" i="32"/>
  <c r="K893" i="32"/>
  <c r="J893" i="32"/>
  <c r="I893" i="32"/>
  <c r="H893" i="32"/>
  <c r="B893" i="32"/>
  <c r="L892" i="32"/>
  <c r="K892" i="32"/>
  <c r="J892" i="32"/>
  <c r="I892" i="32"/>
  <c r="M892" i="32" s="1"/>
  <c r="H892" i="32"/>
  <c r="B892" i="32"/>
  <c r="L891" i="32"/>
  <c r="K891" i="32"/>
  <c r="J891" i="32"/>
  <c r="I891" i="32"/>
  <c r="H891" i="32"/>
  <c r="B891" i="32"/>
  <c r="L890" i="32"/>
  <c r="K890" i="32"/>
  <c r="J890" i="32"/>
  <c r="I890" i="32"/>
  <c r="H890" i="32"/>
  <c r="B890" i="32"/>
  <c r="L889" i="32"/>
  <c r="K889" i="32"/>
  <c r="J889" i="32"/>
  <c r="I889" i="32"/>
  <c r="H889" i="32"/>
  <c r="B889" i="32"/>
  <c r="L888" i="32"/>
  <c r="K888" i="32"/>
  <c r="J888" i="32"/>
  <c r="I888" i="32"/>
  <c r="M888" i="32" s="1"/>
  <c r="H888" i="32"/>
  <c r="B888" i="32"/>
  <c r="L887" i="32"/>
  <c r="K887" i="32"/>
  <c r="J887" i="32"/>
  <c r="I887" i="32"/>
  <c r="H887" i="32"/>
  <c r="B887" i="32"/>
  <c r="L886" i="32"/>
  <c r="K886" i="32"/>
  <c r="J886" i="32"/>
  <c r="I886" i="32"/>
  <c r="H886" i="32"/>
  <c r="B886" i="32"/>
  <c r="L885" i="32"/>
  <c r="K885" i="32"/>
  <c r="J885" i="32"/>
  <c r="I885" i="32"/>
  <c r="H885" i="32"/>
  <c r="B885" i="32"/>
  <c r="L884" i="32"/>
  <c r="K884" i="32"/>
  <c r="J884" i="32"/>
  <c r="I884" i="32"/>
  <c r="H884" i="32"/>
  <c r="B884" i="32"/>
  <c r="L883" i="32"/>
  <c r="K883" i="32"/>
  <c r="J883" i="32"/>
  <c r="I883" i="32"/>
  <c r="H883" i="32"/>
  <c r="B883" i="32"/>
  <c r="L882" i="32"/>
  <c r="K882" i="32"/>
  <c r="J882" i="32"/>
  <c r="I882" i="32"/>
  <c r="H882" i="32"/>
  <c r="B882" i="32"/>
  <c r="L881" i="32"/>
  <c r="K881" i="32"/>
  <c r="J881" i="32"/>
  <c r="M881" i="32" s="1"/>
  <c r="I881" i="32"/>
  <c r="H881" i="32"/>
  <c r="B881" i="32"/>
  <c r="L880" i="32"/>
  <c r="K880" i="32"/>
  <c r="J880" i="32"/>
  <c r="I880" i="32"/>
  <c r="M880" i="32" s="1"/>
  <c r="H880" i="32"/>
  <c r="B880" i="32"/>
  <c r="L879" i="32"/>
  <c r="K879" i="32"/>
  <c r="J879" i="32"/>
  <c r="I879" i="32"/>
  <c r="H879" i="32"/>
  <c r="B879" i="32"/>
  <c r="L878" i="32"/>
  <c r="K878" i="32"/>
  <c r="J878" i="32"/>
  <c r="I878" i="32"/>
  <c r="H878" i="32"/>
  <c r="B878" i="32"/>
  <c r="L877" i="32"/>
  <c r="K877" i="32"/>
  <c r="J877" i="32"/>
  <c r="I877" i="32"/>
  <c r="H877" i="32"/>
  <c r="B877" i="32"/>
  <c r="L876" i="32"/>
  <c r="K876" i="32"/>
  <c r="J876" i="32"/>
  <c r="I876" i="32"/>
  <c r="H876" i="32"/>
  <c r="B876" i="32"/>
  <c r="L875" i="32"/>
  <c r="K875" i="32"/>
  <c r="J875" i="32"/>
  <c r="I875" i="32"/>
  <c r="H875" i="32"/>
  <c r="B875" i="32"/>
  <c r="L874" i="32"/>
  <c r="K874" i="32"/>
  <c r="J874" i="32"/>
  <c r="I874" i="32"/>
  <c r="H874" i="32"/>
  <c r="B874" i="32"/>
  <c r="L873" i="32"/>
  <c r="K873" i="32"/>
  <c r="J873" i="32"/>
  <c r="I873" i="32"/>
  <c r="H873" i="32"/>
  <c r="B873" i="32"/>
  <c r="L872" i="32"/>
  <c r="K872" i="32"/>
  <c r="J872" i="32"/>
  <c r="I872" i="32"/>
  <c r="M872" i="32" s="1"/>
  <c r="H872" i="32"/>
  <c r="B872" i="32"/>
  <c r="L871" i="32"/>
  <c r="K871" i="32"/>
  <c r="J871" i="32"/>
  <c r="I871" i="32"/>
  <c r="H871" i="32"/>
  <c r="B871" i="32"/>
  <c r="L870" i="32"/>
  <c r="K870" i="32"/>
  <c r="J870" i="32"/>
  <c r="I870" i="32"/>
  <c r="H870" i="32"/>
  <c r="B870" i="32"/>
  <c r="L869" i="32"/>
  <c r="K869" i="32"/>
  <c r="J869" i="32"/>
  <c r="I869" i="32"/>
  <c r="H869" i="32"/>
  <c r="B869" i="32"/>
  <c r="L868" i="32"/>
  <c r="K868" i="32"/>
  <c r="J868" i="32"/>
  <c r="I868" i="32"/>
  <c r="M868" i="32" s="1"/>
  <c r="H868" i="32"/>
  <c r="B868" i="32"/>
  <c r="L867" i="32"/>
  <c r="K867" i="32"/>
  <c r="J867" i="32"/>
  <c r="I867" i="32"/>
  <c r="H867" i="32"/>
  <c r="G867" i="32" s="1"/>
  <c r="B867" i="32"/>
  <c r="L866" i="32"/>
  <c r="K866" i="32"/>
  <c r="J866" i="32"/>
  <c r="I866" i="32"/>
  <c r="H866" i="32"/>
  <c r="B866" i="32"/>
  <c r="L865" i="32"/>
  <c r="K865" i="32"/>
  <c r="J865" i="32"/>
  <c r="M865" i="32" s="1"/>
  <c r="I865" i="32"/>
  <c r="H865" i="32"/>
  <c r="B865" i="32"/>
  <c r="L864" i="32"/>
  <c r="K864" i="32"/>
  <c r="J864" i="32"/>
  <c r="I864" i="32"/>
  <c r="H864" i="32"/>
  <c r="B864" i="32"/>
  <c r="L863" i="32"/>
  <c r="K863" i="32"/>
  <c r="J863" i="32"/>
  <c r="I863" i="32"/>
  <c r="H863" i="32"/>
  <c r="B863" i="32"/>
  <c r="L862" i="32"/>
  <c r="K862" i="32"/>
  <c r="J862" i="32"/>
  <c r="I862" i="32"/>
  <c r="H862" i="32"/>
  <c r="B862" i="32"/>
  <c r="L861" i="32"/>
  <c r="K861" i="32"/>
  <c r="J861" i="32"/>
  <c r="I861" i="32"/>
  <c r="H861" i="32"/>
  <c r="B861" i="32"/>
  <c r="L860" i="32"/>
  <c r="K860" i="32"/>
  <c r="J860" i="32"/>
  <c r="I860" i="32"/>
  <c r="M860" i="32" s="1"/>
  <c r="H860" i="32"/>
  <c r="B860" i="32"/>
  <c r="L859" i="32"/>
  <c r="K859" i="32"/>
  <c r="J859" i="32"/>
  <c r="I859" i="32"/>
  <c r="H859" i="32"/>
  <c r="B859" i="32"/>
  <c r="L858" i="32"/>
  <c r="K858" i="32"/>
  <c r="J858" i="32"/>
  <c r="I858" i="32"/>
  <c r="H858" i="32"/>
  <c r="B858" i="32"/>
  <c r="L857" i="32"/>
  <c r="K857" i="32"/>
  <c r="J857" i="32"/>
  <c r="I857" i="32"/>
  <c r="H857" i="32"/>
  <c r="B857" i="32"/>
  <c r="L856" i="32"/>
  <c r="K856" i="32"/>
  <c r="J856" i="32"/>
  <c r="I856" i="32"/>
  <c r="M856" i="32" s="1"/>
  <c r="H856" i="32"/>
  <c r="B856" i="32"/>
  <c r="L855" i="32"/>
  <c r="K855" i="32"/>
  <c r="J855" i="32"/>
  <c r="I855" i="32"/>
  <c r="H855" i="32"/>
  <c r="B855" i="32"/>
  <c r="L854" i="32"/>
  <c r="K854" i="32"/>
  <c r="J854" i="32"/>
  <c r="I854" i="32"/>
  <c r="H854" i="32"/>
  <c r="B854" i="32"/>
  <c r="L853" i="32"/>
  <c r="K853" i="32"/>
  <c r="J853" i="32"/>
  <c r="I853" i="32"/>
  <c r="H853" i="32"/>
  <c r="B853" i="32"/>
  <c r="L852" i="32"/>
  <c r="K852" i="32"/>
  <c r="J852" i="32"/>
  <c r="I852" i="32"/>
  <c r="H852" i="32"/>
  <c r="B852" i="32"/>
  <c r="L851" i="32"/>
  <c r="K851" i="32"/>
  <c r="J851" i="32"/>
  <c r="I851" i="32"/>
  <c r="H851" i="32"/>
  <c r="B851" i="32"/>
  <c r="L850" i="32"/>
  <c r="K850" i="32"/>
  <c r="J850" i="32"/>
  <c r="I850" i="32"/>
  <c r="H850" i="32"/>
  <c r="B850" i="32"/>
  <c r="L849" i="32"/>
  <c r="K849" i="32"/>
  <c r="J849" i="32"/>
  <c r="I849" i="32"/>
  <c r="H849" i="32"/>
  <c r="B849" i="32"/>
  <c r="L848" i="32"/>
  <c r="K848" i="32"/>
  <c r="J848" i="32"/>
  <c r="I848" i="32"/>
  <c r="M848" i="32" s="1"/>
  <c r="H848" i="32"/>
  <c r="B848" i="32"/>
  <c r="L847" i="32"/>
  <c r="K847" i="32"/>
  <c r="J847" i="32"/>
  <c r="I847" i="32"/>
  <c r="H847" i="32"/>
  <c r="B847" i="32"/>
  <c r="L846" i="32"/>
  <c r="K846" i="32"/>
  <c r="J846" i="32"/>
  <c r="I846" i="32"/>
  <c r="H846" i="32"/>
  <c r="B846" i="32"/>
  <c r="L845" i="32"/>
  <c r="K845" i="32"/>
  <c r="J845" i="32"/>
  <c r="I845" i="32"/>
  <c r="H845" i="32"/>
  <c r="B845" i="32"/>
  <c r="L844" i="32"/>
  <c r="K844" i="32"/>
  <c r="J844" i="32"/>
  <c r="I844" i="32"/>
  <c r="M844" i="32" s="1"/>
  <c r="H844" i="32"/>
  <c r="B844" i="32"/>
  <c r="L843" i="32"/>
  <c r="K843" i="32"/>
  <c r="J843" i="32"/>
  <c r="I843" i="32"/>
  <c r="H843" i="32"/>
  <c r="B843" i="32"/>
  <c r="L842" i="32"/>
  <c r="K842" i="32"/>
  <c r="J842" i="32"/>
  <c r="I842" i="32"/>
  <c r="H842" i="32"/>
  <c r="B842" i="32"/>
  <c r="L841" i="32"/>
  <c r="K841" i="32"/>
  <c r="J841" i="32"/>
  <c r="I841" i="32"/>
  <c r="H841" i="32"/>
  <c r="B841" i="32"/>
  <c r="L840" i="32"/>
  <c r="K840" i="32"/>
  <c r="J840" i="32"/>
  <c r="I840" i="32"/>
  <c r="M840" i="32" s="1"/>
  <c r="H840" i="32"/>
  <c r="B840" i="32"/>
  <c r="L839" i="32"/>
  <c r="K839" i="32"/>
  <c r="J839" i="32"/>
  <c r="I839" i="32"/>
  <c r="H839" i="32"/>
  <c r="B839" i="32"/>
  <c r="L838" i="32"/>
  <c r="K838" i="32"/>
  <c r="J838" i="32"/>
  <c r="I838" i="32"/>
  <c r="H838" i="32"/>
  <c r="B838" i="32"/>
  <c r="L837" i="32"/>
  <c r="K837" i="32"/>
  <c r="J837" i="32"/>
  <c r="I837" i="32"/>
  <c r="H837" i="32"/>
  <c r="B837" i="32"/>
  <c r="L836" i="32"/>
  <c r="K836" i="32"/>
  <c r="J836" i="32"/>
  <c r="I836" i="32"/>
  <c r="M836" i="32" s="1"/>
  <c r="H836" i="32"/>
  <c r="B836" i="32"/>
  <c r="L835" i="32"/>
  <c r="K835" i="32"/>
  <c r="J835" i="32"/>
  <c r="I835" i="32"/>
  <c r="H835" i="32"/>
  <c r="B835" i="32"/>
  <c r="L834" i="32"/>
  <c r="K834" i="32"/>
  <c r="J834" i="32"/>
  <c r="I834" i="32"/>
  <c r="H834" i="32"/>
  <c r="B834" i="32"/>
  <c r="L833" i="32"/>
  <c r="K833" i="32"/>
  <c r="J833" i="32"/>
  <c r="I833" i="32"/>
  <c r="H833" i="32"/>
  <c r="B833" i="32"/>
  <c r="L832" i="32"/>
  <c r="K832" i="32"/>
  <c r="J832" i="32"/>
  <c r="I832" i="32"/>
  <c r="M832" i="32" s="1"/>
  <c r="H832" i="32"/>
  <c r="B832" i="32"/>
  <c r="L831" i="32"/>
  <c r="K831" i="32"/>
  <c r="J831" i="32"/>
  <c r="I831" i="32"/>
  <c r="H831" i="32"/>
  <c r="B831" i="32"/>
  <c r="L830" i="32"/>
  <c r="K830" i="32"/>
  <c r="J830" i="32"/>
  <c r="I830" i="32"/>
  <c r="H830" i="32"/>
  <c r="B830" i="32"/>
  <c r="L829" i="32"/>
  <c r="K829" i="32"/>
  <c r="J829" i="32"/>
  <c r="I829" i="32"/>
  <c r="H829" i="32"/>
  <c r="B829" i="32"/>
  <c r="L828" i="32"/>
  <c r="K828" i="32"/>
  <c r="J828" i="32"/>
  <c r="I828" i="32"/>
  <c r="H828" i="32"/>
  <c r="B828" i="32"/>
  <c r="L827" i="32"/>
  <c r="K827" i="32"/>
  <c r="J827" i="32"/>
  <c r="I827" i="32"/>
  <c r="H827" i="32"/>
  <c r="B827" i="32"/>
  <c r="L826" i="32"/>
  <c r="K826" i="32"/>
  <c r="J826" i="32"/>
  <c r="I826" i="32"/>
  <c r="H826" i="32"/>
  <c r="B826" i="32"/>
  <c r="L825" i="32"/>
  <c r="K825" i="32"/>
  <c r="J825" i="32"/>
  <c r="I825" i="32"/>
  <c r="H825" i="32"/>
  <c r="B825" i="32"/>
  <c r="L824" i="32"/>
  <c r="K824" i="32"/>
  <c r="J824" i="32"/>
  <c r="I824" i="32"/>
  <c r="M824" i="32" s="1"/>
  <c r="H824" i="32"/>
  <c r="B824" i="32"/>
  <c r="L823" i="32"/>
  <c r="K823" i="32"/>
  <c r="J823" i="32"/>
  <c r="I823" i="32"/>
  <c r="H823" i="32"/>
  <c r="B823" i="32"/>
  <c r="L822" i="32"/>
  <c r="K822" i="32"/>
  <c r="J822" i="32"/>
  <c r="I822" i="32"/>
  <c r="H822" i="32"/>
  <c r="B822" i="32"/>
  <c r="L821" i="32"/>
  <c r="K821" i="32"/>
  <c r="J821" i="32"/>
  <c r="I821" i="32"/>
  <c r="H821" i="32"/>
  <c r="B821" i="32"/>
  <c r="L820" i="32"/>
  <c r="K820" i="32"/>
  <c r="J820" i="32"/>
  <c r="I820" i="32"/>
  <c r="M820" i="32" s="1"/>
  <c r="H820" i="32"/>
  <c r="B820" i="32"/>
  <c r="L819" i="32"/>
  <c r="K819" i="32"/>
  <c r="J819" i="32"/>
  <c r="I819" i="32"/>
  <c r="H819" i="32"/>
  <c r="B819" i="32"/>
  <c r="L818" i="32"/>
  <c r="K818" i="32"/>
  <c r="J818" i="32"/>
  <c r="I818" i="32"/>
  <c r="H818" i="32"/>
  <c r="B818" i="32"/>
  <c r="L817" i="32"/>
  <c r="K817" i="32"/>
  <c r="J817" i="32"/>
  <c r="I817" i="32"/>
  <c r="H817" i="32"/>
  <c r="B817" i="32"/>
  <c r="L816" i="32"/>
  <c r="K816" i="32"/>
  <c r="J816" i="32"/>
  <c r="I816" i="32"/>
  <c r="M816" i="32" s="1"/>
  <c r="H816" i="32"/>
  <c r="B816" i="32"/>
  <c r="L815" i="32"/>
  <c r="K815" i="32"/>
  <c r="J815" i="32"/>
  <c r="I815" i="32"/>
  <c r="H815" i="32"/>
  <c r="B815" i="32"/>
  <c r="L814" i="32"/>
  <c r="K814" i="32"/>
  <c r="J814" i="32"/>
  <c r="I814" i="32"/>
  <c r="H814" i="32"/>
  <c r="B814" i="32"/>
  <c r="L813" i="32"/>
  <c r="K813" i="32"/>
  <c r="J813" i="32"/>
  <c r="I813" i="32"/>
  <c r="H813" i="32"/>
  <c r="B813" i="32"/>
  <c r="L812" i="32"/>
  <c r="K812" i="32"/>
  <c r="J812" i="32"/>
  <c r="I812" i="32"/>
  <c r="M812" i="32" s="1"/>
  <c r="H812" i="32"/>
  <c r="B812" i="32"/>
  <c r="L811" i="32"/>
  <c r="K811" i="32"/>
  <c r="J811" i="32"/>
  <c r="M811" i="32" s="1"/>
  <c r="I811" i="32"/>
  <c r="H811" i="32"/>
  <c r="B811" i="32"/>
  <c r="L810" i="32"/>
  <c r="K810" i="32"/>
  <c r="J810" i="32"/>
  <c r="I810" i="32"/>
  <c r="H810" i="32"/>
  <c r="B810" i="32"/>
  <c r="L809" i="32"/>
  <c r="K809" i="32"/>
  <c r="J809" i="32"/>
  <c r="I809" i="32"/>
  <c r="H809" i="32"/>
  <c r="B809" i="32"/>
  <c r="L808" i="32"/>
  <c r="K808" i="32"/>
  <c r="J808" i="32"/>
  <c r="I808" i="32"/>
  <c r="H808" i="32"/>
  <c r="B808" i="32"/>
  <c r="L807" i="32"/>
  <c r="K807" i="32"/>
  <c r="J807" i="32"/>
  <c r="I807" i="32"/>
  <c r="H807" i="32"/>
  <c r="B807" i="32"/>
  <c r="L806" i="32"/>
  <c r="K806" i="32"/>
  <c r="J806" i="32"/>
  <c r="I806" i="32"/>
  <c r="H806" i="32"/>
  <c r="B806" i="32"/>
  <c r="L805" i="32"/>
  <c r="K805" i="32"/>
  <c r="J805" i="32"/>
  <c r="I805" i="32"/>
  <c r="H805" i="32"/>
  <c r="B805" i="32"/>
  <c r="L804" i="32"/>
  <c r="K804" i="32"/>
  <c r="J804" i="32"/>
  <c r="I804" i="32"/>
  <c r="H804" i="32"/>
  <c r="B804" i="32"/>
  <c r="L803" i="32"/>
  <c r="K803" i="32"/>
  <c r="J803" i="32"/>
  <c r="I803" i="32"/>
  <c r="H803" i="32"/>
  <c r="B803" i="32"/>
  <c r="L802" i="32"/>
  <c r="K802" i="32"/>
  <c r="J802" i="32"/>
  <c r="I802" i="32"/>
  <c r="H802" i="32"/>
  <c r="B802" i="32"/>
  <c r="L801" i="32"/>
  <c r="K801" i="32"/>
  <c r="J801" i="32"/>
  <c r="M801" i="32" s="1"/>
  <c r="I801" i="32"/>
  <c r="H801" i="32"/>
  <c r="B801" i="32"/>
  <c r="L800" i="32"/>
  <c r="K800" i="32"/>
  <c r="J800" i="32"/>
  <c r="I800" i="32"/>
  <c r="M800" i="32" s="1"/>
  <c r="H800" i="32"/>
  <c r="B800" i="32"/>
  <c r="L799" i="32"/>
  <c r="K799" i="32"/>
  <c r="J799" i="32"/>
  <c r="I799" i="32"/>
  <c r="H799" i="32"/>
  <c r="B799" i="32"/>
  <c r="L798" i="32"/>
  <c r="K798" i="32"/>
  <c r="J798" i="32"/>
  <c r="I798" i="32"/>
  <c r="H798" i="32"/>
  <c r="B798" i="32"/>
  <c r="L797" i="32"/>
  <c r="K797" i="32"/>
  <c r="J797" i="32"/>
  <c r="I797" i="32"/>
  <c r="H797" i="32"/>
  <c r="B797" i="32"/>
  <c r="L796" i="32"/>
  <c r="K796" i="32"/>
  <c r="J796" i="32"/>
  <c r="I796" i="32"/>
  <c r="H796" i="32"/>
  <c r="B796" i="32"/>
  <c r="L795" i="32"/>
  <c r="K795" i="32"/>
  <c r="J795" i="32"/>
  <c r="I795" i="32"/>
  <c r="H795" i="32"/>
  <c r="B795" i="32"/>
  <c r="L794" i="32"/>
  <c r="K794" i="32"/>
  <c r="J794" i="32"/>
  <c r="I794" i="32"/>
  <c r="H794" i="32"/>
  <c r="B794" i="32"/>
  <c r="L793" i="32"/>
  <c r="K793" i="32"/>
  <c r="J793" i="32"/>
  <c r="I793" i="32"/>
  <c r="H793" i="32"/>
  <c r="B793" i="32"/>
  <c r="L792" i="32"/>
  <c r="K792" i="32"/>
  <c r="J792" i="32"/>
  <c r="I792" i="32"/>
  <c r="M792" i="32" s="1"/>
  <c r="H792" i="32"/>
  <c r="B792" i="32"/>
  <c r="L791" i="32"/>
  <c r="K791" i="32"/>
  <c r="J791" i="32"/>
  <c r="M791" i="32" s="1"/>
  <c r="I791" i="32"/>
  <c r="H791" i="32"/>
  <c r="B791" i="32"/>
  <c r="L790" i="32"/>
  <c r="K790" i="32"/>
  <c r="J790" i="32"/>
  <c r="I790" i="32"/>
  <c r="H790" i="32"/>
  <c r="B790" i="32"/>
  <c r="L789" i="32"/>
  <c r="K789" i="32"/>
  <c r="J789" i="32"/>
  <c r="I789" i="32"/>
  <c r="H789" i="32"/>
  <c r="B789" i="32"/>
  <c r="L788" i="32"/>
  <c r="K788" i="32"/>
  <c r="J788" i="32"/>
  <c r="I788" i="32"/>
  <c r="H788" i="32"/>
  <c r="B788" i="32"/>
  <c r="L787" i="32"/>
  <c r="K787" i="32"/>
  <c r="J787" i="32"/>
  <c r="I787" i="32"/>
  <c r="H787" i="32"/>
  <c r="B787" i="32"/>
  <c r="L786" i="32"/>
  <c r="K786" i="32"/>
  <c r="J786" i="32"/>
  <c r="I786" i="32"/>
  <c r="H786" i="32"/>
  <c r="B786" i="32"/>
  <c r="L785" i="32"/>
  <c r="K785" i="32"/>
  <c r="J785" i="32"/>
  <c r="M785" i="32" s="1"/>
  <c r="I785" i="32"/>
  <c r="H785" i="32"/>
  <c r="B785" i="32"/>
  <c r="L784" i="32"/>
  <c r="K784" i="32"/>
  <c r="J784" i="32"/>
  <c r="I784" i="32"/>
  <c r="M784" i="32" s="1"/>
  <c r="H784" i="32"/>
  <c r="B784" i="32"/>
  <c r="L783" i="32"/>
  <c r="K783" i="32"/>
  <c r="J783" i="32"/>
  <c r="I783" i="32"/>
  <c r="H783" i="32"/>
  <c r="B783" i="32"/>
  <c r="L782" i="32"/>
  <c r="K782" i="32"/>
  <c r="J782" i="32"/>
  <c r="I782" i="32"/>
  <c r="H782" i="32"/>
  <c r="B782" i="32"/>
  <c r="L781" i="32"/>
  <c r="K781" i="32"/>
  <c r="J781" i="32"/>
  <c r="I781" i="32"/>
  <c r="H781" i="32"/>
  <c r="B781" i="32"/>
  <c r="L780" i="32"/>
  <c r="K780" i="32"/>
  <c r="J780" i="32"/>
  <c r="I780" i="32"/>
  <c r="M780" i="32" s="1"/>
  <c r="H780" i="32"/>
  <c r="B780" i="32"/>
  <c r="L779" i="32"/>
  <c r="K779" i="32"/>
  <c r="J779" i="32"/>
  <c r="I779" i="32"/>
  <c r="H779" i="32"/>
  <c r="B779" i="32"/>
  <c r="L778" i="32"/>
  <c r="K778" i="32"/>
  <c r="J778" i="32"/>
  <c r="I778" i="32"/>
  <c r="H778" i="32"/>
  <c r="B778" i="32"/>
  <c r="L777" i="32"/>
  <c r="K777" i="32"/>
  <c r="J777" i="32"/>
  <c r="I777" i="32"/>
  <c r="H777" i="32"/>
  <c r="B777" i="32"/>
  <c r="L776" i="32"/>
  <c r="K776" i="32"/>
  <c r="J776" i="32"/>
  <c r="I776" i="32"/>
  <c r="M776" i="32" s="1"/>
  <c r="H776" i="32"/>
  <c r="B776" i="32"/>
  <c r="L775" i="32"/>
  <c r="K775" i="32"/>
  <c r="J775" i="32"/>
  <c r="M775" i="32" s="1"/>
  <c r="I775" i="32"/>
  <c r="H775" i="32"/>
  <c r="B775" i="32"/>
  <c r="L774" i="32"/>
  <c r="K774" i="32"/>
  <c r="J774" i="32"/>
  <c r="I774" i="32"/>
  <c r="H774" i="32"/>
  <c r="B774" i="32"/>
  <c r="L773" i="32"/>
  <c r="K773" i="32"/>
  <c r="J773" i="32"/>
  <c r="I773" i="32"/>
  <c r="H773" i="32"/>
  <c r="B773" i="32"/>
  <c r="L772" i="32"/>
  <c r="K772" i="32"/>
  <c r="J772" i="32"/>
  <c r="I772" i="32"/>
  <c r="M772" i="32" s="1"/>
  <c r="H772" i="32"/>
  <c r="B772" i="32"/>
  <c r="L771" i="32"/>
  <c r="K771" i="32"/>
  <c r="J771" i="32"/>
  <c r="I771" i="32"/>
  <c r="H771" i="32"/>
  <c r="B771" i="32"/>
  <c r="L770" i="32"/>
  <c r="K770" i="32"/>
  <c r="J770" i="32"/>
  <c r="I770" i="32"/>
  <c r="H770" i="32"/>
  <c r="B770" i="32"/>
  <c r="L769" i="32"/>
  <c r="K769" i="32"/>
  <c r="J769" i="32"/>
  <c r="I769" i="32"/>
  <c r="H769" i="32"/>
  <c r="B769" i="32"/>
  <c r="L768" i="32"/>
  <c r="K768" i="32"/>
  <c r="J768" i="32"/>
  <c r="I768" i="32"/>
  <c r="H768" i="32"/>
  <c r="B768" i="32"/>
  <c r="L767" i="32"/>
  <c r="K767" i="32"/>
  <c r="J767" i="32"/>
  <c r="I767" i="32"/>
  <c r="H767" i="32"/>
  <c r="B767" i="32"/>
  <c r="L766" i="32"/>
  <c r="K766" i="32"/>
  <c r="J766" i="32"/>
  <c r="I766" i="32"/>
  <c r="H766" i="32"/>
  <c r="B766" i="32"/>
  <c r="L765" i="32"/>
  <c r="K765" i="32"/>
  <c r="J765" i="32"/>
  <c r="I765" i="32"/>
  <c r="H765" i="32"/>
  <c r="B765" i="32"/>
  <c r="L764" i="32"/>
  <c r="K764" i="32"/>
  <c r="J764" i="32"/>
  <c r="I764" i="32"/>
  <c r="M764" i="32" s="1"/>
  <c r="H764" i="32"/>
  <c r="B764" i="32"/>
  <c r="L763" i="32"/>
  <c r="K763" i="32"/>
  <c r="J763" i="32"/>
  <c r="I763" i="32"/>
  <c r="H763" i="32"/>
  <c r="B763" i="32"/>
  <c r="L762" i="32"/>
  <c r="K762" i="32"/>
  <c r="J762" i="32"/>
  <c r="I762" i="32"/>
  <c r="H762" i="32"/>
  <c r="B762" i="32"/>
  <c r="L761" i="32"/>
  <c r="K761" i="32"/>
  <c r="J761" i="32"/>
  <c r="I761" i="32"/>
  <c r="H761" i="32"/>
  <c r="B761" i="32"/>
  <c r="L760" i="32"/>
  <c r="K760" i="32"/>
  <c r="J760" i="32"/>
  <c r="I760" i="32"/>
  <c r="M760" i="32" s="1"/>
  <c r="H760" i="32"/>
  <c r="B760" i="32"/>
  <c r="L759" i="32"/>
  <c r="K759" i="32"/>
  <c r="J759" i="32"/>
  <c r="I759" i="32"/>
  <c r="H759" i="32"/>
  <c r="B759" i="32"/>
  <c r="L758" i="32"/>
  <c r="K758" i="32"/>
  <c r="J758" i="32"/>
  <c r="I758" i="32"/>
  <c r="H758" i="32"/>
  <c r="B758" i="32"/>
  <c r="L757" i="32"/>
  <c r="K757" i="32"/>
  <c r="J757" i="32"/>
  <c r="I757" i="32"/>
  <c r="H757" i="32"/>
  <c r="B757" i="32"/>
  <c r="L756" i="32"/>
  <c r="K756" i="32"/>
  <c r="J756" i="32"/>
  <c r="I756" i="32"/>
  <c r="M756" i="32" s="1"/>
  <c r="H756" i="32"/>
  <c r="B756" i="32"/>
  <c r="L755" i="32"/>
  <c r="K755" i="32"/>
  <c r="J755" i="32"/>
  <c r="I755" i="32"/>
  <c r="H755" i="32"/>
  <c r="B755" i="32"/>
  <c r="L754" i="32"/>
  <c r="K754" i="32"/>
  <c r="J754" i="32"/>
  <c r="I754" i="32"/>
  <c r="H754" i="32"/>
  <c r="B754" i="32"/>
  <c r="L753" i="32"/>
  <c r="K753" i="32"/>
  <c r="J753" i="32"/>
  <c r="I753" i="32"/>
  <c r="H753" i="32"/>
  <c r="B753" i="32"/>
  <c r="L752" i="32"/>
  <c r="K752" i="32"/>
  <c r="J752" i="32"/>
  <c r="I752" i="32"/>
  <c r="M752" i="32" s="1"/>
  <c r="H752" i="32"/>
  <c r="B752" i="32"/>
  <c r="L751" i="32"/>
  <c r="K751" i="32"/>
  <c r="J751" i="32"/>
  <c r="I751" i="32"/>
  <c r="H751" i="32"/>
  <c r="B751" i="32"/>
  <c r="L750" i="32"/>
  <c r="K750" i="32"/>
  <c r="J750" i="32"/>
  <c r="I750" i="32"/>
  <c r="H750" i="32"/>
  <c r="B750" i="32"/>
  <c r="L749" i="32"/>
  <c r="K749" i="32"/>
  <c r="J749" i="32"/>
  <c r="I749" i="32"/>
  <c r="H749" i="32"/>
  <c r="B749" i="32"/>
  <c r="L748" i="32"/>
  <c r="K748" i="32"/>
  <c r="J748" i="32"/>
  <c r="I748" i="32"/>
  <c r="M748" i="32" s="1"/>
  <c r="H748" i="32"/>
  <c r="B748" i="32"/>
  <c r="L747" i="32"/>
  <c r="K747" i="32"/>
  <c r="J747" i="32"/>
  <c r="I747" i="32"/>
  <c r="H747" i="32"/>
  <c r="B747" i="32"/>
  <c r="L746" i="32"/>
  <c r="K746" i="32"/>
  <c r="J746" i="32"/>
  <c r="I746" i="32"/>
  <c r="H746" i="32"/>
  <c r="B746" i="32"/>
  <c r="L745" i="32"/>
  <c r="K745" i="32"/>
  <c r="J745" i="32"/>
  <c r="I745" i="32"/>
  <c r="H745" i="32"/>
  <c r="B745" i="32"/>
  <c r="L744" i="32"/>
  <c r="K744" i="32"/>
  <c r="J744" i="32"/>
  <c r="I744" i="32"/>
  <c r="M744" i="32" s="1"/>
  <c r="H744" i="32"/>
  <c r="B744" i="32"/>
  <c r="L743" i="32"/>
  <c r="K743" i="32"/>
  <c r="J743" i="32"/>
  <c r="I743" i="32"/>
  <c r="H743" i="32"/>
  <c r="B743" i="32"/>
  <c r="L742" i="32"/>
  <c r="K742" i="32"/>
  <c r="J742" i="32"/>
  <c r="I742" i="32"/>
  <c r="H742" i="32"/>
  <c r="B742" i="32"/>
  <c r="L741" i="32"/>
  <c r="K741" i="32"/>
  <c r="J741" i="32"/>
  <c r="I741" i="32"/>
  <c r="H741" i="32"/>
  <c r="B741" i="32"/>
  <c r="L740" i="32"/>
  <c r="K740" i="32"/>
  <c r="J740" i="32"/>
  <c r="I740" i="32"/>
  <c r="M740" i="32" s="1"/>
  <c r="H740" i="32"/>
  <c r="B740" i="32"/>
  <c r="L739" i="32"/>
  <c r="K739" i="32"/>
  <c r="J739" i="32"/>
  <c r="I739" i="32"/>
  <c r="H739" i="32"/>
  <c r="B739" i="32"/>
  <c r="L738" i="32"/>
  <c r="K738" i="32"/>
  <c r="J738" i="32"/>
  <c r="I738" i="32"/>
  <c r="H738" i="32"/>
  <c r="B738" i="32"/>
  <c r="L737" i="32"/>
  <c r="K737" i="32"/>
  <c r="J737" i="32"/>
  <c r="I737" i="32"/>
  <c r="H737" i="32"/>
  <c r="B737" i="32"/>
  <c r="L736" i="32"/>
  <c r="K736" i="32"/>
  <c r="J736" i="32"/>
  <c r="I736" i="32"/>
  <c r="M736" i="32" s="1"/>
  <c r="H736" i="32"/>
  <c r="B736" i="32"/>
  <c r="L735" i="32"/>
  <c r="K735" i="32"/>
  <c r="J735" i="32"/>
  <c r="I735" i="32"/>
  <c r="H735" i="32"/>
  <c r="B735" i="32"/>
  <c r="L734" i="32"/>
  <c r="K734" i="32"/>
  <c r="J734" i="32"/>
  <c r="I734" i="32"/>
  <c r="H734" i="32"/>
  <c r="B734" i="32"/>
  <c r="L733" i="32"/>
  <c r="K733" i="32"/>
  <c r="J733" i="32"/>
  <c r="I733" i="32"/>
  <c r="H733" i="32"/>
  <c r="B733" i="32"/>
  <c r="L732" i="32"/>
  <c r="K732" i="32"/>
  <c r="J732" i="32"/>
  <c r="I732" i="32"/>
  <c r="H732" i="32"/>
  <c r="B732" i="32"/>
  <c r="L731" i="32"/>
  <c r="K731" i="32"/>
  <c r="J731" i="32"/>
  <c r="M731" i="32" s="1"/>
  <c r="I731" i="32"/>
  <c r="H731" i="32"/>
  <c r="B731" i="32"/>
  <c r="L730" i="32"/>
  <c r="K730" i="32"/>
  <c r="J730" i="32"/>
  <c r="I730" i="32"/>
  <c r="H730" i="32"/>
  <c r="B730" i="32"/>
  <c r="L729" i="32"/>
  <c r="K729" i="32"/>
  <c r="J729" i="32"/>
  <c r="I729" i="32"/>
  <c r="H729" i="32"/>
  <c r="B729" i="32"/>
  <c r="L728" i="32"/>
  <c r="K728" i="32"/>
  <c r="J728" i="32"/>
  <c r="I728" i="32"/>
  <c r="M728" i="32" s="1"/>
  <c r="H728" i="32"/>
  <c r="B728" i="32"/>
  <c r="L727" i="32"/>
  <c r="K727" i="32"/>
  <c r="J727" i="32"/>
  <c r="I727" i="32"/>
  <c r="H727" i="32"/>
  <c r="B727" i="32"/>
  <c r="L726" i="32"/>
  <c r="K726" i="32"/>
  <c r="J726" i="32"/>
  <c r="I726" i="32"/>
  <c r="H726" i="32"/>
  <c r="B726" i="32"/>
  <c r="L725" i="32"/>
  <c r="K725" i="32"/>
  <c r="J725" i="32"/>
  <c r="I725" i="32"/>
  <c r="H725" i="32"/>
  <c r="B725" i="32"/>
  <c r="L724" i="32"/>
  <c r="K724" i="32"/>
  <c r="J724" i="32"/>
  <c r="I724" i="32"/>
  <c r="M724" i="32" s="1"/>
  <c r="H724" i="32"/>
  <c r="B724" i="32"/>
  <c r="L723" i="32"/>
  <c r="K723" i="32"/>
  <c r="J723" i="32"/>
  <c r="I723" i="32"/>
  <c r="H723" i="32"/>
  <c r="B723" i="32"/>
  <c r="L722" i="32"/>
  <c r="K722" i="32"/>
  <c r="J722" i="32"/>
  <c r="I722" i="32"/>
  <c r="H722" i="32"/>
  <c r="B722" i="32"/>
  <c r="L721" i="32"/>
  <c r="K721" i="32"/>
  <c r="J721" i="32"/>
  <c r="I721" i="32"/>
  <c r="H721" i="32"/>
  <c r="B721" i="32"/>
  <c r="L720" i="32"/>
  <c r="K720" i="32"/>
  <c r="J720" i="32"/>
  <c r="I720" i="32"/>
  <c r="M720" i="32" s="1"/>
  <c r="H720" i="32"/>
  <c r="B720" i="32"/>
  <c r="L719" i="32"/>
  <c r="K719" i="32"/>
  <c r="J719" i="32"/>
  <c r="I719" i="32"/>
  <c r="H719" i="32"/>
  <c r="B719" i="32"/>
  <c r="L718" i="32"/>
  <c r="K718" i="32"/>
  <c r="J718" i="32"/>
  <c r="I718" i="32"/>
  <c r="H718" i="32"/>
  <c r="B718" i="32"/>
  <c r="L717" i="32"/>
  <c r="K717" i="32"/>
  <c r="J717" i="32"/>
  <c r="I717" i="32"/>
  <c r="H717" i="32"/>
  <c r="B717" i="32"/>
  <c r="L716" i="32"/>
  <c r="K716" i="32"/>
  <c r="J716" i="32"/>
  <c r="I716" i="32"/>
  <c r="M716" i="32" s="1"/>
  <c r="H716" i="32"/>
  <c r="B716" i="32"/>
  <c r="L715" i="32"/>
  <c r="K715" i="32"/>
  <c r="J715" i="32"/>
  <c r="I715" i="32"/>
  <c r="H715" i="32"/>
  <c r="B715" i="32"/>
  <c r="L714" i="32"/>
  <c r="K714" i="32"/>
  <c r="J714" i="32"/>
  <c r="I714" i="32"/>
  <c r="H714" i="32"/>
  <c r="B714" i="32"/>
  <c r="L713" i="32"/>
  <c r="K713" i="32"/>
  <c r="J713" i="32"/>
  <c r="I713" i="32"/>
  <c r="H713" i="32"/>
  <c r="B713" i="32"/>
  <c r="L712" i="32"/>
  <c r="K712" i="32"/>
  <c r="J712" i="32"/>
  <c r="I712" i="32"/>
  <c r="H712" i="32"/>
  <c r="B712" i="32"/>
  <c r="L711" i="32"/>
  <c r="K711" i="32"/>
  <c r="J711" i="32"/>
  <c r="I711" i="32"/>
  <c r="H711" i="32"/>
  <c r="B711" i="32"/>
  <c r="L710" i="32"/>
  <c r="K710" i="32"/>
  <c r="J710" i="32"/>
  <c r="I710" i="32"/>
  <c r="H710" i="32"/>
  <c r="B710" i="32"/>
  <c r="L709" i="32"/>
  <c r="K709" i="32"/>
  <c r="J709" i="32"/>
  <c r="I709" i="32"/>
  <c r="H709" i="32"/>
  <c r="B709" i="32"/>
  <c r="L708" i="32"/>
  <c r="K708" i="32"/>
  <c r="J708" i="32"/>
  <c r="I708" i="32"/>
  <c r="M708" i="32" s="1"/>
  <c r="H708" i="32"/>
  <c r="B708" i="32"/>
  <c r="L707" i="32"/>
  <c r="K707" i="32"/>
  <c r="J707" i="32"/>
  <c r="I707" i="32"/>
  <c r="H707" i="32"/>
  <c r="B707" i="32"/>
  <c r="L706" i="32"/>
  <c r="K706" i="32"/>
  <c r="J706" i="32"/>
  <c r="I706" i="32"/>
  <c r="H706" i="32"/>
  <c r="B706" i="32"/>
  <c r="L705" i="32"/>
  <c r="K705" i="32"/>
  <c r="J705" i="32"/>
  <c r="I705" i="32"/>
  <c r="H705" i="32"/>
  <c r="B705" i="32"/>
  <c r="L704" i="32"/>
  <c r="K704" i="32"/>
  <c r="J704" i="32"/>
  <c r="I704" i="32"/>
  <c r="M704" i="32" s="1"/>
  <c r="H704" i="32"/>
  <c r="B704" i="32"/>
  <c r="L703" i="32"/>
  <c r="K703" i="32"/>
  <c r="J703" i="32"/>
  <c r="I703" i="32"/>
  <c r="H703" i="32"/>
  <c r="B703" i="32"/>
  <c r="L702" i="32"/>
  <c r="K702" i="32"/>
  <c r="J702" i="32"/>
  <c r="I702" i="32"/>
  <c r="H702" i="32"/>
  <c r="B702" i="32"/>
  <c r="L701" i="32"/>
  <c r="K701" i="32"/>
  <c r="J701" i="32"/>
  <c r="I701" i="32"/>
  <c r="H701" i="32"/>
  <c r="B701" i="32"/>
  <c r="L700" i="32"/>
  <c r="K700" i="32"/>
  <c r="J700" i="32"/>
  <c r="I700" i="32"/>
  <c r="H700" i="32"/>
  <c r="B700" i="32"/>
  <c r="L699" i="32"/>
  <c r="K699" i="32"/>
  <c r="J699" i="32"/>
  <c r="I699" i="32"/>
  <c r="H699" i="32"/>
  <c r="B699" i="32"/>
  <c r="L698" i="32"/>
  <c r="K698" i="32"/>
  <c r="J698" i="32"/>
  <c r="I698" i="32"/>
  <c r="H698" i="32"/>
  <c r="B698" i="32"/>
  <c r="L697" i="32"/>
  <c r="K697" i="32"/>
  <c r="J697" i="32"/>
  <c r="I697" i="32"/>
  <c r="H697" i="32"/>
  <c r="B697" i="32"/>
  <c r="L696" i="32"/>
  <c r="K696" i="32"/>
  <c r="J696" i="32"/>
  <c r="I696" i="32"/>
  <c r="M696" i="32" s="1"/>
  <c r="H696" i="32"/>
  <c r="B696" i="32"/>
  <c r="L695" i="32"/>
  <c r="K695" i="32"/>
  <c r="J695" i="32"/>
  <c r="I695" i="32"/>
  <c r="H695" i="32"/>
  <c r="B695" i="32"/>
  <c r="L694" i="32"/>
  <c r="K694" i="32"/>
  <c r="J694" i="32"/>
  <c r="I694" i="32"/>
  <c r="H694" i="32"/>
  <c r="B694" i="32"/>
  <c r="L693" i="32"/>
  <c r="K693" i="32"/>
  <c r="J693" i="32"/>
  <c r="I693" i="32"/>
  <c r="H693" i="32"/>
  <c r="B693" i="32"/>
  <c r="L692" i="32"/>
  <c r="K692" i="32"/>
  <c r="J692" i="32"/>
  <c r="I692" i="32"/>
  <c r="M692" i="32" s="1"/>
  <c r="H692" i="32"/>
  <c r="B692" i="32"/>
  <c r="L691" i="32"/>
  <c r="K691" i="32"/>
  <c r="J691" i="32"/>
  <c r="I691" i="32"/>
  <c r="H691" i="32"/>
  <c r="B691" i="32"/>
  <c r="L690" i="32"/>
  <c r="K690" i="32"/>
  <c r="J690" i="32"/>
  <c r="I690" i="32"/>
  <c r="H690" i="32"/>
  <c r="B690" i="32"/>
  <c r="L689" i="32"/>
  <c r="K689" i="32"/>
  <c r="J689" i="32"/>
  <c r="I689" i="32"/>
  <c r="H689" i="32"/>
  <c r="B689" i="32"/>
  <c r="L688" i="32"/>
  <c r="K688" i="32"/>
  <c r="J688" i="32"/>
  <c r="I688" i="32"/>
  <c r="M688" i="32" s="1"/>
  <c r="H688" i="32"/>
  <c r="B688" i="32"/>
  <c r="L687" i="32"/>
  <c r="K687" i="32"/>
  <c r="J687" i="32"/>
  <c r="I687" i="32"/>
  <c r="H687" i="32"/>
  <c r="B687" i="32"/>
  <c r="L686" i="32"/>
  <c r="K686" i="32"/>
  <c r="J686" i="32"/>
  <c r="I686" i="32"/>
  <c r="H686" i="32"/>
  <c r="B686" i="32"/>
  <c r="L685" i="32"/>
  <c r="K685" i="32"/>
  <c r="J685" i="32"/>
  <c r="I685" i="32"/>
  <c r="H685" i="32"/>
  <c r="B685" i="32"/>
  <c r="L684" i="32"/>
  <c r="K684" i="32"/>
  <c r="J684" i="32"/>
  <c r="I684" i="32"/>
  <c r="M684" i="32" s="1"/>
  <c r="H684" i="32"/>
  <c r="B684" i="32"/>
  <c r="L683" i="32"/>
  <c r="K683" i="32"/>
  <c r="J683" i="32"/>
  <c r="I683" i="32"/>
  <c r="H683" i="32"/>
  <c r="B683" i="32"/>
  <c r="L682" i="32"/>
  <c r="K682" i="32"/>
  <c r="J682" i="32"/>
  <c r="I682" i="32"/>
  <c r="H682" i="32"/>
  <c r="B682" i="32"/>
  <c r="L681" i="32"/>
  <c r="K681" i="32"/>
  <c r="J681" i="32"/>
  <c r="I681" i="32"/>
  <c r="H681" i="32"/>
  <c r="B681" i="32"/>
  <c r="L680" i="32"/>
  <c r="K680" i="32"/>
  <c r="J680" i="32"/>
  <c r="I680" i="32"/>
  <c r="H680" i="32"/>
  <c r="B680" i="32"/>
  <c r="L679" i="32"/>
  <c r="K679" i="32"/>
  <c r="J679" i="32"/>
  <c r="I679" i="32"/>
  <c r="H679" i="32"/>
  <c r="B679" i="32"/>
  <c r="L678" i="32"/>
  <c r="K678" i="32"/>
  <c r="J678" i="32"/>
  <c r="I678" i="32"/>
  <c r="H678" i="32"/>
  <c r="B678" i="32"/>
  <c r="L677" i="32"/>
  <c r="K677" i="32"/>
  <c r="J677" i="32"/>
  <c r="I677" i="32"/>
  <c r="H677" i="32"/>
  <c r="B677" i="32"/>
  <c r="L676" i="32"/>
  <c r="K676" i="32"/>
  <c r="J676" i="32"/>
  <c r="I676" i="32"/>
  <c r="M676" i="32" s="1"/>
  <c r="H676" i="32"/>
  <c r="B676" i="32"/>
  <c r="L675" i="32"/>
  <c r="K675" i="32"/>
  <c r="J675" i="32"/>
  <c r="I675" i="32"/>
  <c r="H675" i="32"/>
  <c r="B675" i="32"/>
  <c r="L674" i="32"/>
  <c r="K674" i="32"/>
  <c r="J674" i="32"/>
  <c r="I674" i="32"/>
  <c r="H674" i="32"/>
  <c r="B674" i="32"/>
  <c r="L673" i="32"/>
  <c r="K673" i="32"/>
  <c r="J673" i="32"/>
  <c r="I673" i="32"/>
  <c r="H673" i="32"/>
  <c r="B673" i="32"/>
  <c r="L672" i="32"/>
  <c r="K672" i="32"/>
  <c r="J672" i="32"/>
  <c r="I672" i="32"/>
  <c r="M672" i="32" s="1"/>
  <c r="H672" i="32"/>
  <c r="B672" i="32"/>
  <c r="L671" i="32"/>
  <c r="K671" i="32"/>
  <c r="J671" i="32"/>
  <c r="I671" i="32"/>
  <c r="H671" i="32"/>
  <c r="B671" i="32"/>
  <c r="L670" i="32"/>
  <c r="K670" i="32"/>
  <c r="J670" i="32"/>
  <c r="I670" i="32"/>
  <c r="H670" i="32"/>
  <c r="B670" i="32"/>
  <c r="L669" i="32"/>
  <c r="K669" i="32"/>
  <c r="J669" i="32"/>
  <c r="I669" i="32"/>
  <c r="H669" i="32"/>
  <c r="B669" i="32"/>
  <c r="L668" i="32"/>
  <c r="K668" i="32"/>
  <c r="J668" i="32"/>
  <c r="I668" i="32"/>
  <c r="M668" i="32" s="1"/>
  <c r="H668" i="32"/>
  <c r="B668" i="32"/>
  <c r="L667" i="32"/>
  <c r="K667" i="32"/>
  <c r="J667" i="32"/>
  <c r="I667" i="32"/>
  <c r="H667" i="32"/>
  <c r="B667" i="32"/>
  <c r="L666" i="32"/>
  <c r="K666" i="32"/>
  <c r="J666" i="32"/>
  <c r="I666" i="32"/>
  <c r="H666" i="32"/>
  <c r="B666" i="32"/>
  <c r="L665" i="32"/>
  <c r="K665" i="32"/>
  <c r="J665" i="32"/>
  <c r="I665" i="32"/>
  <c r="H665" i="32"/>
  <c r="B665" i="32"/>
  <c r="L664" i="32"/>
  <c r="K664" i="32"/>
  <c r="J664" i="32"/>
  <c r="I664" i="32"/>
  <c r="M664" i="32" s="1"/>
  <c r="H664" i="32"/>
  <c r="B664" i="32"/>
  <c r="L663" i="32"/>
  <c r="K663" i="32"/>
  <c r="J663" i="32"/>
  <c r="I663" i="32"/>
  <c r="H663" i="32"/>
  <c r="B663" i="32"/>
  <c r="L662" i="32"/>
  <c r="K662" i="32"/>
  <c r="J662" i="32"/>
  <c r="I662" i="32"/>
  <c r="H662" i="32"/>
  <c r="B662" i="32"/>
  <c r="L661" i="32"/>
  <c r="K661" i="32"/>
  <c r="J661" i="32"/>
  <c r="I661" i="32"/>
  <c r="H661" i="32"/>
  <c r="B661" i="32"/>
  <c r="L660" i="32"/>
  <c r="K660" i="32"/>
  <c r="J660" i="32"/>
  <c r="I660" i="32"/>
  <c r="H660" i="32"/>
  <c r="B660" i="32"/>
  <c r="L659" i="32"/>
  <c r="K659" i="32"/>
  <c r="J659" i="32"/>
  <c r="I659" i="32"/>
  <c r="H659" i="32"/>
  <c r="B659" i="32"/>
  <c r="L658" i="32"/>
  <c r="K658" i="32"/>
  <c r="J658" i="32"/>
  <c r="I658" i="32"/>
  <c r="H658" i="32"/>
  <c r="B658" i="32"/>
  <c r="L657" i="32"/>
  <c r="K657" i="32"/>
  <c r="J657" i="32"/>
  <c r="I657" i="32"/>
  <c r="H657" i="32"/>
  <c r="B657" i="32"/>
  <c r="L656" i="32"/>
  <c r="K656" i="32"/>
  <c r="J656" i="32"/>
  <c r="I656" i="32"/>
  <c r="M656" i="32" s="1"/>
  <c r="H656" i="32"/>
  <c r="B656" i="32"/>
  <c r="L655" i="32"/>
  <c r="K655" i="32"/>
  <c r="J655" i="32"/>
  <c r="I655" i="32"/>
  <c r="H655" i="32"/>
  <c r="B655" i="32"/>
  <c r="L654" i="32"/>
  <c r="K654" i="32"/>
  <c r="J654" i="32"/>
  <c r="I654" i="32"/>
  <c r="H654" i="32"/>
  <c r="B654" i="32"/>
  <c r="L653" i="32"/>
  <c r="K653" i="32"/>
  <c r="J653" i="32"/>
  <c r="I653" i="32"/>
  <c r="H653" i="32"/>
  <c r="B653" i="32"/>
  <c r="L652" i="32"/>
  <c r="K652" i="32"/>
  <c r="J652" i="32"/>
  <c r="I652" i="32"/>
  <c r="M652" i="32" s="1"/>
  <c r="H652" i="32"/>
  <c r="B652" i="32"/>
  <c r="L651" i="32"/>
  <c r="K651" i="32"/>
  <c r="J651" i="32"/>
  <c r="I651" i="32"/>
  <c r="H651" i="32"/>
  <c r="B651" i="32"/>
  <c r="L650" i="32"/>
  <c r="K650" i="32"/>
  <c r="J650" i="32"/>
  <c r="I650" i="32"/>
  <c r="H650" i="32"/>
  <c r="B650" i="32"/>
  <c r="L649" i="32"/>
  <c r="K649" i="32"/>
  <c r="J649" i="32"/>
  <c r="I649" i="32"/>
  <c r="H649" i="32"/>
  <c r="B649" i="32"/>
  <c r="L648" i="32"/>
  <c r="K648" i="32"/>
  <c r="J648" i="32"/>
  <c r="I648" i="32"/>
  <c r="H648" i="32"/>
  <c r="B648" i="32"/>
  <c r="L647" i="32"/>
  <c r="K647" i="32"/>
  <c r="J647" i="32"/>
  <c r="I647" i="32"/>
  <c r="H647" i="32"/>
  <c r="B647" i="32"/>
  <c r="L646" i="32"/>
  <c r="K646" i="32"/>
  <c r="J646" i="32"/>
  <c r="I646" i="32"/>
  <c r="H646" i="32"/>
  <c r="B646" i="32"/>
  <c r="L645" i="32"/>
  <c r="K645" i="32"/>
  <c r="J645" i="32"/>
  <c r="I645" i="32"/>
  <c r="H645" i="32"/>
  <c r="B645" i="32"/>
  <c r="L644" i="32"/>
  <c r="K644" i="32"/>
  <c r="J644" i="32"/>
  <c r="I644" i="32"/>
  <c r="M644" i="32" s="1"/>
  <c r="H644" i="32"/>
  <c r="B644" i="32"/>
  <c r="L643" i="32"/>
  <c r="K643" i="32"/>
  <c r="J643" i="32"/>
  <c r="I643" i="32"/>
  <c r="H643" i="32"/>
  <c r="B643" i="32"/>
  <c r="L642" i="32"/>
  <c r="K642" i="32"/>
  <c r="J642" i="32"/>
  <c r="I642" i="32"/>
  <c r="H642" i="32"/>
  <c r="B642" i="32"/>
  <c r="L641" i="32"/>
  <c r="K641" i="32"/>
  <c r="J641" i="32"/>
  <c r="I641" i="32"/>
  <c r="H641" i="32"/>
  <c r="B641" i="32"/>
  <c r="L640" i="32"/>
  <c r="K640" i="32"/>
  <c r="J640" i="32"/>
  <c r="I640" i="32"/>
  <c r="M640" i="32" s="1"/>
  <c r="H640" i="32"/>
  <c r="B640" i="32"/>
  <c r="L639" i="32"/>
  <c r="K639" i="32"/>
  <c r="J639" i="32"/>
  <c r="I639" i="32"/>
  <c r="H639" i="32"/>
  <c r="B639" i="32"/>
  <c r="L638" i="32"/>
  <c r="K638" i="32"/>
  <c r="J638" i="32"/>
  <c r="I638" i="32"/>
  <c r="H638" i="32"/>
  <c r="B638" i="32"/>
  <c r="L637" i="32"/>
  <c r="K637" i="32"/>
  <c r="J637" i="32"/>
  <c r="I637" i="32"/>
  <c r="H637" i="32"/>
  <c r="B637" i="32"/>
  <c r="L636" i="32"/>
  <c r="K636" i="32"/>
  <c r="J636" i="32"/>
  <c r="I636" i="32"/>
  <c r="M636" i="32" s="1"/>
  <c r="H636" i="32"/>
  <c r="B636" i="32"/>
  <c r="L635" i="32"/>
  <c r="K635" i="32"/>
  <c r="J635" i="32"/>
  <c r="I635" i="32"/>
  <c r="H635" i="32"/>
  <c r="B635" i="32"/>
  <c r="L634" i="32"/>
  <c r="K634" i="32"/>
  <c r="J634" i="32"/>
  <c r="I634" i="32"/>
  <c r="H634" i="32"/>
  <c r="B634" i="32"/>
  <c r="L633" i="32"/>
  <c r="K633" i="32"/>
  <c r="J633" i="32"/>
  <c r="I633" i="32"/>
  <c r="H633" i="32"/>
  <c r="B633" i="32"/>
  <c r="L632" i="32"/>
  <c r="K632" i="32"/>
  <c r="J632" i="32"/>
  <c r="I632" i="32"/>
  <c r="H632" i="32"/>
  <c r="B632" i="32"/>
  <c r="L631" i="32"/>
  <c r="K631" i="32"/>
  <c r="J631" i="32"/>
  <c r="I631" i="32"/>
  <c r="H631" i="32"/>
  <c r="B631" i="32"/>
  <c r="L630" i="32"/>
  <c r="K630" i="32"/>
  <c r="J630" i="32"/>
  <c r="I630" i="32"/>
  <c r="H630" i="32"/>
  <c r="B630" i="32"/>
  <c r="L629" i="32"/>
  <c r="K629" i="32"/>
  <c r="J629" i="32"/>
  <c r="I629" i="32"/>
  <c r="H629" i="32"/>
  <c r="B629" i="32"/>
  <c r="L628" i="32"/>
  <c r="K628" i="32"/>
  <c r="J628" i="32"/>
  <c r="I628" i="32"/>
  <c r="M628" i="32" s="1"/>
  <c r="H628" i="32"/>
  <c r="B628" i="32"/>
  <c r="L627" i="32"/>
  <c r="K627" i="32"/>
  <c r="J627" i="32"/>
  <c r="I627" i="32"/>
  <c r="H627" i="32"/>
  <c r="B627" i="32"/>
  <c r="L626" i="32"/>
  <c r="K626" i="32"/>
  <c r="J626" i="32"/>
  <c r="I626" i="32"/>
  <c r="H626" i="32"/>
  <c r="B626" i="32"/>
  <c r="L625" i="32"/>
  <c r="K625" i="32"/>
  <c r="J625" i="32"/>
  <c r="I625" i="32"/>
  <c r="H625" i="32"/>
  <c r="B625" i="32"/>
  <c r="L624" i="32"/>
  <c r="K624" i="32"/>
  <c r="J624" i="32"/>
  <c r="I624" i="32"/>
  <c r="M624" i="32" s="1"/>
  <c r="H624" i="32"/>
  <c r="B624" i="32"/>
  <c r="L623" i="32"/>
  <c r="K623" i="32"/>
  <c r="J623" i="32"/>
  <c r="I623" i="32"/>
  <c r="H623" i="32"/>
  <c r="B623" i="32"/>
  <c r="L622" i="32"/>
  <c r="K622" i="32"/>
  <c r="J622" i="32"/>
  <c r="I622" i="32"/>
  <c r="H622" i="32"/>
  <c r="B622" i="32"/>
  <c r="L621" i="32"/>
  <c r="K621" i="32"/>
  <c r="J621" i="32"/>
  <c r="I621" i="32"/>
  <c r="H621" i="32"/>
  <c r="B621" i="32"/>
  <c r="L620" i="32"/>
  <c r="K620" i="32"/>
  <c r="J620" i="32"/>
  <c r="I620" i="32"/>
  <c r="H620" i="32"/>
  <c r="B620" i="32"/>
  <c r="L619" i="32"/>
  <c r="K619" i="32"/>
  <c r="J619" i="32"/>
  <c r="I619" i="32"/>
  <c r="H619" i="32"/>
  <c r="B619" i="32"/>
  <c r="L618" i="32"/>
  <c r="K618" i="32"/>
  <c r="J618" i="32"/>
  <c r="I618" i="32"/>
  <c r="H618" i="32"/>
  <c r="B618" i="32"/>
  <c r="L617" i="32"/>
  <c r="K617" i="32"/>
  <c r="J617" i="32"/>
  <c r="I617" i="32"/>
  <c r="H617" i="32"/>
  <c r="B617" i="32"/>
  <c r="L616" i="32"/>
  <c r="K616" i="32"/>
  <c r="J616" i="32"/>
  <c r="I616" i="32"/>
  <c r="M616" i="32" s="1"/>
  <c r="H616" i="32"/>
  <c r="B616" i="32"/>
  <c r="L615" i="32"/>
  <c r="K615" i="32"/>
  <c r="J615" i="32"/>
  <c r="I615" i="32"/>
  <c r="H615" i="32"/>
  <c r="B615" i="32"/>
  <c r="L614" i="32"/>
  <c r="K614" i="32"/>
  <c r="J614" i="32"/>
  <c r="I614" i="32"/>
  <c r="H614" i="32"/>
  <c r="B614" i="32"/>
  <c r="L613" i="32"/>
  <c r="K613" i="32"/>
  <c r="J613" i="32"/>
  <c r="I613" i="32"/>
  <c r="H613" i="32"/>
  <c r="B613" i="32"/>
  <c r="L612" i="32"/>
  <c r="K612" i="32"/>
  <c r="J612" i="32"/>
  <c r="I612" i="32"/>
  <c r="M612" i="32" s="1"/>
  <c r="H612" i="32"/>
  <c r="B612" i="32"/>
  <c r="L611" i="32"/>
  <c r="K611" i="32"/>
  <c r="J611" i="32"/>
  <c r="I611" i="32"/>
  <c r="H611" i="32"/>
  <c r="B611" i="32"/>
  <c r="L610" i="32"/>
  <c r="K610" i="32"/>
  <c r="J610" i="32"/>
  <c r="I610" i="32"/>
  <c r="H610" i="32"/>
  <c r="B610" i="32"/>
  <c r="L609" i="32"/>
  <c r="K609" i="32"/>
  <c r="J609" i="32"/>
  <c r="I609" i="32"/>
  <c r="H609" i="32"/>
  <c r="B609" i="32"/>
  <c r="L608" i="32"/>
  <c r="K608" i="32"/>
  <c r="J608" i="32"/>
  <c r="I608" i="32"/>
  <c r="M608" i="32" s="1"/>
  <c r="H608" i="32"/>
  <c r="B608" i="32"/>
  <c r="L607" i="32"/>
  <c r="K607" i="32"/>
  <c r="J607" i="32"/>
  <c r="I607" i="32"/>
  <c r="H607" i="32"/>
  <c r="B607" i="32"/>
  <c r="L606" i="32"/>
  <c r="K606" i="32"/>
  <c r="J606" i="32"/>
  <c r="I606" i="32"/>
  <c r="H606" i="32"/>
  <c r="B606" i="32"/>
  <c r="L605" i="32"/>
  <c r="K605" i="32"/>
  <c r="J605" i="32"/>
  <c r="I605" i="32"/>
  <c r="H605" i="32"/>
  <c r="B605" i="32"/>
  <c r="L604" i="32"/>
  <c r="K604" i="32"/>
  <c r="J604" i="32"/>
  <c r="I604" i="32"/>
  <c r="M604" i="32" s="1"/>
  <c r="H604" i="32"/>
  <c r="B604" i="32"/>
  <c r="L603" i="32"/>
  <c r="K603" i="32"/>
  <c r="J603" i="32"/>
  <c r="I603" i="32"/>
  <c r="H603" i="32"/>
  <c r="B603" i="32"/>
  <c r="L602" i="32"/>
  <c r="K602" i="32"/>
  <c r="J602" i="32"/>
  <c r="I602" i="32"/>
  <c r="H602" i="32"/>
  <c r="B602" i="32"/>
  <c r="L601" i="32"/>
  <c r="K601" i="32"/>
  <c r="J601" i="32"/>
  <c r="I601" i="32"/>
  <c r="H601" i="32"/>
  <c r="B601" i="32"/>
  <c r="L600" i="32"/>
  <c r="K600" i="32"/>
  <c r="J600" i="32"/>
  <c r="I600" i="32"/>
  <c r="M600" i="32" s="1"/>
  <c r="H600" i="32"/>
  <c r="B600" i="32"/>
  <c r="L599" i="32"/>
  <c r="K599" i="32"/>
  <c r="J599" i="32"/>
  <c r="I599" i="32"/>
  <c r="H599" i="32"/>
  <c r="B599" i="32"/>
  <c r="L598" i="32"/>
  <c r="K598" i="32"/>
  <c r="J598" i="32"/>
  <c r="I598" i="32"/>
  <c r="H598" i="32"/>
  <c r="B598" i="32"/>
  <c r="L597" i="32"/>
  <c r="K597" i="32"/>
  <c r="J597" i="32"/>
  <c r="I597" i="32"/>
  <c r="H597" i="32"/>
  <c r="B597" i="32"/>
  <c r="L596" i="32"/>
  <c r="K596" i="32"/>
  <c r="J596" i="32"/>
  <c r="I596" i="32"/>
  <c r="H596" i="32"/>
  <c r="B596" i="32"/>
  <c r="L595" i="32"/>
  <c r="K595" i="32"/>
  <c r="J595" i="32"/>
  <c r="I595" i="32"/>
  <c r="H595" i="32"/>
  <c r="B595" i="32"/>
  <c r="L594" i="32"/>
  <c r="K594" i="32"/>
  <c r="J594" i="32"/>
  <c r="I594" i="32"/>
  <c r="H594" i="32"/>
  <c r="B594" i="32"/>
  <c r="L593" i="32"/>
  <c r="K593" i="32"/>
  <c r="J593" i="32"/>
  <c r="I593" i="32"/>
  <c r="H593" i="32"/>
  <c r="B593" i="32"/>
  <c r="L592" i="32"/>
  <c r="K592" i="32"/>
  <c r="J592" i="32"/>
  <c r="I592" i="32"/>
  <c r="M592" i="32" s="1"/>
  <c r="H592" i="32"/>
  <c r="B592" i="32"/>
  <c r="L591" i="32"/>
  <c r="K591" i="32"/>
  <c r="J591" i="32"/>
  <c r="I591" i="32"/>
  <c r="H591" i="32"/>
  <c r="B591" i="32"/>
  <c r="L590" i="32"/>
  <c r="K590" i="32"/>
  <c r="J590" i="32"/>
  <c r="I590" i="32"/>
  <c r="H590" i="32"/>
  <c r="B590" i="32"/>
  <c r="L589" i="32"/>
  <c r="K589" i="32"/>
  <c r="J589" i="32"/>
  <c r="I589" i="32"/>
  <c r="H589" i="32"/>
  <c r="B589" i="32"/>
  <c r="L588" i="32"/>
  <c r="K588" i="32"/>
  <c r="J588" i="32"/>
  <c r="I588" i="32"/>
  <c r="M588" i="32" s="1"/>
  <c r="H588" i="32"/>
  <c r="B588" i="32"/>
  <c r="L587" i="32"/>
  <c r="K587" i="32"/>
  <c r="J587" i="32"/>
  <c r="I587" i="32"/>
  <c r="H587" i="32"/>
  <c r="B587" i="32"/>
  <c r="L586" i="32"/>
  <c r="K586" i="32"/>
  <c r="J586" i="32"/>
  <c r="I586" i="32"/>
  <c r="H586" i="32"/>
  <c r="B586" i="32"/>
  <c r="L585" i="32"/>
  <c r="K585" i="32"/>
  <c r="J585" i="32"/>
  <c r="I585" i="32"/>
  <c r="H585" i="32"/>
  <c r="B585" i="32"/>
  <c r="L584" i="32"/>
  <c r="K584" i="32"/>
  <c r="J584" i="32"/>
  <c r="I584" i="32"/>
  <c r="M584" i="32" s="1"/>
  <c r="H584" i="32"/>
  <c r="B584" i="32"/>
  <c r="L583" i="32"/>
  <c r="K583" i="32"/>
  <c r="J583" i="32"/>
  <c r="I583" i="32"/>
  <c r="H583" i="32"/>
  <c r="B583" i="32"/>
  <c r="L582" i="32"/>
  <c r="K582" i="32"/>
  <c r="J582" i="32"/>
  <c r="I582" i="32"/>
  <c r="H582" i="32"/>
  <c r="B582" i="32"/>
  <c r="L581" i="32"/>
  <c r="K581" i="32"/>
  <c r="J581" i="32"/>
  <c r="I581" i="32"/>
  <c r="H581" i="32"/>
  <c r="B581" i="32"/>
  <c r="L580" i="32"/>
  <c r="K580" i="32"/>
  <c r="J580" i="32"/>
  <c r="I580" i="32"/>
  <c r="M580" i="32" s="1"/>
  <c r="H580" i="32"/>
  <c r="B580" i="32"/>
  <c r="L579" i="32"/>
  <c r="K579" i="32"/>
  <c r="J579" i="32"/>
  <c r="I579" i="32"/>
  <c r="H579" i="32"/>
  <c r="B579" i="32"/>
  <c r="L578" i="32"/>
  <c r="K578" i="32"/>
  <c r="J578" i="32"/>
  <c r="I578" i="32"/>
  <c r="H578" i="32"/>
  <c r="B578" i="32"/>
  <c r="L577" i="32"/>
  <c r="K577" i="32"/>
  <c r="J577" i="32"/>
  <c r="I577" i="32"/>
  <c r="H577" i="32"/>
  <c r="B577" i="32"/>
  <c r="L576" i="32"/>
  <c r="K576" i="32"/>
  <c r="J576" i="32"/>
  <c r="I576" i="32"/>
  <c r="M576" i="32" s="1"/>
  <c r="H576" i="32"/>
  <c r="B576" i="32"/>
  <c r="L575" i="32"/>
  <c r="K575" i="32"/>
  <c r="J575" i="32"/>
  <c r="I575" i="32"/>
  <c r="H575" i="32"/>
  <c r="B575" i="32"/>
  <c r="L574" i="32"/>
  <c r="K574" i="32"/>
  <c r="J574" i="32"/>
  <c r="I574" i="32"/>
  <c r="H574" i="32"/>
  <c r="B574" i="32"/>
  <c r="L573" i="32"/>
  <c r="K573" i="32"/>
  <c r="J573" i="32"/>
  <c r="I573" i="32"/>
  <c r="H573" i="32"/>
  <c r="B573" i="32"/>
  <c r="L572" i="32"/>
  <c r="K572" i="32"/>
  <c r="J572" i="32"/>
  <c r="I572" i="32"/>
  <c r="H572" i="32"/>
  <c r="B572" i="32"/>
  <c r="L571" i="32"/>
  <c r="K571" i="32"/>
  <c r="J571" i="32"/>
  <c r="I571" i="32"/>
  <c r="H571" i="32"/>
  <c r="B571" i="32"/>
  <c r="L570" i="32"/>
  <c r="K570" i="32"/>
  <c r="J570" i="32"/>
  <c r="I570" i="32"/>
  <c r="H570" i="32"/>
  <c r="B570" i="32"/>
  <c r="L569" i="32"/>
  <c r="K569" i="32"/>
  <c r="J569" i="32"/>
  <c r="I569" i="32"/>
  <c r="H569" i="32"/>
  <c r="B569" i="32"/>
  <c r="L568" i="32"/>
  <c r="K568" i="32"/>
  <c r="J568" i="32"/>
  <c r="I568" i="32"/>
  <c r="M568" i="32" s="1"/>
  <c r="H568" i="32"/>
  <c r="B568" i="32"/>
  <c r="L567" i="32"/>
  <c r="K567" i="32"/>
  <c r="J567" i="32"/>
  <c r="I567" i="32"/>
  <c r="H567" i="32"/>
  <c r="B567" i="32"/>
  <c r="L566" i="32"/>
  <c r="K566" i="32"/>
  <c r="J566" i="32"/>
  <c r="I566" i="32"/>
  <c r="H566" i="32"/>
  <c r="B566" i="32"/>
  <c r="L565" i="32"/>
  <c r="K565" i="32"/>
  <c r="J565" i="32"/>
  <c r="I565" i="32"/>
  <c r="H565" i="32"/>
  <c r="B565" i="32"/>
  <c r="L564" i="32"/>
  <c r="K564" i="32"/>
  <c r="J564" i="32"/>
  <c r="I564" i="32"/>
  <c r="M564" i="32" s="1"/>
  <c r="H564" i="32"/>
  <c r="B564" i="32"/>
  <c r="L563" i="32"/>
  <c r="K563" i="32"/>
  <c r="J563" i="32"/>
  <c r="I563" i="32"/>
  <c r="H563" i="32"/>
  <c r="B563" i="32"/>
  <c r="L562" i="32"/>
  <c r="K562" i="32"/>
  <c r="J562" i="32"/>
  <c r="I562" i="32"/>
  <c r="H562" i="32"/>
  <c r="B562" i="32"/>
  <c r="L561" i="32"/>
  <c r="K561" i="32"/>
  <c r="J561" i="32"/>
  <c r="I561" i="32"/>
  <c r="H561" i="32"/>
  <c r="B561" i="32"/>
  <c r="L560" i="32"/>
  <c r="K560" i="32"/>
  <c r="J560" i="32"/>
  <c r="I560" i="32"/>
  <c r="M560" i="32" s="1"/>
  <c r="H560" i="32"/>
  <c r="B560" i="32"/>
  <c r="L559" i="32"/>
  <c r="K559" i="32"/>
  <c r="J559" i="32"/>
  <c r="I559" i="32"/>
  <c r="H559" i="32"/>
  <c r="B559" i="32"/>
  <c r="L558" i="32"/>
  <c r="K558" i="32"/>
  <c r="J558" i="32"/>
  <c r="I558" i="32"/>
  <c r="H558" i="32"/>
  <c r="B558" i="32"/>
  <c r="L557" i="32"/>
  <c r="K557" i="32"/>
  <c r="J557" i="32"/>
  <c r="I557" i="32"/>
  <c r="H557" i="32"/>
  <c r="B557" i="32"/>
  <c r="L556" i="32"/>
  <c r="K556" i="32"/>
  <c r="J556" i="32"/>
  <c r="I556" i="32"/>
  <c r="M556" i="32" s="1"/>
  <c r="H556" i="32"/>
  <c r="B556" i="32"/>
  <c r="L555" i="32"/>
  <c r="K555" i="32"/>
  <c r="J555" i="32"/>
  <c r="I555" i="32"/>
  <c r="H555" i="32"/>
  <c r="B555" i="32"/>
  <c r="L554" i="32"/>
  <c r="K554" i="32"/>
  <c r="J554" i="32"/>
  <c r="I554" i="32"/>
  <c r="H554" i="32"/>
  <c r="B554" i="32"/>
  <c r="L553" i="32"/>
  <c r="K553" i="32"/>
  <c r="J553" i="32"/>
  <c r="I553" i="32"/>
  <c r="H553" i="32"/>
  <c r="B553" i="32"/>
  <c r="L552" i="32"/>
  <c r="K552" i="32"/>
  <c r="J552" i="32"/>
  <c r="I552" i="32"/>
  <c r="M552" i="32" s="1"/>
  <c r="H552" i="32"/>
  <c r="B552" i="32"/>
  <c r="L551" i="32"/>
  <c r="K551" i="32"/>
  <c r="J551" i="32"/>
  <c r="I551" i="32"/>
  <c r="H551" i="32"/>
  <c r="B551" i="32"/>
  <c r="L550" i="32"/>
  <c r="K550" i="32"/>
  <c r="J550" i="32"/>
  <c r="I550" i="32"/>
  <c r="H550" i="32"/>
  <c r="B550" i="32"/>
  <c r="L549" i="32"/>
  <c r="K549" i="32"/>
  <c r="J549" i="32"/>
  <c r="I549" i="32"/>
  <c r="H549" i="32"/>
  <c r="B549" i="32"/>
  <c r="L548" i="32"/>
  <c r="K548" i="32"/>
  <c r="J548" i="32"/>
  <c r="I548" i="32"/>
  <c r="H548" i="32"/>
  <c r="B548" i="32"/>
  <c r="L547" i="32"/>
  <c r="K547" i="32"/>
  <c r="J547" i="32"/>
  <c r="I547" i="32"/>
  <c r="H547" i="32"/>
  <c r="B547" i="32"/>
  <c r="L546" i="32"/>
  <c r="K546" i="32"/>
  <c r="J546" i="32"/>
  <c r="I546" i="32"/>
  <c r="H546" i="32"/>
  <c r="B546" i="32"/>
  <c r="L545" i="32"/>
  <c r="K545" i="32"/>
  <c r="J545" i="32"/>
  <c r="I545" i="32"/>
  <c r="H545" i="32"/>
  <c r="B545" i="32"/>
  <c r="L544" i="32"/>
  <c r="K544" i="32"/>
  <c r="J544" i="32"/>
  <c r="I544" i="32"/>
  <c r="M544" i="32" s="1"/>
  <c r="H544" i="32"/>
  <c r="B544" i="32"/>
  <c r="L543" i="32"/>
  <c r="K543" i="32"/>
  <c r="J543" i="32"/>
  <c r="I543" i="32"/>
  <c r="H543" i="32"/>
  <c r="B543" i="32"/>
  <c r="L542" i="32"/>
  <c r="K542" i="32"/>
  <c r="J542" i="32"/>
  <c r="I542" i="32"/>
  <c r="H542" i="32"/>
  <c r="B542" i="32"/>
  <c r="L541" i="32"/>
  <c r="K541" i="32"/>
  <c r="J541" i="32"/>
  <c r="I541" i="32"/>
  <c r="H541" i="32"/>
  <c r="B541" i="32"/>
  <c r="L540" i="32"/>
  <c r="K540" i="32"/>
  <c r="J540" i="32"/>
  <c r="I540" i="32"/>
  <c r="M540" i="32" s="1"/>
  <c r="H540" i="32"/>
  <c r="B540" i="32"/>
  <c r="L539" i="32"/>
  <c r="K539" i="32"/>
  <c r="J539" i="32"/>
  <c r="I539" i="32"/>
  <c r="H539" i="32"/>
  <c r="B539" i="32"/>
  <c r="L538" i="32"/>
  <c r="K538" i="32"/>
  <c r="J538" i="32"/>
  <c r="I538" i="32"/>
  <c r="H538" i="32"/>
  <c r="B538" i="32"/>
  <c r="L537" i="32"/>
  <c r="K537" i="32"/>
  <c r="J537" i="32"/>
  <c r="I537" i="32"/>
  <c r="H537" i="32"/>
  <c r="B537" i="32"/>
  <c r="L536" i="32"/>
  <c r="K536" i="32"/>
  <c r="J536" i="32"/>
  <c r="I536" i="32"/>
  <c r="M536" i="32" s="1"/>
  <c r="H536" i="32"/>
  <c r="B536" i="32"/>
  <c r="L535" i="32"/>
  <c r="K535" i="32"/>
  <c r="J535" i="32"/>
  <c r="I535" i="32"/>
  <c r="H535" i="32"/>
  <c r="G535" i="32" s="1"/>
  <c r="B535" i="32"/>
  <c r="L534" i="32"/>
  <c r="K534" i="32"/>
  <c r="J534" i="32"/>
  <c r="I534" i="32"/>
  <c r="H534" i="32"/>
  <c r="B534" i="32"/>
  <c r="L533" i="32"/>
  <c r="K533" i="32"/>
  <c r="J533" i="32"/>
  <c r="I533" i="32"/>
  <c r="H533" i="32"/>
  <c r="B533" i="32"/>
  <c r="L532" i="32"/>
  <c r="K532" i="32"/>
  <c r="J532" i="32"/>
  <c r="I532" i="32"/>
  <c r="M532" i="32" s="1"/>
  <c r="H532" i="32"/>
  <c r="B532" i="32"/>
  <c r="L531" i="32"/>
  <c r="K531" i="32"/>
  <c r="J531" i="32"/>
  <c r="I531" i="32"/>
  <c r="H531" i="32"/>
  <c r="B531" i="32"/>
  <c r="L530" i="32"/>
  <c r="K530" i="32"/>
  <c r="J530" i="32"/>
  <c r="I530" i="32"/>
  <c r="H530" i="32"/>
  <c r="B530" i="32"/>
  <c r="L529" i="32"/>
  <c r="K529" i="32"/>
  <c r="J529" i="32"/>
  <c r="I529" i="32"/>
  <c r="H529" i="32"/>
  <c r="B529" i="32"/>
  <c r="L528" i="32"/>
  <c r="K528" i="32"/>
  <c r="J528" i="32"/>
  <c r="I528" i="32"/>
  <c r="M528" i="32" s="1"/>
  <c r="H528" i="32"/>
  <c r="B528" i="32"/>
  <c r="L527" i="32"/>
  <c r="K527" i="32"/>
  <c r="J527" i="32"/>
  <c r="I527" i="32"/>
  <c r="H527" i="32"/>
  <c r="B527" i="32"/>
  <c r="L526" i="32"/>
  <c r="K526" i="32"/>
  <c r="J526" i="32"/>
  <c r="I526" i="32"/>
  <c r="H526" i="32"/>
  <c r="B526" i="32"/>
  <c r="L525" i="32"/>
  <c r="K525" i="32"/>
  <c r="J525" i="32"/>
  <c r="I525" i="32"/>
  <c r="H525" i="32"/>
  <c r="B525" i="32"/>
  <c r="L524" i="32"/>
  <c r="K524" i="32"/>
  <c r="J524" i="32"/>
  <c r="I524" i="32"/>
  <c r="H524" i="32"/>
  <c r="B524" i="32"/>
  <c r="L523" i="32"/>
  <c r="K523" i="32"/>
  <c r="J523" i="32"/>
  <c r="I523" i="32"/>
  <c r="H523" i="32"/>
  <c r="B523" i="32"/>
  <c r="L522" i="32"/>
  <c r="K522" i="32"/>
  <c r="J522" i="32"/>
  <c r="I522" i="32"/>
  <c r="H522" i="32"/>
  <c r="B522" i="32"/>
  <c r="L521" i="32"/>
  <c r="K521" i="32"/>
  <c r="J521" i="32"/>
  <c r="I521" i="32"/>
  <c r="H521" i="32"/>
  <c r="B521" i="32"/>
  <c r="L520" i="32"/>
  <c r="K520" i="32"/>
  <c r="J520" i="32"/>
  <c r="I520" i="32"/>
  <c r="M520" i="32" s="1"/>
  <c r="H520" i="32"/>
  <c r="B520" i="32"/>
  <c r="L519" i="32"/>
  <c r="K519" i="32"/>
  <c r="J519" i="32"/>
  <c r="I519" i="32"/>
  <c r="H519" i="32"/>
  <c r="B519" i="32"/>
  <c r="L518" i="32"/>
  <c r="K518" i="32"/>
  <c r="J518" i="32"/>
  <c r="I518" i="32"/>
  <c r="H518" i="32"/>
  <c r="B518" i="32"/>
  <c r="L517" i="32"/>
  <c r="K517" i="32"/>
  <c r="J517" i="32"/>
  <c r="I517" i="32"/>
  <c r="H517" i="32"/>
  <c r="B517" i="32"/>
  <c r="L516" i="32"/>
  <c r="K516" i="32"/>
  <c r="J516" i="32"/>
  <c r="I516" i="32"/>
  <c r="M516" i="32" s="1"/>
  <c r="H516" i="32"/>
  <c r="B516" i="32"/>
  <c r="L515" i="32"/>
  <c r="K515" i="32"/>
  <c r="J515" i="32"/>
  <c r="I515" i="32"/>
  <c r="H515" i="32"/>
  <c r="B515" i="32"/>
  <c r="L514" i="32"/>
  <c r="K514" i="32"/>
  <c r="J514" i="32"/>
  <c r="I514" i="32"/>
  <c r="H514" i="32"/>
  <c r="B514" i="32"/>
  <c r="L513" i="32"/>
  <c r="K513" i="32"/>
  <c r="J513" i="32"/>
  <c r="I513" i="32"/>
  <c r="H513" i="32"/>
  <c r="B513" i="32"/>
  <c r="L512" i="32"/>
  <c r="K512" i="32"/>
  <c r="J512" i="32"/>
  <c r="I512" i="32"/>
  <c r="M512" i="32" s="1"/>
  <c r="H512" i="32"/>
  <c r="B512" i="32"/>
  <c r="L511" i="32"/>
  <c r="K511" i="32"/>
  <c r="J511" i="32"/>
  <c r="I511" i="32"/>
  <c r="H511" i="32"/>
  <c r="B511" i="32"/>
  <c r="L510" i="32"/>
  <c r="K510" i="32"/>
  <c r="J510" i="32"/>
  <c r="I510" i="32"/>
  <c r="H510" i="32"/>
  <c r="B510" i="32"/>
  <c r="L509" i="32"/>
  <c r="K509" i="32"/>
  <c r="J509" i="32"/>
  <c r="I509" i="32"/>
  <c r="H509" i="32"/>
  <c r="B509" i="32"/>
  <c r="L508" i="32"/>
  <c r="K508" i="32"/>
  <c r="J508" i="32"/>
  <c r="I508" i="32"/>
  <c r="M508" i="32" s="1"/>
  <c r="H508" i="32"/>
  <c r="B508" i="32"/>
  <c r="L507" i="32"/>
  <c r="K507" i="32"/>
  <c r="J507" i="32"/>
  <c r="I507" i="32"/>
  <c r="H507" i="32"/>
  <c r="B507" i="32"/>
  <c r="L506" i="32"/>
  <c r="K506" i="32"/>
  <c r="J506" i="32"/>
  <c r="I506" i="32"/>
  <c r="H506" i="32"/>
  <c r="B506" i="32"/>
  <c r="L505" i="32"/>
  <c r="K505" i="32"/>
  <c r="J505" i="32"/>
  <c r="I505" i="32"/>
  <c r="H505" i="32"/>
  <c r="B505" i="32"/>
  <c r="L504" i="32"/>
  <c r="K504" i="32"/>
  <c r="J504" i="32"/>
  <c r="I504" i="32"/>
  <c r="M504" i="32" s="1"/>
  <c r="H504" i="32"/>
  <c r="B504" i="32"/>
  <c r="L503" i="32"/>
  <c r="K503" i="32"/>
  <c r="J503" i="32"/>
  <c r="I503" i="32"/>
  <c r="H503" i="32"/>
  <c r="B503" i="32"/>
  <c r="L502" i="32"/>
  <c r="K502" i="32"/>
  <c r="J502" i="32"/>
  <c r="I502" i="32"/>
  <c r="H502" i="32"/>
  <c r="B502" i="32"/>
  <c r="L501" i="32"/>
  <c r="K501" i="32"/>
  <c r="J501" i="32"/>
  <c r="I501" i="32"/>
  <c r="H501" i="32"/>
  <c r="B501" i="32"/>
  <c r="L500" i="32"/>
  <c r="K500" i="32"/>
  <c r="J500" i="32"/>
  <c r="I500" i="32"/>
  <c r="H500" i="32"/>
  <c r="B500" i="32"/>
  <c r="L499" i="32"/>
  <c r="K499" i="32"/>
  <c r="J499" i="32"/>
  <c r="I499" i="32"/>
  <c r="H499" i="32"/>
  <c r="B499" i="32"/>
  <c r="L498" i="32"/>
  <c r="K498" i="32"/>
  <c r="J498" i="32"/>
  <c r="I498" i="32"/>
  <c r="H498" i="32"/>
  <c r="B498" i="32"/>
  <c r="L497" i="32"/>
  <c r="K497" i="32"/>
  <c r="J497" i="32"/>
  <c r="I497" i="32"/>
  <c r="H497" i="32"/>
  <c r="B497" i="32"/>
  <c r="L496" i="32"/>
  <c r="K496" i="32"/>
  <c r="J496" i="32"/>
  <c r="I496" i="32"/>
  <c r="M496" i="32" s="1"/>
  <c r="H496" i="32"/>
  <c r="B496" i="32"/>
  <c r="L495" i="32"/>
  <c r="K495" i="32"/>
  <c r="J495" i="32"/>
  <c r="I495" i="32"/>
  <c r="H495" i="32"/>
  <c r="B495" i="32"/>
  <c r="L494" i="32"/>
  <c r="K494" i="32"/>
  <c r="J494" i="32"/>
  <c r="I494" i="32"/>
  <c r="H494" i="32"/>
  <c r="B494" i="32"/>
  <c r="L493" i="32"/>
  <c r="K493" i="32"/>
  <c r="J493" i="32"/>
  <c r="I493" i="32"/>
  <c r="H493" i="32"/>
  <c r="B493" i="32"/>
  <c r="L492" i="32"/>
  <c r="K492" i="32"/>
  <c r="J492" i="32"/>
  <c r="I492" i="32"/>
  <c r="M492" i="32" s="1"/>
  <c r="H492" i="32"/>
  <c r="B492" i="32"/>
  <c r="L491" i="32"/>
  <c r="K491" i="32"/>
  <c r="J491" i="32"/>
  <c r="I491" i="32"/>
  <c r="H491" i="32"/>
  <c r="B491" i="32"/>
  <c r="L490" i="32"/>
  <c r="K490" i="32"/>
  <c r="J490" i="32"/>
  <c r="I490" i="32"/>
  <c r="H490" i="32"/>
  <c r="B490" i="32"/>
  <c r="L489" i="32"/>
  <c r="K489" i="32"/>
  <c r="J489" i="32"/>
  <c r="I489" i="32"/>
  <c r="H489" i="32"/>
  <c r="B489" i="32"/>
  <c r="L488" i="32"/>
  <c r="K488" i="32"/>
  <c r="J488" i="32"/>
  <c r="I488" i="32"/>
  <c r="M488" i="32" s="1"/>
  <c r="H488" i="32"/>
  <c r="B488" i="32"/>
  <c r="L487" i="32"/>
  <c r="K487" i="32"/>
  <c r="J487" i="32"/>
  <c r="I487" i="32"/>
  <c r="H487" i="32"/>
  <c r="B487" i="32"/>
  <c r="L486" i="32"/>
  <c r="K486" i="32"/>
  <c r="J486" i="32"/>
  <c r="I486" i="32"/>
  <c r="H486" i="32"/>
  <c r="B486" i="32"/>
  <c r="L485" i="32"/>
  <c r="K485" i="32"/>
  <c r="J485" i="32"/>
  <c r="I485" i="32"/>
  <c r="H485" i="32"/>
  <c r="B485" i="32"/>
  <c r="L484" i="32"/>
  <c r="K484" i="32"/>
  <c r="J484" i="32"/>
  <c r="I484" i="32"/>
  <c r="M484" i="32" s="1"/>
  <c r="H484" i="32"/>
  <c r="B484" i="32"/>
  <c r="L483" i="32"/>
  <c r="K483" i="32"/>
  <c r="J483" i="32"/>
  <c r="I483" i="32"/>
  <c r="H483" i="32"/>
  <c r="B483" i="32"/>
  <c r="L482" i="32"/>
  <c r="K482" i="32"/>
  <c r="J482" i="32"/>
  <c r="I482" i="32"/>
  <c r="H482" i="32"/>
  <c r="B482" i="32"/>
  <c r="L481" i="32"/>
  <c r="K481" i="32"/>
  <c r="J481" i="32"/>
  <c r="I481" i="32"/>
  <c r="H481" i="32"/>
  <c r="B481" i="32"/>
  <c r="L480" i="32"/>
  <c r="K480" i="32"/>
  <c r="J480" i="32"/>
  <c r="I480" i="32"/>
  <c r="M480" i="32" s="1"/>
  <c r="H480" i="32"/>
  <c r="B480" i="32"/>
  <c r="L479" i="32"/>
  <c r="K479" i="32"/>
  <c r="J479" i="32"/>
  <c r="I479" i="32"/>
  <c r="H479" i="32"/>
  <c r="B479" i="32"/>
  <c r="L478" i="32"/>
  <c r="K478" i="32"/>
  <c r="J478" i="32"/>
  <c r="I478" i="32"/>
  <c r="H478" i="32"/>
  <c r="B478" i="32"/>
  <c r="L477" i="32"/>
  <c r="K477" i="32"/>
  <c r="J477" i="32"/>
  <c r="I477" i="32"/>
  <c r="H477" i="32"/>
  <c r="B477" i="32"/>
  <c r="L476" i="32"/>
  <c r="K476" i="32"/>
  <c r="J476" i="32"/>
  <c r="I476" i="32"/>
  <c r="M476" i="32" s="1"/>
  <c r="H476" i="32"/>
  <c r="B476" i="32"/>
  <c r="L475" i="32"/>
  <c r="K475" i="32"/>
  <c r="J475" i="32"/>
  <c r="I475" i="32"/>
  <c r="H475" i="32"/>
  <c r="B475" i="32"/>
  <c r="L474" i="32"/>
  <c r="K474" i="32"/>
  <c r="J474" i="32"/>
  <c r="I474" i="32"/>
  <c r="H474" i="32"/>
  <c r="B474" i="32"/>
  <c r="L473" i="32"/>
  <c r="K473" i="32"/>
  <c r="J473" i="32"/>
  <c r="I473" i="32"/>
  <c r="H473" i="32"/>
  <c r="B473" i="32"/>
  <c r="L472" i="32"/>
  <c r="K472" i="32"/>
  <c r="J472" i="32"/>
  <c r="I472" i="32"/>
  <c r="H472" i="32"/>
  <c r="B472" i="32"/>
  <c r="L471" i="32"/>
  <c r="K471" i="32"/>
  <c r="J471" i="32"/>
  <c r="I471" i="32"/>
  <c r="H471" i="32"/>
  <c r="B471" i="32"/>
  <c r="L470" i="32"/>
  <c r="K470" i="32"/>
  <c r="J470" i="32"/>
  <c r="I470" i="32"/>
  <c r="H470" i="32"/>
  <c r="B470" i="32"/>
  <c r="L469" i="32"/>
  <c r="K469" i="32"/>
  <c r="J469" i="32"/>
  <c r="I469" i="32"/>
  <c r="H469" i="32"/>
  <c r="B469" i="32"/>
  <c r="L468" i="32"/>
  <c r="K468" i="32"/>
  <c r="J468" i="32"/>
  <c r="I468" i="32"/>
  <c r="M468" i="32" s="1"/>
  <c r="H468" i="32"/>
  <c r="B468" i="32"/>
  <c r="L467" i="32"/>
  <c r="K467" i="32"/>
  <c r="J467" i="32"/>
  <c r="I467" i="32"/>
  <c r="H467" i="32"/>
  <c r="B467" i="32"/>
  <c r="L466" i="32"/>
  <c r="K466" i="32"/>
  <c r="J466" i="32"/>
  <c r="I466" i="32"/>
  <c r="H466" i="32"/>
  <c r="B466" i="32"/>
  <c r="L465" i="32"/>
  <c r="K465" i="32"/>
  <c r="J465" i="32"/>
  <c r="I465" i="32"/>
  <c r="H465" i="32"/>
  <c r="B465" i="32"/>
  <c r="L464" i="32"/>
  <c r="K464" i="32"/>
  <c r="J464" i="32"/>
  <c r="I464" i="32"/>
  <c r="M464" i="32" s="1"/>
  <c r="H464" i="32"/>
  <c r="B464" i="32"/>
  <c r="L463" i="32"/>
  <c r="K463" i="32"/>
  <c r="J463" i="32"/>
  <c r="I463" i="32"/>
  <c r="H463" i="32"/>
  <c r="B463" i="32"/>
  <c r="L462" i="32"/>
  <c r="K462" i="32"/>
  <c r="J462" i="32"/>
  <c r="I462" i="32"/>
  <c r="H462" i="32"/>
  <c r="B462" i="32"/>
  <c r="L461" i="32"/>
  <c r="K461" i="32"/>
  <c r="J461" i="32"/>
  <c r="I461" i="32"/>
  <c r="H461" i="32"/>
  <c r="B461" i="32"/>
  <c r="L460" i="32"/>
  <c r="K460" i="32"/>
  <c r="J460" i="32"/>
  <c r="I460" i="32"/>
  <c r="M460" i="32" s="1"/>
  <c r="H460" i="32"/>
  <c r="B460" i="32"/>
  <c r="L459" i="32"/>
  <c r="K459" i="32"/>
  <c r="J459" i="32"/>
  <c r="I459" i="32"/>
  <c r="H459" i="32"/>
  <c r="B459" i="32"/>
  <c r="L458" i="32"/>
  <c r="K458" i="32"/>
  <c r="J458" i="32"/>
  <c r="I458" i="32"/>
  <c r="H458" i="32"/>
  <c r="B458" i="32"/>
  <c r="L457" i="32"/>
  <c r="K457" i="32"/>
  <c r="J457" i="32"/>
  <c r="I457" i="32"/>
  <c r="H457" i="32"/>
  <c r="B457" i="32"/>
  <c r="L456" i="32"/>
  <c r="K456" i="32"/>
  <c r="J456" i="32"/>
  <c r="I456" i="32"/>
  <c r="M456" i="32" s="1"/>
  <c r="H456" i="32"/>
  <c r="B456" i="32"/>
  <c r="L455" i="32"/>
  <c r="K455" i="32"/>
  <c r="J455" i="32"/>
  <c r="I455" i="32"/>
  <c r="H455" i="32"/>
  <c r="B455" i="32"/>
  <c r="L454" i="32"/>
  <c r="K454" i="32"/>
  <c r="J454" i="32"/>
  <c r="I454" i="32"/>
  <c r="H454" i="32"/>
  <c r="B454" i="32"/>
  <c r="L453" i="32"/>
  <c r="K453" i="32"/>
  <c r="J453" i="32"/>
  <c r="I453" i="32"/>
  <c r="H453" i="32"/>
  <c r="B453" i="32"/>
  <c r="L452" i="32"/>
  <c r="K452" i="32"/>
  <c r="J452" i="32"/>
  <c r="I452" i="32"/>
  <c r="M452" i="32" s="1"/>
  <c r="H452" i="32"/>
  <c r="B452" i="32"/>
  <c r="L451" i="32"/>
  <c r="K451" i="32"/>
  <c r="J451" i="32"/>
  <c r="I451" i="32"/>
  <c r="H451" i="32"/>
  <c r="B451" i="32"/>
  <c r="L450" i="32"/>
  <c r="K450" i="32"/>
  <c r="J450" i="32"/>
  <c r="I450" i="32"/>
  <c r="H450" i="32"/>
  <c r="B450" i="32"/>
  <c r="L449" i="32"/>
  <c r="K449" i="32"/>
  <c r="J449" i="32"/>
  <c r="I449" i="32"/>
  <c r="H449" i="32"/>
  <c r="B449" i="32"/>
  <c r="L448" i="32"/>
  <c r="K448" i="32"/>
  <c r="J448" i="32"/>
  <c r="I448" i="32"/>
  <c r="M448" i="32" s="1"/>
  <c r="H448" i="32"/>
  <c r="B448" i="32"/>
  <c r="L447" i="32"/>
  <c r="K447" i="32"/>
  <c r="J447" i="32"/>
  <c r="I447" i="32"/>
  <c r="H447" i="32"/>
  <c r="B447" i="32"/>
  <c r="L446" i="32"/>
  <c r="K446" i="32"/>
  <c r="J446" i="32"/>
  <c r="I446" i="32"/>
  <c r="H446" i="32"/>
  <c r="B446" i="32"/>
  <c r="L445" i="32"/>
  <c r="K445" i="32"/>
  <c r="J445" i="32"/>
  <c r="I445" i="32"/>
  <c r="H445" i="32"/>
  <c r="B445" i="32"/>
  <c r="L444" i="32"/>
  <c r="K444" i="32"/>
  <c r="J444" i="32"/>
  <c r="I444" i="32"/>
  <c r="H444" i="32"/>
  <c r="B444" i="32"/>
  <c r="L443" i="32"/>
  <c r="K443" i="32"/>
  <c r="J443" i="32"/>
  <c r="I443" i="32"/>
  <c r="H443" i="32"/>
  <c r="B443" i="32"/>
  <c r="L442" i="32"/>
  <c r="K442" i="32"/>
  <c r="J442" i="32"/>
  <c r="I442" i="32"/>
  <c r="H442" i="32"/>
  <c r="B442" i="32"/>
  <c r="L441" i="32"/>
  <c r="K441" i="32"/>
  <c r="J441" i="32"/>
  <c r="I441" i="32"/>
  <c r="H441" i="32"/>
  <c r="B441" i="32"/>
  <c r="L440" i="32"/>
  <c r="K440" i="32"/>
  <c r="J440" i="32"/>
  <c r="I440" i="32"/>
  <c r="M440" i="32" s="1"/>
  <c r="H440" i="32"/>
  <c r="B440" i="32"/>
  <c r="L439" i="32"/>
  <c r="K439" i="32"/>
  <c r="J439" i="32"/>
  <c r="I439" i="32"/>
  <c r="H439" i="32"/>
  <c r="F439" i="32" s="1"/>
  <c r="B439" i="32"/>
  <c r="L438" i="32"/>
  <c r="K438" i="32"/>
  <c r="J438" i="32"/>
  <c r="I438" i="32"/>
  <c r="H438" i="32"/>
  <c r="B438" i="32"/>
  <c r="L437" i="32"/>
  <c r="K437" i="32"/>
  <c r="J437" i="32"/>
  <c r="I437" i="32"/>
  <c r="H437" i="32"/>
  <c r="F437" i="32" s="1"/>
  <c r="B437" i="32"/>
  <c r="L436" i="32"/>
  <c r="K436" i="32"/>
  <c r="J436" i="32"/>
  <c r="I436" i="32"/>
  <c r="M436" i="32" s="1"/>
  <c r="H436" i="32"/>
  <c r="B436" i="32"/>
  <c r="L435" i="32"/>
  <c r="K435" i="32"/>
  <c r="J435" i="32"/>
  <c r="M435" i="32" s="1"/>
  <c r="I435" i="32"/>
  <c r="H435" i="32"/>
  <c r="B435" i="32"/>
  <c r="L434" i="32"/>
  <c r="K434" i="32"/>
  <c r="J434" i="32"/>
  <c r="I434" i="32"/>
  <c r="H434" i="32"/>
  <c r="B434" i="32"/>
  <c r="L433" i="32"/>
  <c r="K433" i="32"/>
  <c r="J433" i="32"/>
  <c r="I433" i="32"/>
  <c r="H433" i="32"/>
  <c r="B433" i="32"/>
  <c r="L432" i="32"/>
  <c r="K432" i="32"/>
  <c r="J432" i="32"/>
  <c r="I432" i="32"/>
  <c r="H432" i="32"/>
  <c r="B432" i="32"/>
  <c r="L431" i="32"/>
  <c r="K431" i="32"/>
  <c r="J431" i="32"/>
  <c r="I431" i="32"/>
  <c r="H431" i="32"/>
  <c r="B431" i="32"/>
  <c r="L430" i="32"/>
  <c r="K430" i="32"/>
  <c r="J430" i="32"/>
  <c r="I430" i="32"/>
  <c r="H430" i="32"/>
  <c r="B430" i="32"/>
  <c r="L429" i="32"/>
  <c r="K429" i="32"/>
  <c r="J429" i="32"/>
  <c r="I429" i="32"/>
  <c r="H429" i="32"/>
  <c r="B429" i="32"/>
  <c r="L428" i="32"/>
  <c r="K428" i="32"/>
  <c r="J428" i="32"/>
  <c r="I428" i="32"/>
  <c r="M428" i="32" s="1"/>
  <c r="H428" i="32"/>
  <c r="B428" i="32"/>
  <c r="L427" i="32"/>
  <c r="K427" i="32"/>
  <c r="J427" i="32"/>
  <c r="I427" i="32"/>
  <c r="H427" i="32"/>
  <c r="B427" i="32"/>
  <c r="L426" i="32"/>
  <c r="K426" i="32"/>
  <c r="J426" i="32"/>
  <c r="I426" i="32"/>
  <c r="H426" i="32"/>
  <c r="B426" i="32"/>
  <c r="L425" i="32"/>
  <c r="K425" i="32"/>
  <c r="J425" i="32"/>
  <c r="I425" i="32"/>
  <c r="H425" i="32"/>
  <c r="B425" i="32"/>
  <c r="L424" i="32"/>
  <c r="K424" i="32"/>
  <c r="J424" i="32"/>
  <c r="I424" i="32"/>
  <c r="M424" i="32" s="1"/>
  <c r="H424" i="32"/>
  <c r="B424" i="32"/>
  <c r="L423" i="32"/>
  <c r="K423" i="32"/>
  <c r="J423" i="32"/>
  <c r="I423" i="32"/>
  <c r="H423" i="32"/>
  <c r="B423" i="32"/>
  <c r="L422" i="32"/>
  <c r="K422" i="32"/>
  <c r="J422" i="32"/>
  <c r="I422" i="32"/>
  <c r="H422" i="32"/>
  <c r="B422" i="32"/>
  <c r="L421" i="32"/>
  <c r="K421" i="32"/>
  <c r="J421" i="32"/>
  <c r="I421" i="32"/>
  <c r="H421" i="32"/>
  <c r="B421" i="32"/>
  <c r="L420" i="32"/>
  <c r="K420" i="32"/>
  <c r="J420" i="32"/>
  <c r="I420" i="32"/>
  <c r="H420" i="32"/>
  <c r="B420" i="32"/>
  <c r="L419" i="32"/>
  <c r="K419" i="32"/>
  <c r="J419" i="32"/>
  <c r="I419" i="32"/>
  <c r="H419" i="32"/>
  <c r="B419" i="32"/>
  <c r="L418" i="32"/>
  <c r="K418" i="32"/>
  <c r="J418" i="32"/>
  <c r="I418" i="32"/>
  <c r="H418" i="32"/>
  <c r="B418" i="32"/>
  <c r="L417" i="32"/>
  <c r="K417" i="32"/>
  <c r="J417" i="32"/>
  <c r="I417" i="32"/>
  <c r="H417" i="32"/>
  <c r="B417" i="32"/>
  <c r="L416" i="32"/>
  <c r="K416" i="32"/>
  <c r="J416" i="32"/>
  <c r="I416" i="32"/>
  <c r="H416" i="32"/>
  <c r="B416" i="32"/>
  <c r="L415" i="32"/>
  <c r="K415" i="32"/>
  <c r="J415" i="32"/>
  <c r="I415" i="32"/>
  <c r="H415" i="32"/>
  <c r="B415" i="32"/>
  <c r="L414" i="32"/>
  <c r="K414" i="32"/>
  <c r="J414" i="32"/>
  <c r="I414" i="32"/>
  <c r="H414" i="32"/>
  <c r="B414" i="32"/>
  <c r="L413" i="32"/>
  <c r="K413" i="32"/>
  <c r="J413" i="32"/>
  <c r="I413" i="32"/>
  <c r="H413" i="32"/>
  <c r="B413" i="32"/>
  <c r="L412" i="32"/>
  <c r="K412" i="32"/>
  <c r="J412" i="32"/>
  <c r="I412" i="32"/>
  <c r="M412" i="32" s="1"/>
  <c r="H412" i="32"/>
  <c r="B412" i="32"/>
  <c r="L411" i="32"/>
  <c r="K411" i="32"/>
  <c r="J411" i="32"/>
  <c r="I411" i="32"/>
  <c r="H411" i="32"/>
  <c r="B411" i="32"/>
  <c r="L410" i="32"/>
  <c r="K410" i="32"/>
  <c r="J410" i="32"/>
  <c r="I410" i="32"/>
  <c r="H410" i="32"/>
  <c r="B410" i="32"/>
  <c r="L409" i="32"/>
  <c r="K409" i="32"/>
  <c r="J409" i="32"/>
  <c r="I409" i="32"/>
  <c r="H409" i="32"/>
  <c r="B409" i="32"/>
  <c r="L408" i="32"/>
  <c r="K408" i="32"/>
  <c r="J408" i="32"/>
  <c r="I408" i="32"/>
  <c r="M408" i="32" s="1"/>
  <c r="H408" i="32"/>
  <c r="B408" i="32"/>
  <c r="L407" i="32"/>
  <c r="K407" i="32"/>
  <c r="J407" i="32"/>
  <c r="I407" i="32"/>
  <c r="H407" i="32"/>
  <c r="B407" i="32"/>
  <c r="L406" i="32"/>
  <c r="K406" i="32"/>
  <c r="J406" i="32"/>
  <c r="I406" i="32"/>
  <c r="H406" i="32"/>
  <c r="B406" i="32"/>
  <c r="L405" i="32"/>
  <c r="K405" i="32"/>
  <c r="J405" i="32"/>
  <c r="I405" i="32"/>
  <c r="H405" i="32"/>
  <c r="B405" i="32"/>
  <c r="L404" i="32"/>
  <c r="K404" i="32"/>
  <c r="J404" i="32"/>
  <c r="I404" i="32"/>
  <c r="H404" i="32"/>
  <c r="B404" i="32"/>
  <c r="L403" i="32"/>
  <c r="K403" i="32"/>
  <c r="J403" i="32"/>
  <c r="I403" i="32"/>
  <c r="H403" i="32"/>
  <c r="B403" i="32"/>
  <c r="L402" i="32"/>
  <c r="K402" i="32"/>
  <c r="J402" i="32"/>
  <c r="I402" i="32"/>
  <c r="H402" i="32"/>
  <c r="B402" i="32"/>
  <c r="L401" i="32"/>
  <c r="K401" i="32"/>
  <c r="J401" i="32"/>
  <c r="I401" i="32"/>
  <c r="H401" i="32"/>
  <c r="B401" i="32"/>
  <c r="L400" i="32"/>
  <c r="K400" i="32"/>
  <c r="J400" i="32"/>
  <c r="I400" i="32"/>
  <c r="M400" i="32" s="1"/>
  <c r="H400" i="32"/>
  <c r="B400" i="32"/>
  <c r="L399" i="32"/>
  <c r="K399" i="32"/>
  <c r="J399" i="32"/>
  <c r="M399" i="32" s="1"/>
  <c r="I399" i="32"/>
  <c r="H399" i="32"/>
  <c r="F399" i="32" s="1"/>
  <c r="B399" i="32"/>
  <c r="L398" i="32"/>
  <c r="K398" i="32"/>
  <c r="J398" i="32"/>
  <c r="I398" i="32"/>
  <c r="H398" i="32"/>
  <c r="B398" i="32"/>
  <c r="L397" i="32"/>
  <c r="K397" i="32"/>
  <c r="J397" i="32"/>
  <c r="I397" i="32"/>
  <c r="H397" i="32"/>
  <c r="B397" i="32"/>
  <c r="L396" i="32"/>
  <c r="K396" i="32"/>
  <c r="J396" i="32"/>
  <c r="I396" i="32"/>
  <c r="H396" i="32"/>
  <c r="B396" i="32"/>
  <c r="L395" i="32"/>
  <c r="K395" i="32"/>
  <c r="J395" i="32"/>
  <c r="I395" i="32"/>
  <c r="H395" i="32"/>
  <c r="B395" i="32"/>
  <c r="L394" i="32"/>
  <c r="K394" i="32"/>
  <c r="J394" i="32"/>
  <c r="I394" i="32"/>
  <c r="H394" i="32"/>
  <c r="B394" i="32"/>
  <c r="L393" i="32"/>
  <c r="K393" i="32"/>
  <c r="J393" i="32"/>
  <c r="I393" i="32"/>
  <c r="H393" i="32"/>
  <c r="B393" i="32"/>
  <c r="L392" i="32"/>
  <c r="K392" i="32"/>
  <c r="J392" i="32"/>
  <c r="I392" i="32"/>
  <c r="M392" i="32" s="1"/>
  <c r="H392" i="32"/>
  <c r="B392" i="32"/>
  <c r="L391" i="32"/>
  <c r="K391" i="32"/>
  <c r="J391" i="32"/>
  <c r="I391" i="32"/>
  <c r="H391" i="32"/>
  <c r="B391" i="32"/>
  <c r="L390" i="32"/>
  <c r="K390" i="32"/>
  <c r="J390" i="32"/>
  <c r="I390" i="32"/>
  <c r="H390" i="32"/>
  <c r="B390" i="32"/>
  <c r="L389" i="32"/>
  <c r="K389" i="32"/>
  <c r="J389" i="32"/>
  <c r="I389" i="32"/>
  <c r="H389" i="32"/>
  <c r="B389" i="32"/>
  <c r="L388" i="32"/>
  <c r="K388" i="32"/>
  <c r="J388" i="32"/>
  <c r="I388" i="32"/>
  <c r="M388" i="32" s="1"/>
  <c r="H388" i="32"/>
  <c r="B388" i="32"/>
  <c r="L387" i="32"/>
  <c r="K387" i="32"/>
  <c r="J387" i="32"/>
  <c r="M387" i="32" s="1"/>
  <c r="I387" i="32"/>
  <c r="H387" i="32"/>
  <c r="B387" i="32"/>
  <c r="L386" i="32"/>
  <c r="K386" i="32"/>
  <c r="J386" i="32"/>
  <c r="I386" i="32"/>
  <c r="H386" i="32"/>
  <c r="B386" i="32"/>
  <c r="L385" i="32"/>
  <c r="K385" i="32"/>
  <c r="J385" i="32"/>
  <c r="I385" i="32"/>
  <c r="H385" i="32"/>
  <c r="B385" i="32"/>
  <c r="L384" i="32"/>
  <c r="K384" i="32"/>
  <c r="J384" i="32"/>
  <c r="I384" i="32"/>
  <c r="M384" i="32" s="1"/>
  <c r="H384" i="32"/>
  <c r="B384" i="32"/>
  <c r="L383" i="32"/>
  <c r="K383" i="32"/>
  <c r="J383" i="32"/>
  <c r="I383" i="32"/>
  <c r="H383" i="32"/>
  <c r="F383" i="32" s="1"/>
  <c r="B383" i="32"/>
  <c r="L382" i="32"/>
  <c r="K382" i="32"/>
  <c r="J382" i="32"/>
  <c r="I382" i="32"/>
  <c r="H382" i="32"/>
  <c r="B382" i="32"/>
  <c r="L381" i="32"/>
  <c r="K381" i="32"/>
  <c r="J381" i="32"/>
  <c r="I381" i="32"/>
  <c r="H381" i="32"/>
  <c r="B381" i="32"/>
  <c r="L380" i="32"/>
  <c r="K380" i="32"/>
  <c r="J380" i="32"/>
  <c r="I380" i="32"/>
  <c r="H380" i="32"/>
  <c r="B380" i="32"/>
  <c r="L379" i="32"/>
  <c r="K379" i="32"/>
  <c r="J379" i="32"/>
  <c r="I379" i="32"/>
  <c r="H379" i="32"/>
  <c r="B379" i="32"/>
  <c r="L378" i="32"/>
  <c r="K378" i="32"/>
  <c r="J378" i="32"/>
  <c r="I378" i="32"/>
  <c r="H378" i="32"/>
  <c r="B378" i="32"/>
  <c r="L377" i="32"/>
  <c r="K377" i="32"/>
  <c r="J377" i="32"/>
  <c r="I377" i="32"/>
  <c r="H377" i="32"/>
  <c r="B377" i="32"/>
  <c r="L376" i="32"/>
  <c r="K376" i="32"/>
  <c r="J376" i="32"/>
  <c r="I376" i="32"/>
  <c r="M376" i="32" s="1"/>
  <c r="H376" i="32"/>
  <c r="B376" i="32"/>
  <c r="L375" i="32"/>
  <c r="K375" i="32"/>
  <c r="J375" i="32"/>
  <c r="I375" i="32"/>
  <c r="H375" i="32"/>
  <c r="B375" i="32"/>
  <c r="L374" i="32"/>
  <c r="K374" i="32"/>
  <c r="J374" i="32"/>
  <c r="I374" i="32"/>
  <c r="H374" i="32"/>
  <c r="B374" i="32"/>
  <c r="L373" i="32"/>
  <c r="K373" i="32"/>
  <c r="J373" i="32"/>
  <c r="I373" i="32"/>
  <c r="H373" i="32"/>
  <c r="B373" i="32"/>
  <c r="L372" i="32"/>
  <c r="K372" i="32"/>
  <c r="J372" i="32"/>
  <c r="I372" i="32"/>
  <c r="M372" i="32" s="1"/>
  <c r="H372" i="32"/>
  <c r="B372" i="32"/>
  <c r="L371" i="32"/>
  <c r="K371" i="32"/>
  <c r="J371" i="32"/>
  <c r="I371" i="32"/>
  <c r="H371" i="32"/>
  <c r="B371" i="32"/>
  <c r="L370" i="32"/>
  <c r="K370" i="32"/>
  <c r="J370" i="32"/>
  <c r="I370" i="32"/>
  <c r="H370" i="32"/>
  <c r="B370" i="32"/>
  <c r="L369" i="32"/>
  <c r="K369" i="32"/>
  <c r="J369" i="32"/>
  <c r="I369" i="32"/>
  <c r="H369" i="32"/>
  <c r="B369" i="32"/>
  <c r="L368" i="32"/>
  <c r="K368" i="32"/>
  <c r="J368" i="32"/>
  <c r="I368" i="32"/>
  <c r="H368" i="32"/>
  <c r="B368" i="32"/>
  <c r="L367" i="32"/>
  <c r="K367" i="32"/>
  <c r="J367" i="32"/>
  <c r="I367" i="32"/>
  <c r="H367" i="32"/>
  <c r="F367" i="32" s="1"/>
  <c r="B367" i="32"/>
  <c r="L366" i="32"/>
  <c r="K366" i="32"/>
  <c r="J366" i="32"/>
  <c r="I366" i="32"/>
  <c r="H366" i="32"/>
  <c r="B366" i="32"/>
  <c r="L365" i="32"/>
  <c r="K365" i="32"/>
  <c r="J365" i="32"/>
  <c r="I365" i="32"/>
  <c r="H365" i="32"/>
  <c r="B365" i="32"/>
  <c r="L364" i="32"/>
  <c r="K364" i="32"/>
  <c r="J364" i="32"/>
  <c r="I364" i="32"/>
  <c r="M364" i="32" s="1"/>
  <c r="H364" i="32"/>
  <c r="B364" i="32"/>
  <c r="L363" i="32"/>
  <c r="K363" i="32"/>
  <c r="J363" i="32"/>
  <c r="I363" i="32"/>
  <c r="H363" i="32"/>
  <c r="B363" i="32"/>
  <c r="L362" i="32"/>
  <c r="K362" i="32"/>
  <c r="J362" i="32"/>
  <c r="I362" i="32"/>
  <c r="H362" i="32"/>
  <c r="B362" i="32"/>
  <c r="L361" i="32"/>
  <c r="K361" i="32"/>
  <c r="J361" i="32"/>
  <c r="I361" i="32"/>
  <c r="H361" i="32"/>
  <c r="B361" i="32"/>
  <c r="L360" i="32"/>
  <c r="K360" i="32"/>
  <c r="J360" i="32"/>
  <c r="I360" i="32"/>
  <c r="M360" i="32" s="1"/>
  <c r="H360" i="32"/>
  <c r="B360" i="32"/>
  <c r="L359" i="32"/>
  <c r="K359" i="32"/>
  <c r="J359" i="32"/>
  <c r="I359" i="32"/>
  <c r="H359" i="32"/>
  <c r="B359" i="32"/>
  <c r="L358" i="32"/>
  <c r="K358" i="32"/>
  <c r="J358" i="32"/>
  <c r="I358" i="32"/>
  <c r="H358" i="32"/>
  <c r="B358" i="32"/>
  <c r="L357" i="32"/>
  <c r="K357" i="32"/>
  <c r="J357" i="32"/>
  <c r="I357" i="32"/>
  <c r="H357" i="32"/>
  <c r="B357" i="32"/>
  <c r="L356" i="32"/>
  <c r="K356" i="32"/>
  <c r="J356" i="32"/>
  <c r="I356" i="32"/>
  <c r="M356" i="32" s="1"/>
  <c r="H356" i="32"/>
  <c r="B356" i="32"/>
  <c r="L355" i="32"/>
  <c r="K355" i="32"/>
  <c r="J355" i="32"/>
  <c r="I355" i="32"/>
  <c r="H355" i="32"/>
  <c r="B355" i="32"/>
  <c r="L354" i="32"/>
  <c r="K354" i="32"/>
  <c r="J354" i="32"/>
  <c r="I354" i="32"/>
  <c r="H354" i="32"/>
  <c r="B354" i="32"/>
  <c r="L353" i="32"/>
  <c r="K353" i="32"/>
  <c r="J353" i="32"/>
  <c r="I353" i="32"/>
  <c r="H353" i="32"/>
  <c r="B353" i="32"/>
  <c r="L352" i="32"/>
  <c r="K352" i="32"/>
  <c r="J352" i="32"/>
  <c r="I352" i="32"/>
  <c r="M352" i="32" s="1"/>
  <c r="H352" i="32"/>
  <c r="B352" i="32"/>
  <c r="L351" i="32"/>
  <c r="K351" i="32"/>
  <c r="J351" i="32"/>
  <c r="I351" i="32"/>
  <c r="H351" i="32"/>
  <c r="F351" i="32" s="1"/>
  <c r="B351" i="32"/>
  <c r="L350" i="32"/>
  <c r="K350" i="32"/>
  <c r="J350" i="32"/>
  <c r="I350" i="32"/>
  <c r="H350" i="32"/>
  <c r="B350" i="32"/>
  <c r="L349" i="32"/>
  <c r="K349" i="32"/>
  <c r="J349" i="32"/>
  <c r="I349" i="32"/>
  <c r="H349" i="32"/>
  <c r="B349" i="32"/>
  <c r="L348" i="32"/>
  <c r="K348" i="32"/>
  <c r="J348" i="32"/>
  <c r="I348" i="32"/>
  <c r="M348" i="32" s="1"/>
  <c r="H348" i="32"/>
  <c r="B348" i="32"/>
  <c r="L347" i="32"/>
  <c r="K347" i="32"/>
  <c r="J347" i="32"/>
  <c r="I347" i="32"/>
  <c r="H347" i="32"/>
  <c r="B347" i="32"/>
  <c r="L346" i="32"/>
  <c r="K346" i="32"/>
  <c r="J346" i="32"/>
  <c r="I346" i="32"/>
  <c r="H346" i="32"/>
  <c r="B346" i="32"/>
  <c r="L345" i="32"/>
  <c r="K345" i="32"/>
  <c r="J345" i="32"/>
  <c r="I345" i="32"/>
  <c r="H345" i="32"/>
  <c r="B345" i="32"/>
  <c r="L344" i="32"/>
  <c r="K344" i="32"/>
  <c r="J344" i="32"/>
  <c r="I344" i="32"/>
  <c r="M344" i="32" s="1"/>
  <c r="H344" i="32"/>
  <c r="B344" i="32"/>
  <c r="L343" i="32"/>
  <c r="K343" i="32"/>
  <c r="J343" i="32"/>
  <c r="I343" i="32"/>
  <c r="H343" i="32"/>
  <c r="B343" i="32"/>
  <c r="L342" i="32"/>
  <c r="K342" i="32"/>
  <c r="J342" i="32"/>
  <c r="I342" i="32"/>
  <c r="H342" i="32"/>
  <c r="B342" i="32"/>
  <c r="L341" i="32"/>
  <c r="K341" i="32"/>
  <c r="J341" i="32"/>
  <c r="I341" i="32"/>
  <c r="H341" i="32"/>
  <c r="B341" i="32"/>
  <c r="L340" i="32"/>
  <c r="K340" i="32"/>
  <c r="J340" i="32"/>
  <c r="I340" i="32"/>
  <c r="M340" i="32" s="1"/>
  <c r="H340" i="32"/>
  <c r="B340" i="32"/>
  <c r="L339" i="32"/>
  <c r="K339" i="32"/>
  <c r="J339" i="32"/>
  <c r="I339" i="32"/>
  <c r="H339" i="32"/>
  <c r="B339" i="32"/>
  <c r="L338" i="32"/>
  <c r="K338" i="32"/>
  <c r="J338" i="32"/>
  <c r="I338" i="32"/>
  <c r="H338" i="32"/>
  <c r="B338" i="32"/>
  <c r="L337" i="32"/>
  <c r="K337" i="32"/>
  <c r="J337" i="32"/>
  <c r="I337" i="32"/>
  <c r="H337" i="32"/>
  <c r="B337" i="32"/>
  <c r="L336" i="32"/>
  <c r="K336" i="32"/>
  <c r="J336" i="32"/>
  <c r="I336" i="32"/>
  <c r="H336" i="32"/>
  <c r="B336" i="32"/>
  <c r="L335" i="32"/>
  <c r="K335" i="32"/>
  <c r="J335" i="32"/>
  <c r="I335" i="32"/>
  <c r="H335" i="32"/>
  <c r="F335" i="32" s="1"/>
  <c r="B335" i="32"/>
  <c r="L334" i="32"/>
  <c r="K334" i="32"/>
  <c r="J334" i="32"/>
  <c r="I334" i="32"/>
  <c r="H334" i="32"/>
  <c r="B334" i="32"/>
  <c r="L333" i="32"/>
  <c r="K333" i="32"/>
  <c r="J333" i="32"/>
  <c r="I333" i="32"/>
  <c r="H333" i="32"/>
  <c r="B333" i="32"/>
  <c r="L332" i="32"/>
  <c r="K332" i="32"/>
  <c r="J332" i="32"/>
  <c r="I332" i="32"/>
  <c r="M332" i="32" s="1"/>
  <c r="H332" i="32"/>
  <c r="B332" i="32"/>
  <c r="L331" i="32"/>
  <c r="K331" i="32"/>
  <c r="J331" i="32"/>
  <c r="I331" i="32"/>
  <c r="H331" i="32"/>
  <c r="B331" i="32"/>
  <c r="L330" i="32"/>
  <c r="K330" i="32"/>
  <c r="J330" i="32"/>
  <c r="I330" i="32"/>
  <c r="H330" i="32"/>
  <c r="B330" i="32"/>
  <c r="L329" i="32"/>
  <c r="K329" i="32"/>
  <c r="J329" i="32"/>
  <c r="I329" i="32"/>
  <c r="H329" i="32"/>
  <c r="B329" i="32"/>
  <c r="L328" i="32"/>
  <c r="K328" i="32"/>
  <c r="J328" i="32"/>
  <c r="I328" i="32"/>
  <c r="M328" i="32" s="1"/>
  <c r="H328" i="32"/>
  <c r="B328" i="32"/>
  <c r="L327" i="32"/>
  <c r="K327" i="32"/>
  <c r="J327" i="32"/>
  <c r="I327" i="32"/>
  <c r="H327" i="32"/>
  <c r="B327" i="32"/>
  <c r="L326" i="32"/>
  <c r="K326" i="32"/>
  <c r="J326" i="32"/>
  <c r="I326" i="32"/>
  <c r="H326" i="32"/>
  <c r="B326" i="32"/>
  <c r="L325" i="32"/>
  <c r="K325" i="32"/>
  <c r="J325" i="32"/>
  <c r="I325" i="32"/>
  <c r="H325" i="32"/>
  <c r="B325" i="32"/>
  <c r="L324" i="32"/>
  <c r="K324" i="32"/>
  <c r="J324" i="32"/>
  <c r="I324" i="32"/>
  <c r="M324" i="32" s="1"/>
  <c r="H324" i="32"/>
  <c r="B324" i="32"/>
  <c r="L323" i="32"/>
  <c r="K323" i="32"/>
  <c r="J323" i="32"/>
  <c r="I323" i="32"/>
  <c r="H323" i="32"/>
  <c r="B323" i="32"/>
  <c r="L322" i="32"/>
  <c r="K322" i="32"/>
  <c r="J322" i="32"/>
  <c r="I322" i="32"/>
  <c r="H322" i="32"/>
  <c r="B322" i="32"/>
  <c r="L321" i="32"/>
  <c r="K321" i="32"/>
  <c r="J321" i="32"/>
  <c r="I321" i="32"/>
  <c r="H321" i="32"/>
  <c r="B321" i="32"/>
  <c r="L320" i="32"/>
  <c r="K320" i="32"/>
  <c r="J320" i="32"/>
  <c r="I320" i="32"/>
  <c r="M320" i="32" s="1"/>
  <c r="H320" i="32"/>
  <c r="B320" i="32"/>
  <c r="L319" i="32"/>
  <c r="K319" i="32"/>
  <c r="J319" i="32"/>
  <c r="I319" i="32"/>
  <c r="H319" i="32"/>
  <c r="F319" i="32" s="1"/>
  <c r="B319" i="32"/>
  <c r="L318" i="32"/>
  <c r="K318" i="32"/>
  <c r="J318" i="32"/>
  <c r="I318" i="32"/>
  <c r="H318" i="32"/>
  <c r="B318" i="32"/>
  <c r="L317" i="32"/>
  <c r="K317" i="32"/>
  <c r="J317" i="32"/>
  <c r="I317" i="32"/>
  <c r="H317" i="32"/>
  <c r="B317" i="32"/>
  <c r="L316" i="32"/>
  <c r="K316" i="32"/>
  <c r="J316" i="32"/>
  <c r="I316" i="32"/>
  <c r="M316" i="32" s="1"/>
  <c r="H316" i="32"/>
  <c r="B316" i="32"/>
  <c r="L315" i="32"/>
  <c r="K315" i="32"/>
  <c r="J315" i="32"/>
  <c r="I315" i="32"/>
  <c r="H315" i="32"/>
  <c r="B315" i="32"/>
  <c r="L314" i="32"/>
  <c r="K314" i="32"/>
  <c r="J314" i="32"/>
  <c r="I314" i="32"/>
  <c r="H314" i="32"/>
  <c r="B314" i="32"/>
  <c r="L313" i="32"/>
  <c r="K313" i="32"/>
  <c r="J313" i="32"/>
  <c r="I313" i="32"/>
  <c r="H313" i="32"/>
  <c r="B313" i="32"/>
  <c r="L312" i="32"/>
  <c r="K312" i="32"/>
  <c r="J312" i="32"/>
  <c r="I312" i="32"/>
  <c r="M312" i="32" s="1"/>
  <c r="H312" i="32"/>
  <c r="B312" i="32"/>
  <c r="L311" i="32"/>
  <c r="K311" i="32"/>
  <c r="J311" i="32"/>
  <c r="I311" i="32"/>
  <c r="H311" i="32"/>
  <c r="B311" i="32"/>
  <c r="L310" i="32"/>
  <c r="K310" i="32"/>
  <c r="J310" i="32"/>
  <c r="I310" i="32"/>
  <c r="H310" i="32"/>
  <c r="B310" i="32"/>
  <c r="L309" i="32"/>
  <c r="K309" i="32"/>
  <c r="J309" i="32"/>
  <c r="I309" i="32"/>
  <c r="H309" i="32"/>
  <c r="B309" i="32"/>
  <c r="L308" i="32"/>
  <c r="K308" i="32"/>
  <c r="J308" i="32"/>
  <c r="I308" i="32"/>
  <c r="H308" i="32"/>
  <c r="B308" i="32"/>
  <c r="L307" i="32"/>
  <c r="K307" i="32"/>
  <c r="J307" i="32"/>
  <c r="I307" i="32"/>
  <c r="H307" i="32"/>
  <c r="B307" i="32"/>
  <c r="L306" i="32"/>
  <c r="K306" i="32"/>
  <c r="J306" i="32"/>
  <c r="I306" i="32"/>
  <c r="H306" i="32"/>
  <c r="B306" i="32"/>
  <c r="L305" i="32"/>
  <c r="K305" i="32"/>
  <c r="J305" i="32"/>
  <c r="I305" i="32"/>
  <c r="H305" i="32"/>
  <c r="B305" i="32"/>
  <c r="L304" i="32"/>
  <c r="K304" i="32"/>
  <c r="J304" i="32"/>
  <c r="I304" i="32"/>
  <c r="M304" i="32" s="1"/>
  <c r="H304" i="32"/>
  <c r="B304" i="32"/>
  <c r="L303" i="32"/>
  <c r="K303" i="32"/>
  <c r="J303" i="32"/>
  <c r="I303" i="32"/>
  <c r="H303" i="32"/>
  <c r="F303" i="32" s="1"/>
  <c r="B303" i="32"/>
  <c r="L302" i="32"/>
  <c r="K302" i="32"/>
  <c r="J302" i="32"/>
  <c r="I302" i="32"/>
  <c r="H302" i="32"/>
  <c r="B302" i="32"/>
  <c r="L301" i="32"/>
  <c r="K301" i="32"/>
  <c r="J301" i="32"/>
  <c r="I301" i="32"/>
  <c r="H301" i="32"/>
  <c r="B301" i="32"/>
  <c r="L300" i="32"/>
  <c r="K300" i="32"/>
  <c r="J300" i="32"/>
  <c r="I300" i="32"/>
  <c r="M300" i="32" s="1"/>
  <c r="H300" i="32"/>
  <c r="B300" i="32"/>
  <c r="L299" i="32"/>
  <c r="K299" i="32"/>
  <c r="J299" i="32"/>
  <c r="M299" i="32" s="1"/>
  <c r="I299" i="32"/>
  <c r="H299" i="32"/>
  <c r="B299" i="32"/>
  <c r="L298" i="32"/>
  <c r="K298" i="32"/>
  <c r="J298" i="32"/>
  <c r="I298" i="32"/>
  <c r="H298" i="32"/>
  <c r="B298" i="32"/>
  <c r="L297" i="32"/>
  <c r="K297" i="32"/>
  <c r="J297" i="32"/>
  <c r="I297" i="32"/>
  <c r="H297" i="32"/>
  <c r="B297" i="32"/>
  <c r="L296" i="32"/>
  <c r="K296" i="32"/>
  <c r="J296" i="32"/>
  <c r="I296" i="32"/>
  <c r="H296" i="32"/>
  <c r="B296" i="32"/>
  <c r="L295" i="32"/>
  <c r="K295" i="32"/>
  <c r="J295" i="32"/>
  <c r="I295" i="32"/>
  <c r="H295" i="32"/>
  <c r="B295" i="32"/>
  <c r="L294" i="32"/>
  <c r="K294" i="32"/>
  <c r="J294" i="32"/>
  <c r="I294" i="32"/>
  <c r="H294" i="32"/>
  <c r="B294" i="32"/>
  <c r="L293" i="32"/>
  <c r="K293" i="32"/>
  <c r="J293" i="32"/>
  <c r="I293" i="32"/>
  <c r="H293" i="32"/>
  <c r="B293" i="32"/>
  <c r="L292" i="32"/>
  <c r="K292" i="32"/>
  <c r="J292" i="32"/>
  <c r="I292" i="32"/>
  <c r="M292" i="32" s="1"/>
  <c r="H292" i="32"/>
  <c r="B292" i="32"/>
  <c r="L291" i="32"/>
  <c r="K291" i="32"/>
  <c r="J291" i="32"/>
  <c r="I291" i="32"/>
  <c r="H291" i="32"/>
  <c r="B291" i="32"/>
  <c r="L290" i="32"/>
  <c r="K290" i="32"/>
  <c r="J290" i="32"/>
  <c r="I290" i="32"/>
  <c r="H290" i="32"/>
  <c r="B290" i="32"/>
  <c r="L289" i="32"/>
  <c r="K289" i="32"/>
  <c r="J289" i="32"/>
  <c r="I289" i="32"/>
  <c r="H289" i="32"/>
  <c r="B289" i="32"/>
  <c r="L288" i="32"/>
  <c r="K288" i="32"/>
  <c r="J288" i="32"/>
  <c r="I288" i="32"/>
  <c r="M288" i="32" s="1"/>
  <c r="H288" i="32"/>
  <c r="B288" i="32"/>
  <c r="L287" i="32"/>
  <c r="K287" i="32"/>
  <c r="J287" i="32"/>
  <c r="I287" i="32"/>
  <c r="H287" i="32"/>
  <c r="F287" i="32" s="1"/>
  <c r="B287" i="32"/>
  <c r="L286" i="32"/>
  <c r="K286" i="32"/>
  <c r="J286" i="32"/>
  <c r="I286" i="32"/>
  <c r="H286" i="32"/>
  <c r="B286" i="32"/>
  <c r="L285" i="32"/>
  <c r="K285" i="32"/>
  <c r="J285" i="32"/>
  <c r="I285" i="32"/>
  <c r="H285" i="32"/>
  <c r="B285" i="32"/>
  <c r="L284" i="32"/>
  <c r="K284" i="32"/>
  <c r="J284" i="32"/>
  <c r="I284" i="32"/>
  <c r="H284" i="32"/>
  <c r="B284" i="32"/>
  <c r="L283" i="32"/>
  <c r="K283" i="32"/>
  <c r="J283" i="32"/>
  <c r="I283" i="32"/>
  <c r="H283" i="32"/>
  <c r="B283" i="32"/>
  <c r="L282" i="32"/>
  <c r="K282" i="32"/>
  <c r="J282" i="32"/>
  <c r="I282" i="32"/>
  <c r="H282" i="32"/>
  <c r="B282" i="32"/>
  <c r="L281" i="32"/>
  <c r="K281" i="32"/>
  <c r="J281" i="32"/>
  <c r="I281" i="32"/>
  <c r="H281" i="32"/>
  <c r="B281" i="32"/>
  <c r="L280" i="32"/>
  <c r="K280" i="32"/>
  <c r="J280" i="32"/>
  <c r="I280" i="32"/>
  <c r="H280" i="32"/>
  <c r="B280" i="32"/>
  <c r="L279" i="32"/>
  <c r="K279" i="32"/>
  <c r="J279" i="32"/>
  <c r="I279" i="32"/>
  <c r="H279" i="32"/>
  <c r="B279" i="32"/>
  <c r="L278" i="32"/>
  <c r="K278" i="32"/>
  <c r="J278" i="32"/>
  <c r="I278" i="32"/>
  <c r="H278" i="32"/>
  <c r="B278" i="32"/>
  <c r="L277" i="32"/>
  <c r="K277" i="32"/>
  <c r="J277" i="32"/>
  <c r="I277" i="32"/>
  <c r="H277" i="32"/>
  <c r="B277" i="32"/>
  <c r="L276" i="32"/>
  <c r="K276" i="32"/>
  <c r="J276" i="32"/>
  <c r="I276" i="32"/>
  <c r="M276" i="32" s="1"/>
  <c r="H276" i="32"/>
  <c r="B276" i="32"/>
  <c r="L275" i="32"/>
  <c r="K275" i="32"/>
  <c r="J275" i="32"/>
  <c r="M275" i="32" s="1"/>
  <c r="I275" i="32"/>
  <c r="H275" i="32"/>
  <c r="B275" i="32"/>
  <c r="L274" i="32"/>
  <c r="K274" i="32"/>
  <c r="J274" i="32"/>
  <c r="I274" i="32"/>
  <c r="H274" i="32"/>
  <c r="B274" i="32"/>
  <c r="L273" i="32"/>
  <c r="K273" i="32"/>
  <c r="J273" i="32"/>
  <c r="I273" i="32"/>
  <c r="H273" i="32"/>
  <c r="B273" i="32"/>
  <c r="L272" i="32"/>
  <c r="K272" i="32"/>
  <c r="J272" i="32"/>
  <c r="I272" i="32"/>
  <c r="M272" i="32" s="1"/>
  <c r="H272" i="32"/>
  <c r="B272" i="32"/>
  <c r="L271" i="32"/>
  <c r="K271" i="32"/>
  <c r="J271" i="32"/>
  <c r="I271" i="32"/>
  <c r="H271" i="32"/>
  <c r="F271" i="32" s="1"/>
  <c r="B271" i="32"/>
  <c r="L270" i="32"/>
  <c r="K270" i="32"/>
  <c r="J270" i="32"/>
  <c r="I270" i="32"/>
  <c r="H270" i="32"/>
  <c r="B270" i="32"/>
  <c r="L269" i="32"/>
  <c r="K269" i="32"/>
  <c r="J269" i="32"/>
  <c r="I269" i="32"/>
  <c r="H269" i="32"/>
  <c r="B269" i="32"/>
  <c r="L268" i="32"/>
  <c r="K268" i="32"/>
  <c r="J268" i="32"/>
  <c r="I268" i="32"/>
  <c r="M268" i="32" s="1"/>
  <c r="H268" i="32"/>
  <c r="B268" i="32"/>
  <c r="L267" i="32"/>
  <c r="K267" i="32"/>
  <c r="J267" i="32"/>
  <c r="I267" i="32"/>
  <c r="H267" i="32"/>
  <c r="B267" i="32"/>
  <c r="L266" i="32"/>
  <c r="K266" i="32"/>
  <c r="J266" i="32"/>
  <c r="I266" i="32"/>
  <c r="H266" i="32"/>
  <c r="B266" i="32"/>
  <c r="L265" i="32"/>
  <c r="K265" i="32"/>
  <c r="J265" i="32"/>
  <c r="I265" i="32"/>
  <c r="H265" i="32"/>
  <c r="B265" i="32"/>
  <c r="L264" i="32"/>
  <c r="K264" i="32"/>
  <c r="J264" i="32"/>
  <c r="I264" i="32"/>
  <c r="M264" i="32" s="1"/>
  <c r="H264" i="32"/>
  <c r="B264" i="32"/>
  <c r="L263" i="32"/>
  <c r="K263" i="32"/>
  <c r="J263" i="32"/>
  <c r="M263" i="32" s="1"/>
  <c r="I263" i="32"/>
  <c r="H263" i="32"/>
  <c r="B263" i="32"/>
  <c r="L262" i="32"/>
  <c r="K262" i="32"/>
  <c r="J262" i="32"/>
  <c r="I262" i="32"/>
  <c r="H262" i="32"/>
  <c r="B262" i="32"/>
  <c r="L261" i="32"/>
  <c r="K261" i="32"/>
  <c r="J261" i="32"/>
  <c r="I261" i="32"/>
  <c r="H261" i="32"/>
  <c r="B261" i="32"/>
  <c r="L260" i="32"/>
  <c r="K260" i="32"/>
  <c r="J260" i="32"/>
  <c r="I260" i="32"/>
  <c r="H260" i="32"/>
  <c r="B260" i="32"/>
  <c r="L259" i="32"/>
  <c r="K259" i="32"/>
  <c r="J259" i="32"/>
  <c r="I259" i="32"/>
  <c r="H259" i="32"/>
  <c r="B259" i="32"/>
  <c r="L258" i="32"/>
  <c r="K258" i="32"/>
  <c r="J258" i="32"/>
  <c r="I258" i="32"/>
  <c r="H258" i="32"/>
  <c r="B258" i="32"/>
  <c r="L257" i="32"/>
  <c r="K257" i="32"/>
  <c r="J257" i="32"/>
  <c r="I257" i="32"/>
  <c r="H257" i="32"/>
  <c r="B257" i="32"/>
  <c r="L256" i="32"/>
  <c r="K256" i="32"/>
  <c r="J256" i="32"/>
  <c r="I256" i="32"/>
  <c r="H256" i="32"/>
  <c r="B256" i="32"/>
  <c r="L255" i="32"/>
  <c r="K255" i="32"/>
  <c r="J255" i="32"/>
  <c r="M255" i="32" s="1"/>
  <c r="I255" i="32"/>
  <c r="H255" i="32"/>
  <c r="F255" i="32" s="1"/>
  <c r="B255" i="32"/>
  <c r="L254" i="32"/>
  <c r="K254" i="32"/>
  <c r="J254" i="32"/>
  <c r="I254" i="32"/>
  <c r="H254" i="32"/>
  <c r="B254" i="32"/>
  <c r="L253" i="32"/>
  <c r="K253" i="32"/>
  <c r="J253" i="32"/>
  <c r="I253" i="32"/>
  <c r="H253" i="32"/>
  <c r="B253" i="32"/>
  <c r="L252" i="32"/>
  <c r="K252" i="32"/>
  <c r="J252" i="32"/>
  <c r="I252" i="32"/>
  <c r="H252" i="32"/>
  <c r="B252" i="32"/>
  <c r="L251" i="32"/>
  <c r="K251" i="32"/>
  <c r="J251" i="32"/>
  <c r="I251" i="32"/>
  <c r="H251" i="32"/>
  <c r="B251" i="32"/>
  <c r="L250" i="32"/>
  <c r="K250" i="32"/>
  <c r="J250" i="32"/>
  <c r="I250" i="32"/>
  <c r="H250" i="32"/>
  <c r="B250" i="32"/>
  <c r="L249" i="32"/>
  <c r="K249" i="32"/>
  <c r="J249" i="32"/>
  <c r="I249" i="32"/>
  <c r="H249" i="32"/>
  <c r="B249" i="32"/>
  <c r="L248" i="32"/>
  <c r="K248" i="32"/>
  <c r="J248" i="32"/>
  <c r="I248" i="32"/>
  <c r="H248" i="32"/>
  <c r="B248" i="32"/>
  <c r="L247" i="32"/>
  <c r="K247" i="32"/>
  <c r="J247" i="32"/>
  <c r="I247" i="32"/>
  <c r="H247" i="32"/>
  <c r="B247" i="32"/>
  <c r="L246" i="32"/>
  <c r="K246" i="32"/>
  <c r="J246" i="32"/>
  <c r="I246" i="32"/>
  <c r="H246" i="32"/>
  <c r="B246" i="32"/>
  <c r="L245" i="32"/>
  <c r="K245" i="32"/>
  <c r="J245" i="32"/>
  <c r="I245" i="32"/>
  <c r="H245" i="32"/>
  <c r="B245" i="32"/>
  <c r="L244" i="32"/>
  <c r="K244" i="32"/>
  <c r="J244" i="32"/>
  <c r="I244" i="32"/>
  <c r="H244" i="32"/>
  <c r="B244" i="32"/>
  <c r="L243" i="32"/>
  <c r="K243" i="32"/>
  <c r="J243" i="32"/>
  <c r="I243" i="32"/>
  <c r="H243" i="32"/>
  <c r="B243" i="32"/>
  <c r="L242" i="32"/>
  <c r="K242" i="32"/>
  <c r="J242" i="32"/>
  <c r="I242" i="32"/>
  <c r="H242" i="32"/>
  <c r="B242" i="32"/>
  <c r="L241" i="32"/>
  <c r="K241" i="32"/>
  <c r="J241" i="32"/>
  <c r="I241" i="32"/>
  <c r="H241" i="32"/>
  <c r="B241" i="32"/>
  <c r="L240" i="32"/>
  <c r="K240" i="32"/>
  <c r="J240" i="32"/>
  <c r="I240" i="32"/>
  <c r="H240" i="32"/>
  <c r="B240" i="32"/>
  <c r="L239" i="32"/>
  <c r="K239" i="32"/>
  <c r="J239" i="32"/>
  <c r="I239" i="32"/>
  <c r="H239" i="32"/>
  <c r="F239" i="32" s="1"/>
  <c r="B239" i="32"/>
  <c r="L238" i="32"/>
  <c r="K238" i="32"/>
  <c r="J238" i="32"/>
  <c r="I238" i="32"/>
  <c r="H238" i="32"/>
  <c r="B238" i="32"/>
  <c r="L237" i="32"/>
  <c r="K237" i="32"/>
  <c r="J237" i="32"/>
  <c r="I237" i="32"/>
  <c r="H237" i="32"/>
  <c r="B237" i="32"/>
  <c r="L236" i="32"/>
  <c r="K236" i="32"/>
  <c r="J236" i="32"/>
  <c r="I236" i="32"/>
  <c r="M236" i="32" s="1"/>
  <c r="H236" i="32"/>
  <c r="B236" i="32"/>
  <c r="L235" i="32"/>
  <c r="K235" i="32"/>
  <c r="J235" i="32"/>
  <c r="I235" i="32"/>
  <c r="H235" i="32"/>
  <c r="B235" i="32"/>
  <c r="L234" i="32"/>
  <c r="K234" i="32"/>
  <c r="J234" i="32"/>
  <c r="I234" i="32"/>
  <c r="H234" i="32"/>
  <c r="B234" i="32"/>
  <c r="L233" i="32"/>
  <c r="K233" i="32"/>
  <c r="J233" i="32"/>
  <c r="I233" i="32"/>
  <c r="H233" i="32"/>
  <c r="B233" i="32"/>
  <c r="L232" i="32"/>
  <c r="K232" i="32"/>
  <c r="J232" i="32"/>
  <c r="I232" i="32"/>
  <c r="H232" i="32"/>
  <c r="B232" i="32"/>
  <c r="L231" i="32"/>
  <c r="K231" i="32"/>
  <c r="J231" i="32"/>
  <c r="I231" i="32"/>
  <c r="H231" i="32"/>
  <c r="B231" i="32"/>
  <c r="L230" i="32"/>
  <c r="K230" i="32"/>
  <c r="J230" i="32"/>
  <c r="I230" i="32"/>
  <c r="H230" i="32"/>
  <c r="B230" i="32"/>
  <c r="L229" i="32"/>
  <c r="K229" i="32"/>
  <c r="J229" i="32"/>
  <c r="I229" i="32"/>
  <c r="H229" i="32"/>
  <c r="B229" i="32"/>
  <c r="L228" i="32"/>
  <c r="K228" i="32"/>
  <c r="J228" i="32"/>
  <c r="I228" i="32"/>
  <c r="H228" i="32"/>
  <c r="B228" i="32"/>
  <c r="L227" i="32"/>
  <c r="K227" i="32"/>
  <c r="J227" i="32"/>
  <c r="M227" i="32" s="1"/>
  <c r="I227" i="32"/>
  <c r="H227" i="32"/>
  <c r="B227" i="32"/>
  <c r="L226" i="32"/>
  <c r="K226" i="32"/>
  <c r="J226" i="32"/>
  <c r="I226" i="32"/>
  <c r="H226" i="32"/>
  <c r="B226" i="32"/>
  <c r="L225" i="32"/>
  <c r="K225" i="32"/>
  <c r="J225" i="32"/>
  <c r="I225" i="32"/>
  <c r="H225" i="32"/>
  <c r="B225" i="32"/>
  <c r="L224" i="32"/>
  <c r="K224" i="32"/>
  <c r="J224" i="32"/>
  <c r="I224" i="32"/>
  <c r="H224" i="32"/>
  <c r="B224" i="32"/>
  <c r="L223" i="32"/>
  <c r="K223" i="32"/>
  <c r="J223" i="32"/>
  <c r="I223" i="32"/>
  <c r="H223" i="32"/>
  <c r="F223" i="32" s="1"/>
  <c r="B223" i="32"/>
  <c r="L222" i="32"/>
  <c r="K222" i="32"/>
  <c r="J222" i="32"/>
  <c r="I222" i="32"/>
  <c r="H222" i="32"/>
  <c r="B222" i="32"/>
  <c r="L221" i="32"/>
  <c r="K221" i="32"/>
  <c r="J221" i="32"/>
  <c r="I221" i="32"/>
  <c r="H221" i="32"/>
  <c r="B221" i="32"/>
  <c r="L220" i="32"/>
  <c r="K220" i="32"/>
  <c r="J220" i="32"/>
  <c r="I220" i="32"/>
  <c r="H220" i="32"/>
  <c r="B220" i="32"/>
  <c r="L219" i="32"/>
  <c r="K219" i="32"/>
  <c r="J219" i="32"/>
  <c r="I219" i="32"/>
  <c r="H219" i="32"/>
  <c r="B219" i="32"/>
  <c r="L218" i="32"/>
  <c r="K218" i="32"/>
  <c r="J218" i="32"/>
  <c r="I218" i="32"/>
  <c r="H218" i="32"/>
  <c r="B218" i="32"/>
  <c r="L217" i="32"/>
  <c r="K217" i="32"/>
  <c r="J217" i="32"/>
  <c r="M217" i="32" s="1"/>
  <c r="I217" i="32"/>
  <c r="H217" i="32"/>
  <c r="B217" i="32"/>
  <c r="L216" i="32"/>
  <c r="K216" i="32"/>
  <c r="J216" i="32"/>
  <c r="I216" i="32"/>
  <c r="M216" i="32" s="1"/>
  <c r="H216" i="32"/>
  <c r="B216" i="32"/>
  <c r="L215" i="32"/>
  <c r="K215" i="32"/>
  <c r="J215" i="32"/>
  <c r="M215" i="32" s="1"/>
  <c r="I215" i="32"/>
  <c r="H215" i="32"/>
  <c r="B215" i="32"/>
  <c r="L214" i="32"/>
  <c r="K214" i="32"/>
  <c r="J214" i="32"/>
  <c r="I214" i="32"/>
  <c r="H214" i="32"/>
  <c r="B214" i="32"/>
  <c r="L213" i="32"/>
  <c r="K213" i="32"/>
  <c r="J213" i="32"/>
  <c r="I213" i="32"/>
  <c r="H213" i="32"/>
  <c r="B213" i="32"/>
  <c r="L212" i="32"/>
  <c r="K212" i="32"/>
  <c r="J212" i="32"/>
  <c r="I212" i="32"/>
  <c r="H212" i="32"/>
  <c r="B212" i="32"/>
  <c r="L211" i="32"/>
  <c r="K211" i="32"/>
  <c r="J211" i="32"/>
  <c r="I211" i="32"/>
  <c r="H211" i="32"/>
  <c r="B211" i="32"/>
  <c r="L210" i="32"/>
  <c r="K210" i="32"/>
  <c r="J210" i="32"/>
  <c r="I210" i="32"/>
  <c r="H210" i="32"/>
  <c r="B210" i="32"/>
  <c r="L209" i="32"/>
  <c r="K209" i="32"/>
  <c r="J209" i="32"/>
  <c r="I209" i="32"/>
  <c r="H209" i="32"/>
  <c r="B209" i="32"/>
  <c r="L208" i="32"/>
  <c r="K208" i="32"/>
  <c r="J208" i="32"/>
  <c r="I208" i="32"/>
  <c r="H208" i="32"/>
  <c r="B208" i="32"/>
  <c r="L207" i="32"/>
  <c r="K207" i="32"/>
  <c r="J207" i="32"/>
  <c r="I207" i="32"/>
  <c r="H207" i="32"/>
  <c r="F207" i="32" s="1"/>
  <c r="B207" i="32"/>
  <c r="L206" i="32"/>
  <c r="K206" i="32"/>
  <c r="J206" i="32"/>
  <c r="I206" i="32"/>
  <c r="H206" i="32"/>
  <c r="B206" i="32"/>
  <c r="L205" i="32"/>
  <c r="K205" i="32"/>
  <c r="J205" i="32"/>
  <c r="I205" i="32"/>
  <c r="H205" i="32"/>
  <c r="B205" i="32"/>
  <c r="L204" i="32"/>
  <c r="K204" i="32"/>
  <c r="J204" i="32"/>
  <c r="I204" i="32"/>
  <c r="H204" i="32"/>
  <c r="B204" i="32"/>
  <c r="L203" i="32"/>
  <c r="K203" i="32"/>
  <c r="J203" i="32"/>
  <c r="I203" i="32"/>
  <c r="H203" i="32"/>
  <c r="B203" i="32"/>
  <c r="L202" i="32"/>
  <c r="K202" i="32"/>
  <c r="J202" i="32"/>
  <c r="I202" i="32"/>
  <c r="H202" i="32"/>
  <c r="B202" i="32"/>
  <c r="L201" i="32"/>
  <c r="K201" i="32"/>
  <c r="J201" i="32"/>
  <c r="I201" i="32"/>
  <c r="H201" i="32"/>
  <c r="B201" i="32"/>
  <c r="L200" i="32"/>
  <c r="K200" i="32"/>
  <c r="J200" i="32"/>
  <c r="I200" i="32"/>
  <c r="H200" i="32"/>
  <c r="B200" i="32"/>
  <c r="L199" i="32"/>
  <c r="K199" i="32"/>
  <c r="J199" i="32"/>
  <c r="I199" i="32"/>
  <c r="H199" i="32"/>
  <c r="B199" i="32"/>
  <c r="L198" i="32"/>
  <c r="K198" i="32"/>
  <c r="J198" i="32"/>
  <c r="I198" i="32"/>
  <c r="H198" i="32"/>
  <c r="B198" i="32"/>
  <c r="L197" i="32"/>
  <c r="K197" i="32"/>
  <c r="J197" i="32"/>
  <c r="I197" i="32"/>
  <c r="H197" i="32"/>
  <c r="B197" i="32"/>
  <c r="L196" i="32"/>
  <c r="K196" i="32"/>
  <c r="J196" i="32"/>
  <c r="I196" i="32"/>
  <c r="M196" i="32" s="1"/>
  <c r="H196" i="32"/>
  <c r="B196" i="32"/>
  <c r="L195" i="32"/>
  <c r="K195" i="32"/>
  <c r="J195" i="32"/>
  <c r="I195" i="32"/>
  <c r="H195" i="32"/>
  <c r="B195" i="32"/>
  <c r="L194" i="32"/>
  <c r="K194" i="32"/>
  <c r="J194" i="32"/>
  <c r="I194" i="32"/>
  <c r="H194" i="32"/>
  <c r="B194" i="32"/>
  <c r="L193" i="32"/>
  <c r="K193" i="32"/>
  <c r="J193" i="32"/>
  <c r="M193" i="32" s="1"/>
  <c r="I193" i="32"/>
  <c r="H193" i="32"/>
  <c r="B193" i="32"/>
  <c r="L192" i="32"/>
  <c r="K192" i="32"/>
  <c r="J192" i="32"/>
  <c r="I192" i="32"/>
  <c r="M192" i="32" s="1"/>
  <c r="H192" i="32"/>
  <c r="B192" i="32"/>
  <c r="L191" i="32"/>
  <c r="K191" i="32"/>
  <c r="J191" i="32"/>
  <c r="I191" i="32"/>
  <c r="H191" i="32"/>
  <c r="B191" i="32"/>
  <c r="L190" i="32"/>
  <c r="K190" i="32"/>
  <c r="J190" i="32"/>
  <c r="I190" i="32"/>
  <c r="H190" i="32"/>
  <c r="B190" i="32"/>
  <c r="L189" i="32"/>
  <c r="K189" i="32"/>
  <c r="J189" i="32"/>
  <c r="I189" i="32"/>
  <c r="H189" i="32"/>
  <c r="B189" i="32"/>
  <c r="L188" i="32"/>
  <c r="K188" i="32"/>
  <c r="J188" i="32"/>
  <c r="I188" i="32"/>
  <c r="H188" i="32"/>
  <c r="B188" i="32"/>
  <c r="L187" i="32"/>
  <c r="K187" i="32"/>
  <c r="J187" i="32"/>
  <c r="I187" i="32"/>
  <c r="H187" i="32"/>
  <c r="B187" i="32"/>
  <c r="L186" i="32"/>
  <c r="K186" i="32"/>
  <c r="J186" i="32"/>
  <c r="I186" i="32"/>
  <c r="H186" i="32"/>
  <c r="B186" i="32"/>
  <c r="L185" i="32"/>
  <c r="K185" i="32"/>
  <c r="J185" i="32"/>
  <c r="I185" i="32"/>
  <c r="H185" i="32"/>
  <c r="B185" i="32"/>
  <c r="L184" i="32"/>
  <c r="K184" i="32"/>
  <c r="J184" i="32"/>
  <c r="I184" i="32"/>
  <c r="H184" i="32"/>
  <c r="B184" i="32"/>
  <c r="L183" i="32"/>
  <c r="K183" i="32"/>
  <c r="J183" i="32"/>
  <c r="I183" i="32"/>
  <c r="H183" i="32"/>
  <c r="B183" i="32"/>
  <c r="L182" i="32"/>
  <c r="K182" i="32"/>
  <c r="J182" i="32"/>
  <c r="I182" i="32"/>
  <c r="H182" i="32"/>
  <c r="B182" i="32"/>
  <c r="L181" i="32"/>
  <c r="K181" i="32"/>
  <c r="J181" i="32"/>
  <c r="I181" i="32"/>
  <c r="H181" i="32"/>
  <c r="B181" i="32"/>
  <c r="L180" i="32"/>
  <c r="K180" i="32"/>
  <c r="J180" i="32"/>
  <c r="I180" i="32"/>
  <c r="M180" i="32" s="1"/>
  <c r="H180" i="32"/>
  <c r="B180" i="32"/>
  <c r="L179" i="32"/>
  <c r="K179" i="32"/>
  <c r="J179" i="32"/>
  <c r="I179" i="32"/>
  <c r="H179" i="32"/>
  <c r="B179" i="32"/>
  <c r="L178" i="32"/>
  <c r="K178" i="32"/>
  <c r="J178" i="32"/>
  <c r="I178" i="32"/>
  <c r="H178" i="32"/>
  <c r="B178" i="32"/>
  <c r="L177" i="32"/>
  <c r="K177" i="32"/>
  <c r="J177" i="32"/>
  <c r="I177" i="32"/>
  <c r="H177" i="32"/>
  <c r="B177" i="32"/>
  <c r="L176" i="32"/>
  <c r="K176" i="32"/>
  <c r="J176" i="32"/>
  <c r="I176" i="32"/>
  <c r="H176" i="32"/>
  <c r="B176" i="32"/>
  <c r="L175" i="32"/>
  <c r="K175" i="32"/>
  <c r="J175" i="32"/>
  <c r="I175" i="32"/>
  <c r="H175" i="32"/>
  <c r="B175" i="32"/>
  <c r="L174" i="32"/>
  <c r="K174" i="32"/>
  <c r="J174" i="32"/>
  <c r="I174" i="32"/>
  <c r="H174" i="32"/>
  <c r="B174" i="32"/>
  <c r="L173" i="32"/>
  <c r="K173" i="32"/>
  <c r="J173" i="32"/>
  <c r="I173" i="32"/>
  <c r="H173" i="32"/>
  <c r="B173" i="32"/>
  <c r="L172" i="32"/>
  <c r="K172" i="32"/>
  <c r="J172" i="32"/>
  <c r="I172" i="32"/>
  <c r="H172" i="32"/>
  <c r="B172" i="32"/>
  <c r="L171" i="32"/>
  <c r="K171" i="32"/>
  <c r="J171" i="32"/>
  <c r="I171" i="32"/>
  <c r="H171" i="32"/>
  <c r="B171" i="32"/>
  <c r="L170" i="32"/>
  <c r="K170" i="32"/>
  <c r="J170" i="32"/>
  <c r="I170" i="32"/>
  <c r="H170" i="32"/>
  <c r="B170" i="32"/>
  <c r="L169" i="32"/>
  <c r="K169" i="32"/>
  <c r="J169" i="32"/>
  <c r="I169" i="32"/>
  <c r="H169" i="32"/>
  <c r="B169" i="32"/>
  <c r="L168" i="32"/>
  <c r="K168" i="32"/>
  <c r="J168" i="32"/>
  <c r="I168" i="32"/>
  <c r="M168" i="32" s="1"/>
  <c r="H168" i="32"/>
  <c r="B168" i="32"/>
  <c r="L167" i="32"/>
  <c r="K167" i="32"/>
  <c r="J167" i="32"/>
  <c r="I167" i="32"/>
  <c r="H167" i="32"/>
  <c r="B167" i="32"/>
  <c r="L166" i="32"/>
  <c r="K166" i="32"/>
  <c r="J166" i="32"/>
  <c r="I166" i="32"/>
  <c r="H166" i="32"/>
  <c r="B166" i="32"/>
  <c r="L165" i="32"/>
  <c r="K165" i="32"/>
  <c r="J165" i="32"/>
  <c r="I165" i="32"/>
  <c r="H165" i="32"/>
  <c r="B165" i="32"/>
  <c r="L164" i="32"/>
  <c r="K164" i="32"/>
  <c r="J164" i="32"/>
  <c r="I164" i="32"/>
  <c r="H164" i="32"/>
  <c r="B164" i="32"/>
  <c r="L163" i="32"/>
  <c r="K163" i="32"/>
  <c r="J163" i="32"/>
  <c r="I163" i="32"/>
  <c r="H163" i="32"/>
  <c r="B163" i="32"/>
  <c r="L162" i="32"/>
  <c r="K162" i="32"/>
  <c r="J162" i="32"/>
  <c r="I162" i="32"/>
  <c r="H162" i="32"/>
  <c r="B162" i="32"/>
  <c r="L161" i="32"/>
  <c r="K161" i="32"/>
  <c r="J161" i="32"/>
  <c r="I161" i="32"/>
  <c r="H161" i="32"/>
  <c r="B161" i="32"/>
  <c r="L160" i="32"/>
  <c r="K160" i="32"/>
  <c r="J160" i="32"/>
  <c r="I160" i="32"/>
  <c r="M160" i="32" s="1"/>
  <c r="H160" i="32"/>
  <c r="B160" i="32"/>
  <c r="L159" i="32"/>
  <c r="K159" i="32"/>
  <c r="J159" i="32"/>
  <c r="I159" i="32"/>
  <c r="H159" i="32"/>
  <c r="B159" i="32"/>
  <c r="L158" i="32"/>
  <c r="K158" i="32"/>
  <c r="J158" i="32"/>
  <c r="I158" i="32"/>
  <c r="H158" i="32"/>
  <c r="B158" i="32"/>
  <c r="L157" i="32"/>
  <c r="K157" i="32"/>
  <c r="J157" i="32"/>
  <c r="I157" i="32"/>
  <c r="H157" i="32"/>
  <c r="B157" i="32"/>
  <c r="L156" i="32"/>
  <c r="K156" i="32"/>
  <c r="J156" i="32"/>
  <c r="I156" i="32"/>
  <c r="M156" i="32" s="1"/>
  <c r="H156" i="32"/>
  <c r="B156" i="32"/>
  <c r="L155" i="32"/>
  <c r="K155" i="32"/>
  <c r="J155" i="32"/>
  <c r="M155" i="32" s="1"/>
  <c r="I155" i="32"/>
  <c r="H155" i="32"/>
  <c r="B155" i="32"/>
  <c r="L154" i="32"/>
  <c r="K154" i="32"/>
  <c r="J154" i="32"/>
  <c r="I154" i="32"/>
  <c r="H154" i="32"/>
  <c r="B154" i="32"/>
  <c r="L153" i="32"/>
  <c r="K153" i="32"/>
  <c r="J153" i="32"/>
  <c r="I153" i="32"/>
  <c r="H153" i="32"/>
  <c r="F153" i="32" s="1"/>
  <c r="B153" i="32"/>
  <c r="L152" i="32"/>
  <c r="K152" i="32"/>
  <c r="J152" i="32"/>
  <c r="I152" i="32"/>
  <c r="M152" i="32" s="1"/>
  <c r="H152" i="32"/>
  <c r="B152" i="32"/>
  <c r="L151" i="32"/>
  <c r="K151" i="32"/>
  <c r="J151" i="32"/>
  <c r="I151" i="32"/>
  <c r="H151" i="32"/>
  <c r="B151" i="32"/>
  <c r="L150" i="32"/>
  <c r="K150" i="32"/>
  <c r="J150" i="32"/>
  <c r="I150" i="32"/>
  <c r="H150" i="32"/>
  <c r="B150" i="32"/>
  <c r="L149" i="32"/>
  <c r="K149" i="32"/>
  <c r="J149" i="32"/>
  <c r="I149" i="32"/>
  <c r="H149" i="32"/>
  <c r="B149" i="32"/>
  <c r="L148" i="32"/>
  <c r="K148" i="32"/>
  <c r="J148" i="32"/>
  <c r="I148" i="32"/>
  <c r="H148" i="32"/>
  <c r="B148" i="32"/>
  <c r="L147" i="32"/>
  <c r="K147" i="32"/>
  <c r="J147" i="32"/>
  <c r="M147" i="32" s="1"/>
  <c r="I147" i="32"/>
  <c r="H147" i="32"/>
  <c r="B147" i="32"/>
  <c r="L146" i="32"/>
  <c r="K146" i="32"/>
  <c r="J146" i="32"/>
  <c r="I146" i="32"/>
  <c r="H146" i="32"/>
  <c r="B146" i="32"/>
  <c r="L145" i="32"/>
  <c r="K145" i="32"/>
  <c r="J145" i="32"/>
  <c r="I145" i="32"/>
  <c r="H145" i="32"/>
  <c r="B145" i="32"/>
  <c r="L144" i="32"/>
  <c r="K144" i="32"/>
  <c r="J144" i="32"/>
  <c r="I144" i="32"/>
  <c r="M144" i="32" s="1"/>
  <c r="H144" i="32"/>
  <c r="B144" i="32"/>
  <c r="L143" i="32"/>
  <c r="K143" i="32"/>
  <c r="J143" i="32"/>
  <c r="I143" i="32"/>
  <c r="H143" i="32"/>
  <c r="B143" i="32"/>
  <c r="L142" i="32"/>
  <c r="K142" i="32"/>
  <c r="J142" i="32"/>
  <c r="I142" i="32"/>
  <c r="H142" i="32"/>
  <c r="B142" i="32"/>
  <c r="L141" i="32"/>
  <c r="K141" i="32"/>
  <c r="J141" i="32"/>
  <c r="I141" i="32"/>
  <c r="H141" i="32"/>
  <c r="B141" i="32"/>
  <c r="L140" i="32"/>
  <c r="K140" i="32"/>
  <c r="J140" i="32"/>
  <c r="I140" i="32"/>
  <c r="H140" i="32"/>
  <c r="B140" i="32"/>
  <c r="L139" i="32"/>
  <c r="K139" i="32"/>
  <c r="J139" i="32"/>
  <c r="I139" i="32"/>
  <c r="H139" i="32"/>
  <c r="B139" i="32"/>
  <c r="L138" i="32"/>
  <c r="K138" i="32"/>
  <c r="J138" i="32"/>
  <c r="I138" i="32"/>
  <c r="H138" i="32"/>
  <c r="B138" i="32"/>
  <c r="L137" i="32"/>
  <c r="K137" i="32"/>
  <c r="J137" i="32"/>
  <c r="I137" i="32"/>
  <c r="H137" i="32"/>
  <c r="B137" i="32"/>
  <c r="L136" i="32"/>
  <c r="K136" i="32"/>
  <c r="J136" i="32"/>
  <c r="I136" i="32"/>
  <c r="M136" i="32" s="1"/>
  <c r="H136" i="32"/>
  <c r="B136" i="32"/>
  <c r="L135" i="32"/>
  <c r="K135" i="32"/>
  <c r="J135" i="32"/>
  <c r="I135" i="32"/>
  <c r="H135" i="32"/>
  <c r="B135" i="32"/>
  <c r="L134" i="32"/>
  <c r="K134" i="32"/>
  <c r="J134" i="32"/>
  <c r="I134" i="32"/>
  <c r="H134" i="32"/>
  <c r="B134" i="32"/>
  <c r="L133" i="32"/>
  <c r="K133" i="32"/>
  <c r="J133" i="32"/>
  <c r="I133" i="32"/>
  <c r="H133" i="32"/>
  <c r="B133" i="32"/>
  <c r="L132" i="32"/>
  <c r="K132" i="32"/>
  <c r="J132" i="32"/>
  <c r="I132" i="32"/>
  <c r="M132" i="32" s="1"/>
  <c r="H132" i="32"/>
  <c r="B132" i="32"/>
  <c r="L131" i="32"/>
  <c r="K131" i="32"/>
  <c r="J131" i="32"/>
  <c r="I131" i="32"/>
  <c r="H131" i="32"/>
  <c r="B131" i="32"/>
  <c r="L130" i="32"/>
  <c r="K130" i="32"/>
  <c r="J130" i="32"/>
  <c r="I130" i="32"/>
  <c r="H130" i="32"/>
  <c r="B130" i="32"/>
  <c r="L129" i="32"/>
  <c r="K129" i="32"/>
  <c r="J129" i="32"/>
  <c r="M129" i="32" s="1"/>
  <c r="I129" i="32"/>
  <c r="H129" i="32"/>
  <c r="B129" i="32"/>
  <c r="L128" i="32"/>
  <c r="K128" i="32"/>
  <c r="J128" i="32"/>
  <c r="I128" i="32"/>
  <c r="M128" i="32" s="1"/>
  <c r="H128" i="32"/>
  <c r="B128" i="32"/>
  <c r="L127" i="32"/>
  <c r="K127" i="32"/>
  <c r="J127" i="32"/>
  <c r="I127" i="32"/>
  <c r="H127" i="32"/>
  <c r="B127" i="32"/>
  <c r="L126" i="32"/>
  <c r="K126" i="32"/>
  <c r="J126" i="32"/>
  <c r="I126" i="32"/>
  <c r="H126" i="32"/>
  <c r="B126" i="32"/>
  <c r="L125" i="32"/>
  <c r="K125" i="32"/>
  <c r="J125" i="32"/>
  <c r="I125" i="32"/>
  <c r="H125" i="32"/>
  <c r="B125" i="32"/>
  <c r="L124" i="32"/>
  <c r="K124" i="32"/>
  <c r="J124" i="32"/>
  <c r="I124" i="32"/>
  <c r="H124" i="32"/>
  <c r="B124" i="32"/>
  <c r="L123" i="32"/>
  <c r="K123" i="32"/>
  <c r="J123" i="32"/>
  <c r="I123" i="32"/>
  <c r="H123" i="32"/>
  <c r="B123" i="32"/>
  <c r="L122" i="32"/>
  <c r="K122" i="32"/>
  <c r="J122" i="32"/>
  <c r="I122" i="32"/>
  <c r="H122" i="32"/>
  <c r="B122" i="32"/>
  <c r="L121" i="32"/>
  <c r="K121" i="32"/>
  <c r="J121" i="32"/>
  <c r="I121" i="32"/>
  <c r="H121" i="32"/>
  <c r="F121" i="32" s="1"/>
  <c r="B121" i="32"/>
  <c r="L120" i="32"/>
  <c r="K120" i="32"/>
  <c r="J120" i="32"/>
  <c r="I120" i="32"/>
  <c r="M120" i="32" s="1"/>
  <c r="H120" i="32"/>
  <c r="B120" i="32"/>
  <c r="L119" i="32"/>
  <c r="K119" i="32"/>
  <c r="J119" i="32"/>
  <c r="I119" i="32"/>
  <c r="H119" i="32"/>
  <c r="B119" i="32"/>
  <c r="L118" i="32"/>
  <c r="K118" i="32"/>
  <c r="J118" i="32"/>
  <c r="I118" i="32"/>
  <c r="H118" i="32"/>
  <c r="B118" i="32"/>
  <c r="L117" i="32"/>
  <c r="K117" i="32"/>
  <c r="J117" i="32"/>
  <c r="I117" i="32"/>
  <c r="H117" i="32"/>
  <c r="B117" i="32"/>
  <c r="L116" i="32"/>
  <c r="K116" i="32"/>
  <c r="J116" i="32"/>
  <c r="I116" i="32"/>
  <c r="M116" i="32" s="1"/>
  <c r="H116" i="32"/>
  <c r="B116" i="32"/>
  <c r="L115" i="32"/>
  <c r="K115" i="32"/>
  <c r="J115" i="32"/>
  <c r="I115" i="32"/>
  <c r="H115" i="32"/>
  <c r="B115" i="32"/>
  <c r="L114" i="32"/>
  <c r="K114" i="32"/>
  <c r="J114" i="32"/>
  <c r="I114" i="32"/>
  <c r="H114" i="32"/>
  <c r="B114" i="32"/>
  <c r="L113" i="32"/>
  <c r="K113" i="32"/>
  <c r="J113" i="32"/>
  <c r="I113" i="32"/>
  <c r="H113" i="32"/>
  <c r="B113" i="32"/>
  <c r="L112" i="32"/>
  <c r="K112" i="32"/>
  <c r="J112" i="32"/>
  <c r="I112" i="32"/>
  <c r="M112" i="32" s="1"/>
  <c r="H112" i="32"/>
  <c r="B112" i="32"/>
  <c r="L111" i="32"/>
  <c r="K111" i="32"/>
  <c r="J111" i="32"/>
  <c r="I111" i="32"/>
  <c r="H111" i="32"/>
  <c r="B111" i="32"/>
  <c r="L110" i="32"/>
  <c r="K110" i="32"/>
  <c r="J110" i="32"/>
  <c r="I110" i="32"/>
  <c r="H110" i="32"/>
  <c r="B110" i="32"/>
  <c r="L109" i="32"/>
  <c r="K109" i="32"/>
  <c r="J109" i="32"/>
  <c r="I109" i="32"/>
  <c r="H109" i="32"/>
  <c r="B109" i="32"/>
  <c r="L108" i="32"/>
  <c r="K108" i="32"/>
  <c r="J108" i="32"/>
  <c r="I108" i="32"/>
  <c r="H108" i="32"/>
  <c r="B108" i="32"/>
  <c r="L107" i="32"/>
  <c r="K107" i="32"/>
  <c r="J107" i="32"/>
  <c r="I107" i="32"/>
  <c r="H107" i="32"/>
  <c r="B107" i="32"/>
  <c r="L106" i="32"/>
  <c r="K106" i="32"/>
  <c r="J106" i="32"/>
  <c r="I106" i="32"/>
  <c r="H106" i="32"/>
  <c r="B106" i="32"/>
  <c r="L105" i="32"/>
  <c r="K105" i="32"/>
  <c r="J105" i="32"/>
  <c r="I105" i="32"/>
  <c r="H105" i="32"/>
  <c r="B105" i="32"/>
  <c r="L104" i="32"/>
  <c r="K104" i="32"/>
  <c r="J104" i="32"/>
  <c r="I104" i="32"/>
  <c r="M104" i="32" s="1"/>
  <c r="H104" i="32"/>
  <c r="B104" i="32"/>
  <c r="L103" i="32"/>
  <c r="K103" i="32"/>
  <c r="J103" i="32"/>
  <c r="I103" i="32"/>
  <c r="H103" i="32"/>
  <c r="B103" i="32"/>
  <c r="L102" i="32"/>
  <c r="K102" i="32"/>
  <c r="J102" i="32"/>
  <c r="I102" i="32"/>
  <c r="H102" i="32"/>
  <c r="B102" i="32"/>
  <c r="L101" i="32"/>
  <c r="K101" i="32"/>
  <c r="J101" i="32"/>
  <c r="I101" i="32"/>
  <c r="H101" i="32"/>
  <c r="B101" i="32"/>
  <c r="L100" i="32"/>
  <c r="K100" i="32"/>
  <c r="J100" i="32"/>
  <c r="I100" i="32"/>
  <c r="M100" i="32" s="1"/>
  <c r="H100" i="32"/>
  <c r="B100" i="32"/>
  <c r="L99" i="32"/>
  <c r="K99" i="32"/>
  <c r="J99" i="32"/>
  <c r="I99" i="32"/>
  <c r="H99" i="32"/>
  <c r="B99" i="32"/>
  <c r="L98" i="32"/>
  <c r="K98" i="32"/>
  <c r="J98" i="32"/>
  <c r="I98" i="32"/>
  <c r="H98" i="32"/>
  <c r="B98" i="32"/>
  <c r="L97" i="32"/>
  <c r="K97" i="32"/>
  <c r="J97" i="32"/>
  <c r="M97" i="32" s="1"/>
  <c r="I97" i="32"/>
  <c r="H97" i="32"/>
  <c r="B97" i="32"/>
  <c r="L96" i="32"/>
  <c r="K96" i="32"/>
  <c r="J96" i="32"/>
  <c r="I96" i="32"/>
  <c r="M96" i="32" s="1"/>
  <c r="H96" i="32"/>
  <c r="B96" i="32"/>
  <c r="L95" i="32"/>
  <c r="K95" i="32"/>
  <c r="J95" i="32"/>
  <c r="I95" i="32"/>
  <c r="H95" i="32"/>
  <c r="B95" i="32"/>
  <c r="L94" i="32"/>
  <c r="K94" i="32"/>
  <c r="J94" i="32"/>
  <c r="I94" i="32"/>
  <c r="H94" i="32"/>
  <c r="B94" i="32"/>
  <c r="L93" i="32"/>
  <c r="K93" i="32"/>
  <c r="J93" i="32"/>
  <c r="I93" i="32"/>
  <c r="H93" i="32"/>
  <c r="B93" i="32"/>
  <c r="L92" i="32"/>
  <c r="K92" i="32"/>
  <c r="J92" i="32"/>
  <c r="I92" i="32"/>
  <c r="H92" i="32"/>
  <c r="B92" i="32"/>
  <c r="L91" i="32"/>
  <c r="K91" i="32"/>
  <c r="J91" i="32"/>
  <c r="I91" i="32"/>
  <c r="H91" i="32"/>
  <c r="B91" i="32"/>
  <c r="L90" i="32"/>
  <c r="K90" i="32"/>
  <c r="J90" i="32"/>
  <c r="I90" i="32"/>
  <c r="H90" i="32"/>
  <c r="B90" i="32"/>
  <c r="L89" i="32"/>
  <c r="K89" i="32"/>
  <c r="J89" i="32"/>
  <c r="I89" i="32"/>
  <c r="H89" i="32"/>
  <c r="F89" i="32" s="1"/>
  <c r="B89" i="32"/>
  <c r="L88" i="32"/>
  <c r="K88" i="32"/>
  <c r="J88" i="32"/>
  <c r="I88" i="32"/>
  <c r="M88" i="32" s="1"/>
  <c r="H88" i="32"/>
  <c r="B88" i="32"/>
  <c r="L87" i="32"/>
  <c r="K87" i="32"/>
  <c r="J87" i="32"/>
  <c r="I87" i="32"/>
  <c r="H87" i="32"/>
  <c r="B87" i="32"/>
  <c r="L86" i="32"/>
  <c r="K86" i="32"/>
  <c r="J86" i="32"/>
  <c r="I86" i="32"/>
  <c r="H86" i="32"/>
  <c r="B86" i="32"/>
  <c r="L85" i="32"/>
  <c r="K85" i="32"/>
  <c r="J85" i="32"/>
  <c r="I85" i="32"/>
  <c r="H85" i="32"/>
  <c r="B85" i="32"/>
  <c r="L84" i="32"/>
  <c r="K84" i="32"/>
  <c r="J84" i="32"/>
  <c r="I84" i="32"/>
  <c r="M84" i="32" s="1"/>
  <c r="H84" i="32"/>
  <c r="B84" i="32"/>
  <c r="L83" i="32"/>
  <c r="K83" i="32"/>
  <c r="J83" i="32"/>
  <c r="I83" i="32"/>
  <c r="H83" i="32"/>
  <c r="B83" i="32"/>
  <c r="L82" i="32"/>
  <c r="K82" i="32"/>
  <c r="J82" i="32"/>
  <c r="I82" i="32"/>
  <c r="H82" i="32"/>
  <c r="B82" i="32"/>
  <c r="L81" i="32"/>
  <c r="K81" i="32"/>
  <c r="J81" i="32"/>
  <c r="I81" i="32"/>
  <c r="H81" i="32"/>
  <c r="B81" i="32"/>
  <c r="L80" i="32"/>
  <c r="K80" i="32"/>
  <c r="J80" i="32"/>
  <c r="I80" i="32"/>
  <c r="M80" i="32" s="1"/>
  <c r="H80" i="32"/>
  <c r="B80" i="32"/>
  <c r="L79" i="32"/>
  <c r="K79" i="32"/>
  <c r="J79" i="32"/>
  <c r="M79" i="32" s="1"/>
  <c r="I79" i="32"/>
  <c r="H79" i="32"/>
  <c r="B79" i="32"/>
  <c r="L78" i="32"/>
  <c r="K78" i="32"/>
  <c r="J78" i="32"/>
  <c r="I78" i="32"/>
  <c r="H78" i="32"/>
  <c r="B78" i="32"/>
  <c r="L77" i="32"/>
  <c r="K77" i="32"/>
  <c r="J77" i="32"/>
  <c r="I77" i="32"/>
  <c r="H77" i="32"/>
  <c r="B77" i="32"/>
  <c r="L76" i="32"/>
  <c r="K76" i="32"/>
  <c r="J76" i="32"/>
  <c r="I76" i="32"/>
  <c r="M76" i="32" s="1"/>
  <c r="H76" i="32"/>
  <c r="B76" i="32"/>
  <c r="L75" i="32"/>
  <c r="K75" i="32"/>
  <c r="J75" i="32"/>
  <c r="I75" i="32"/>
  <c r="H75" i="32"/>
  <c r="B75" i="32"/>
  <c r="L74" i="32"/>
  <c r="K74" i="32"/>
  <c r="J74" i="32"/>
  <c r="I74" i="32"/>
  <c r="H74" i="32"/>
  <c r="B74" i="32"/>
  <c r="L73" i="32"/>
  <c r="K73" i="32"/>
  <c r="J73" i="32"/>
  <c r="I73" i="32"/>
  <c r="H73" i="32"/>
  <c r="B73" i="32"/>
  <c r="L72" i="32"/>
  <c r="K72" i="32"/>
  <c r="J72" i="32"/>
  <c r="I72" i="32"/>
  <c r="M72" i="32" s="1"/>
  <c r="H72" i="32"/>
  <c r="B72" i="32"/>
  <c r="L71" i="32"/>
  <c r="K71" i="32"/>
  <c r="J71" i="32"/>
  <c r="I71" i="32"/>
  <c r="H71" i="32"/>
  <c r="B71" i="32"/>
  <c r="L70" i="32"/>
  <c r="K70" i="32"/>
  <c r="J70" i="32"/>
  <c r="I70" i="32"/>
  <c r="H70" i="32"/>
  <c r="B70" i="32"/>
  <c r="L69" i="32"/>
  <c r="K69" i="32"/>
  <c r="J69" i="32"/>
  <c r="I69" i="32"/>
  <c r="H69" i="32"/>
  <c r="B69" i="32"/>
  <c r="L68" i="32"/>
  <c r="K68" i="32"/>
  <c r="J68" i="32"/>
  <c r="I68" i="32"/>
  <c r="M68" i="32" s="1"/>
  <c r="H68" i="32"/>
  <c r="B68" i="32"/>
  <c r="L67" i="32"/>
  <c r="K67" i="32"/>
  <c r="J67" i="32"/>
  <c r="I67" i="32"/>
  <c r="H67" i="32"/>
  <c r="B67" i="32"/>
  <c r="L66" i="32"/>
  <c r="K66" i="32"/>
  <c r="J66" i="32"/>
  <c r="I66" i="32"/>
  <c r="H66" i="32"/>
  <c r="B66" i="32"/>
  <c r="L65" i="32"/>
  <c r="K65" i="32"/>
  <c r="J65" i="32"/>
  <c r="I65" i="32"/>
  <c r="H65" i="32"/>
  <c r="B65" i="32"/>
  <c r="L64" i="32"/>
  <c r="K64" i="32"/>
  <c r="J64" i="32"/>
  <c r="I64" i="32"/>
  <c r="H64" i="32"/>
  <c r="B64" i="32"/>
  <c r="L63" i="32"/>
  <c r="K63" i="32"/>
  <c r="J63" i="32"/>
  <c r="I63" i="32"/>
  <c r="H63" i="32"/>
  <c r="B63" i="32"/>
  <c r="L62" i="32"/>
  <c r="K62" i="32"/>
  <c r="J62" i="32"/>
  <c r="I62" i="32"/>
  <c r="H62" i="32"/>
  <c r="B62" i="32"/>
  <c r="L61" i="32"/>
  <c r="K61" i="32"/>
  <c r="J61" i="32"/>
  <c r="I61" i="32"/>
  <c r="H61" i="32"/>
  <c r="B61" i="32"/>
  <c r="L60" i="32"/>
  <c r="K60" i="32"/>
  <c r="J60" i="32"/>
  <c r="I60" i="32"/>
  <c r="M60" i="32" s="1"/>
  <c r="H60" i="32"/>
  <c r="B60" i="32"/>
  <c r="L59" i="32"/>
  <c r="K59" i="32"/>
  <c r="J59" i="32"/>
  <c r="I59" i="32"/>
  <c r="H59" i="32"/>
  <c r="B59" i="32"/>
  <c r="L58" i="32"/>
  <c r="K58" i="32"/>
  <c r="J58" i="32"/>
  <c r="I58" i="32"/>
  <c r="H58" i="32"/>
  <c r="B58" i="32"/>
  <c r="L57" i="32"/>
  <c r="K57" i="32"/>
  <c r="J57" i="32"/>
  <c r="I57" i="32"/>
  <c r="H57" i="32"/>
  <c r="F57" i="32" s="1"/>
  <c r="B57" i="32"/>
  <c r="L56" i="32"/>
  <c r="K56" i="32"/>
  <c r="J56" i="32"/>
  <c r="I56" i="32"/>
  <c r="M56" i="32" s="1"/>
  <c r="H56" i="32"/>
  <c r="B56" i="32"/>
  <c r="L55" i="32"/>
  <c r="K55" i="32"/>
  <c r="J55" i="32"/>
  <c r="M55" i="32" s="1"/>
  <c r="I55" i="32"/>
  <c r="H55" i="32"/>
  <c r="B55" i="32"/>
  <c r="L54" i="32"/>
  <c r="K54" i="32"/>
  <c r="J54" i="32"/>
  <c r="I54" i="32"/>
  <c r="H54" i="32"/>
  <c r="B54" i="32"/>
  <c r="L53" i="32"/>
  <c r="K53" i="32"/>
  <c r="J53" i="32"/>
  <c r="I53" i="32"/>
  <c r="H53" i="32"/>
  <c r="B53" i="32"/>
  <c r="L52" i="32"/>
  <c r="K52" i="32"/>
  <c r="J52" i="32"/>
  <c r="I52" i="32"/>
  <c r="M52" i="32" s="1"/>
  <c r="H52" i="32"/>
  <c r="B52" i="32"/>
  <c r="L51" i="32"/>
  <c r="K51" i="32"/>
  <c r="J51" i="32"/>
  <c r="I51" i="32"/>
  <c r="H51" i="32"/>
  <c r="B51" i="32"/>
  <c r="L50" i="32"/>
  <c r="K50" i="32"/>
  <c r="J50" i="32"/>
  <c r="I50" i="32"/>
  <c r="H50" i="32"/>
  <c r="B50" i="32"/>
  <c r="L49" i="32"/>
  <c r="K49" i="32"/>
  <c r="J49" i="32"/>
  <c r="I49" i="32"/>
  <c r="H49" i="32"/>
  <c r="B49" i="32"/>
  <c r="L48" i="32"/>
  <c r="K48" i="32"/>
  <c r="J48" i="32"/>
  <c r="I48" i="32"/>
  <c r="H48" i="32"/>
  <c r="B48" i="32"/>
  <c r="L47" i="32"/>
  <c r="K47" i="32"/>
  <c r="J47" i="32"/>
  <c r="I47" i="32"/>
  <c r="H47" i="32"/>
  <c r="B47" i="32"/>
  <c r="L46" i="32"/>
  <c r="K46" i="32"/>
  <c r="J46" i="32"/>
  <c r="I46" i="32"/>
  <c r="H46" i="32"/>
  <c r="B46" i="32"/>
  <c r="L45" i="32"/>
  <c r="K45" i="32"/>
  <c r="J45" i="32"/>
  <c r="I45" i="32"/>
  <c r="H45" i="32"/>
  <c r="B45" i="32"/>
  <c r="L44" i="32"/>
  <c r="K44" i="32"/>
  <c r="J44" i="32"/>
  <c r="I44" i="32"/>
  <c r="M44" i="32" s="1"/>
  <c r="H44" i="32"/>
  <c r="B44" i="32"/>
  <c r="L43" i="32"/>
  <c r="K43" i="32"/>
  <c r="J43" i="32"/>
  <c r="M43" i="32" s="1"/>
  <c r="I43" i="32"/>
  <c r="H43" i="32"/>
  <c r="B43" i="32"/>
  <c r="L42" i="32"/>
  <c r="K42" i="32"/>
  <c r="J42" i="32"/>
  <c r="I42" i="32"/>
  <c r="H42" i="32"/>
  <c r="B42" i="32"/>
  <c r="L41" i="32"/>
  <c r="K41" i="32"/>
  <c r="J41" i="32"/>
  <c r="M41" i="32" s="1"/>
  <c r="I41" i="32"/>
  <c r="H41" i="32"/>
  <c r="B41" i="32"/>
  <c r="L40" i="32"/>
  <c r="K40" i="32"/>
  <c r="J40" i="32"/>
  <c r="I40" i="32"/>
  <c r="H40" i="32"/>
  <c r="B40" i="32"/>
  <c r="L39" i="32"/>
  <c r="K39" i="32"/>
  <c r="J39" i="32"/>
  <c r="I39" i="32"/>
  <c r="H39" i="32"/>
  <c r="B39" i="32"/>
  <c r="L38" i="32"/>
  <c r="K38" i="32"/>
  <c r="J38" i="32"/>
  <c r="I38" i="32"/>
  <c r="H38" i="32"/>
  <c r="B38" i="32"/>
  <c r="L37" i="32"/>
  <c r="K37" i="32"/>
  <c r="J37" i="32"/>
  <c r="I37" i="32"/>
  <c r="H37" i="32"/>
  <c r="B37" i="32"/>
  <c r="L36" i="32"/>
  <c r="K36" i="32"/>
  <c r="J36" i="32"/>
  <c r="I36" i="32"/>
  <c r="M36" i="32" s="1"/>
  <c r="H36" i="32"/>
  <c r="B36" i="32"/>
  <c r="L35" i="32"/>
  <c r="K35" i="32"/>
  <c r="J35" i="32"/>
  <c r="I35" i="32"/>
  <c r="H35" i="32"/>
  <c r="B35" i="32"/>
  <c r="L34" i="32"/>
  <c r="K34" i="32"/>
  <c r="J34" i="32"/>
  <c r="I34" i="32"/>
  <c r="H34" i="32"/>
  <c r="B34" i="32"/>
  <c r="L33" i="32"/>
  <c r="K33" i="32"/>
  <c r="J33" i="32"/>
  <c r="I33" i="32"/>
  <c r="H33" i="32"/>
  <c r="B33" i="32"/>
  <c r="L32" i="32"/>
  <c r="K32" i="32"/>
  <c r="J32" i="32"/>
  <c r="I32" i="32"/>
  <c r="M32" i="32" s="1"/>
  <c r="H32" i="32"/>
  <c r="B32" i="32"/>
  <c r="L31" i="32"/>
  <c r="K31" i="32"/>
  <c r="J31" i="32"/>
  <c r="I31" i="32"/>
  <c r="H31" i="32"/>
  <c r="B31" i="32"/>
  <c r="L30" i="32"/>
  <c r="K30" i="32"/>
  <c r="J30" i="32"/>
  <c r="I30" i="32"/>
  <c r="H30" i="32"/>
  <c r="B30" i="32"/>
  <c r="L29" i="32"/>
  <c r="K29" i="32"/>
  <c r="J29" i="32"/>
  <c r="I29" i="32"/>
  <c r="H29" i="32"/>
  <c r="B29" i="32"/>
  <c r="L28" i="32"/>
  <c r="K28" i="32"/>
  <c r="J28" i="32"/>
  <c r="I28" i="32"/>
  <c r="H28" i="32"/>
  <c r="B28" i="32"/>
  <c r="L27" i="32"/>
  <c r="K27" i="32"/>
  <c r="J27" i="32"/>
  <c r="I27" i="32"/>
  <c r="H27" i="32"/>
  <c r="B27" i="32"/>
  <c r="L26" i="32"/>
  <c r="K26" i="32"/>
  <c r="J26" i="32"/>
  <c r="I26" i="32"/>
  <c r="H26" i="32"/>
  <c r="B26" i="32"/>
  <c r="L25" i="32"/>
  <c r="K25" i="32"/>
  <c r="J25" i="32"/>
  <c r="I25" i="32"/>
  <c r="H25" i="32"/>
  <c r="F25" i="32" s="1"/>
  <c r="B25" i="32"/>
  <c r="L24" i="32"/>
  <c r="K24" i="32"/>
  <c r="J24" i="32"/>
  <c r="I24" i="32"/>
  <c r="H24" i="32"/>
  <c r="B24" i="32"/>
  <c r="L23" i="32"/>
  <c r="K23" i="32"/>
  <c r="J23" i="32"/>
  <c r="I23" i="32"/>
  <c r="H23" i="32"/>
  <c r="B23" i="32"/>
  <c r="L22" i="32"/>
  <c r="K22" i="32"/>
  <c r="J22" i="32"/>
  <c r="I22" i="32"/>
  <c r="H22" i="32"/>
  <c r="B22" i="32"/>
  <c r="L21" i="32"/>
  <c r="K21" i="32"/>
  <c r="J21" i="32"/>
  <c r="M21" i="32" s="1"/>
  <c r="I21" i="32"/>
  <c r="H21" i="32"/>
  <c r="B21" i="32"/>
  <c r="L20" i="32"/>
  <c r="K20" i="32"/>
  <c r="J20" i="32"/>
  <c r="I20" i="32"/>
  <c r="M20" i="32" s="1"/>
  <c r="H20" i="32"/>
  <c r="B20" i="32"/>
  <c r="L19" i="32"/>
  <c r="K19" i="32"/>
  <c r="J19" i="32"/>
  <c r="I19" i="32"/>
  <c r="H19" i="32"/>
  <c r="B19" i="32"/>
  <c r="L18" i="32"/>
  <c r="K18" i="32"/>
  <c r="J18" i="32"/>
  <c r="I18" i="32"/>
  <c r="H18" i="32"/>
  <c r="B18" i="32"/>
  <c r="L17" i="32"/>
  <c r="K17" i="32"/>
  <c r="J17" i="32"/>
  <c r="I17" i="32"/>
  <c r="H17" i="32"/>
  <c r="B17" i="32"/>
  <c r="L16" i="32"/>
  <c r="K16" i="32"/>
  <c r="J16" i="32"/>
  <c r="I16" i="32"/>
  <c r="M16" i="32" s="1"/>
  <c r="H16" i="32"/>
  <c r="B16" i="32"/>
  <c r="L15" i="32"/>
  <c r="K15" i="32"/>
  <c r="J15" i="32"/>
  <c r="I15" i="32"/>
  <c r="H15" i="32"/>
  <c r="B15" i="32"/>
  <c r="L14" i="32"/>
  <c r="K14" i="32"/>
  <c r="J14" i="32"/>
  <c r="I14" i="32"/>
  <c r="H14" i="32"/>
  <c r="B14" i="32"/>
  <c r="L13" i="32"/>
  <c r="K13" i="32"/>
  <c r="J13" i="32"/>
  <c r="I13" i="32"/>
  <c r="H13" i="32"/>
  <c r="G13" i="32" s="1"/>
  <c r="B13" i="32"/>
  <c r="L12" i="32"/>
  <c r="K12" i="32"/>
  <c r="J12" i="32"/>
  <c r="I12" i="32"/>
  <c r="H12" i="32"/>
  <c r="G12" i="32" s="1"/>
  <c r="B12" i="32"/>
  <c r="L11" i="32"/>
  <c r="K11" i="32"/>
  <c r="J11" i="32"/>
  <c r="I11" i="32"/>
  <c r="H11" i="32"/>
  <c r="G11" i="32" s="1"/>
  <c r="B11" i="32"/>
  <c r="L10" i="32"/>
  <c r="K10" i="32"/>
  <c r="J10" i="32"/>
  <c r="I10" i="32"/>
  <c r="H10" i="32"/>
  <c r="G10" i="32" s="1"/>
  <c r="B10" i="32"/>
  <c r="L9" i="32"/>
  <c r="K9" i="32"/>
  <c r="J9" i="32"/>
  <c r="I9" i="32"/>
  <c r="H9" i="32"/>
  <c r="G9" i="32" s="1"/>
  <c r="B9" i="32"/>
  <c r="L8" i="32"/>
  <c r="K8" i="32"/>
  <c r="J8" i="32"/>
  <c r="I8" i="32"/>
  <c r="H8" i="32"/>
  <c r="G8" i="32" s="1"/>
  <c r="B8" i="32"/>
  <c r="L7" i="32"/>
  <c r="K7" i="32"/>
  <c r="J7" i="32"/>
  <c r="I7" i="32"/>
  <c r="H7" i="32"/>
  <c r="G7" i="32" s="1"/>
  <c r="B7" i="32"/>
  <c r="L6" i="32"/>
  <c r="B6" i="32"/>
  <c r="L5" i="32"/>
  <c r="J5" i="32"/>
  <c r="I5" i="32"/>
  <c r="H5" i="32"/>
  <c r="G5" i="32" s="1"/>
  <c r="B5" i="32"/>
  <c r="L4" i="32"/>
  <c r="J4" i="32"/>
  <c r="I4" i="32"/>
  <c r="H4" i="32"/>
  <c r="G4" i="32" s="1"/>
  <c r="B4" i="32"/>
  <c r="L3" i="32"/>
  <c r="J3" i="32"/>
  <c r="I3" i="32"/>
  <c r="H3" i="32"/>
  <c r="G3" i="32" s="1"/>
  <c r="B3" i="32"/>
  <c r="M1499" i="32"/>
  <c r="M1496" i="32"/>
  <c r="M1495" i="32"/>
  <c r="M1492" i="32"/>
  <c r="M1487" i="32"/>
  <c r="M1476" i="32"/>
  <c r="M1472" i="32"/>
  <c r="M1468" i="32"/>
  <c r="M1464" i="32"/>
  <c r="M1459" i="32"/>
  <c r="M1449" i="32"/>
  <c r="M1448" i="32"/>
  <c r="M1447" i="32"/>
  <c r="M1444" i="32"/>
  <c r="M1443" i="32"/>
  <c r="M1440" i="32"/>
  <c r="M1435" i="32"/>
  <c r="M1432" i="32"/>
  <c r="M1431" i="32"/>
  <c r="M1428" i="32"/>
  <c r="M1424" i="32"/>
  <c r="M1423" i="32"/>
  <c r="M1420" i="32"/>
  <c r="M1408" i="32"/>
  <c r="M1404" i="32"/>
  <c r="M1400" i="32"/>
  <c r="M1396" i="32"/>
  <c r="M1395" i="32"/>
  <c r="M1392" i="32"/>
  <c r="M1383" i="32"/>
  <c r="M1380" i="32"/>
  <c r="M1379" i="32"/>
  <c r="M1376" i="32"/>
  <c r="M1371" i="32"/>
  <c r="M1367" i="32"/>
  <c r="M1364" i="32"/>
  <c r="M1360" i="32"/>
  <c r="M1359" i="32"/>
  <c r="M1356" i="32"/>
  <c r="M1348" i="32"/>
  <c r="M1336" i="32"/>
  <c r="M1332" i="32"/>
  <c r="M1331" i="32"/>
  <c r="M1328" i="32"/>
  <c r="M1320" i="32"/>
  <c r="M1319" i="32"/>
  <c r="M1315" i="32"/>
  <c r="M1312" i="32"/>
  <c r="M1307" i="32"/>
  <c r="M1303" i="32"/>
  <c r="M1295" i="32"/>
  <c r="M1292" i="32"/>
  <c r="M1284" i="32"/>
  <c r="M1280" i="32"/>
  <c r="M1268" i="32"/>
  <c r="M1267" i="32"/>
  <c r="M1260" i="32"/>
  <c r="M1255" i="32"/>
  <c r="M1251" i="32"/>
  <c r="M1248" i="32"/>
  <c r="M1244" i="32"/>
  <c r="M1243" i="32"/>
  <c r="M1240" i="32"/>
  <c r="M1239" i="32"/>
  <c r="M1236" i="32"/>
  <c r="M1231" i="32"/>
  <c r="M1228" i="32"/>
  <c r="M1224" i="32"/>
  <c r="M1216" i="32"/>
  <c r="M1208" i="32"/>
  <c r="M1203" i="32"/>
  <c r="M1200" i="32"/>
  <c r="M1196" i="32"/>
  <c r="M1192" i="32"/>
  <c r="M1191" i="32"/>
  <c r="M1188" i="32"/>
  <c r="M1187" i="32"/>
  <c r="M1180" i="32"/>
  <c r="M1179" i="32"/>
  <c r="M1175" i="32"/>
  <c r="M1168" i="32"/>
  <c r="M1167" i="32"/>
  <c r="M1160" i="32"/>
  <c r="M1156" i="32"/>
  <c r="M1148" i="32"/>
  <c r="M1140" i="32"/>
  <c r="M1139" i="32"/>
  <c r="M1132" i="32"/>
  <c r="M1128" i="32"/>
  <c r="M1127" i="32"/>
  <c r="M1123" i="32"/>
  <c r="M1120" i="32"/>
  <c r="M1115" i="32"/>
  <c r="M1112" i="32"/>
  <c r="M1111" i="32"/>
  <c r="M1103" i="32"/>
  <c r="M1100" i="32"/>
  <c r="M1088" i="32"/>
  <c r="M1084" i="32"/>
  <c r="M1075" i="32"/>
  <c r="M1072" i="32"/>
  <c r="M1063" i="32"/>
  <c r="M1060" i="32"/>
  <c r="M1059" i="32"/>
  <c r="M1051" i="32"/>
  <c r="M1047" i="32"/>
  <c r="M1044" i="32"/>
  <c r="M1040" i="32"/>
  <c r="M1039" i="32"/>
  <c r="M1028" i="32"/>
  <c r="M1020" i="32"/>
  <c r="M1016" i="32"/>
  <c r="M1011" i="32"/>
  <c r="M1004" i="32"/>
  <c r="M999" i="32"/>
  <c r="M996" i="32"/>
  <c r="M995" i="32"/>
  <c r="M987" i="32"/>
  <c r="M984" i="32"/>
  <c r="M983" i="32"/>
  <c r="M976" i="32"/>
  <c r="M975" i="32"/>
  <c r="M960" i="32"/>
  <c r="M948" i="32"/>
  <c r="M947" i="32"/>
  <c r="M936" i="32"/>
  <c r="M927" i="32"/>
  <c r="M924" i="32"/>
  <c r="M912" i="32"/>
  <c r="M901" i="32"/>
  <c r="M900" i="32"/>
  <c r="M884" i="32"/>
  <c r="M876" i="32"/>
  <c r="M875" i="32"/>
  <c r="M864" i="32"/>
  <c r="M852" i="32"/>
  <c r="M851" i="32"/>
  <c r="M839" i="32"/>
  <c r="M828" i="32"/>
  <c r="M827" i="32"/>
  <c r="M815" i="32"/>
  <c r="M808" i="32"/>
  <c r="M804" i="32"/>
  <c r="M803" i="32"/>
  <c r="M796" i="32"/>
  <c r="M788" i="32"/>
  <c r="M787" i="32"/>
  <c r="M779" i="32"/>
  <c r="M768" i="32"/>
  <c r="M755" i="32"/>
  <c r="M743" i="32"/>
  <c r="M739" i="32"/>
  <c r="M732" i="32"/>
  <c r="M727" i="32"/>
  <c r="M719" i="32"/>
  <c r="M712" i="32"/>
  <c r="M703" i="32"/>
  <c r="M700" i="32"/>
  <c r="M695" i="32"/>
  <c r="M691" i="32"/>
  <c r="M680" i="32"/>
  <c r="M660" i="32"/>
  <c r="M648" i="32"/>
  <c r="M643" i="32"/>
  <c r="M632" i="32"/>
  <c r="M620" i="32"/>
  <c r="M619" i="32"/>
  <c r="M607" i="32"/>
  <c r="M596" i="32"/>
  <c r="M595" i="32"/>
  <c r="M583" i="32"/>
  <c r="M572" i="32"/>
  <c r="M571" i="32"/>
  <c r="M559" i="32"/>
  <c r="M548" i="32"/>
  <c r="M547" i="32"/>
  <c r="M535" i="32"/>
  <c r="M524" i="32"/>
  <c r="M523" i="32"/>
  <c r="M511" i="32"/>
  <c r="M500" i="32"/>
  <c r="M499" i="32"/>
  <c r="M487" i="32"/>
  <c r="M472" i="32"/>
  <c r="M459" i="32"/>
  <c r="M444" i="32"/>
  <c r="M432" i="32"/>
  <c r="M420" i="32"/>
  <c r="M416" i="32"/>
  <c r="M411" i="32"/>
  <c r="M404" i="32"/>
  <c r="M396" i="32"/>
  <c r="M380" i="32"/>
  <c r="M368" i="32"/>
  <c r="M363" i="32"/>
  <c r="M351" i="32"/>
  <c r="M336" i="32"/>
  <c r="M323" i="32"/>
  <c r="M308" i="32"/>
  <c r="M296" i="32"/>
  <c r="M284" i="32"/>
  <c r="M280" i="32"/>
  <c r="M260" i="32"/>
  <c r="M256" i="32"/>
  <c r="M204" i="32"/>
  <c r="M200" i="32"/>
  <c r="M184" i="32"/>
  <c r="M164" i="32"/>
  <c r="M148" i="32"/>
  <c r="M140" i="32"/>
  <c r="M124" i="32"/>
  <c r="M108" i="32"/>
  <c r="M105" i="32"/>
  <c r="M92" i="32"/>
  <c r="M64" i="32"/>
  <c r="M48" i="32"/>
  <c r="M40" i="32"/>
  <c r="M28" i="32"/>
  <c r="M24" i="32"/>
  <c r="H2" i="32"/>
  <c r="I2" i="32"/>
  <c r="J2" i="32"/>
  <c r="L2" i="32"/>
  <c r="B2" i="32"/>
  <c r="F4" i="34" l="1"/>
  <c r="M8" i="32"/>
  <c r="G22" i="32"/>
  <c r="F22" i="32"/>
  <c r="G26" i="32"/>
  <c r="F26" i="32"/>
  <c r="G30" i="32"/>
  <c r="F30" i="32"/>
  <c r="G34" i="32"/>
  <c r="F34" i="32"/>
  <c r="G38" i="32"/>
  <c r="F38" i="32"/>
  <c r="G42" i="32"/>
  <c r="F42" i="32"/>
  <c r="G46" i="32"/>
  <c r="F46" i="32"/>
  <c r="G50" i="32"/>
  <c r="F50" i="32"/>
  <c r="G54" i="32"/>
  <c r="F54" i="32"/>
  <c r="G58" i="32"/>
  <c r="F58" i="32"/>
  <c r="G62" i="32"/>
  <c r="F62" i="32"/>
  <c r="G66" i="32"/>
  <c r="F66" i="32"/>
  <c r="G70" i="32"/>
  <c r="F70" i="32"/>
  <c r="G74" i="32"/>
  <c r="F74" i="32"/>
  <c r="G78" i="32"/>
  <c r="F78" i="32"/>
  <c r="G82" i="32"/>
  <c r="F82" i="32"/>
  <c r="G86" i="32"/>
  <c r="F86" i="32"/>
  <c r="G90" i="32"/>
  <c r="F90" i="32"/>
  <c r="G94" i="32"/>
  <c r="F94" i="32"/>
  <c r="G98" i="32"/>
  <c r="F98" i="32"/>
  <c r="G102" i="32"/>
  <c r="F102" i="32"/>
  <c r="G106" i="32"/>
  <c r="F106" i="32"/>
  <c r="G110" i="32"/>
  <c r="F110" i="32"/>
  <c r="G114" i="32"/>
  <c r="F114" i="32"/>
  <c r="G118" i="32"/>
  <c r="F118" i="32"/>
  <c r="G122" i="32"/>
  <c r="F122" i="32"/>
  <c r="G126" i="32"/>
  <c r="F126" i="32"/>
  <c r="G130" i="32"/>
  <c r="F130" i="32"/>
  <c r="G134" i="32"/>
  <c r="F134" i="32"/>
  <c r="G138" i="32"/>
  <c r="F138" i="32"/>
  <c r="G142" i="32"/>
  <c r="F142" i="32"/>
  <c r="G146" i="32"/>
  <c r="F146" i="32"/>
  <c r="G150" i="32"/>
  <c r="F150" i="32"/>
  <c r="G154" i="32"/>
  <c r="F154" i="32"/>
  <c r="G158" i="32"/>
  <c r="F158" i="32"/>
  <c r="G162" i="32"/>
  <c r="F162" i="32"/>
  <c r="G166" i="32"/>
  <c r="F166" i="32"/>
  <c r="G170" i="32"/>
  <c r="F170" i="32"/>
  <c r="G174" i="32"/>
  <c r="F174" i="32"/>
  <c r="G178" i="32"/>
  <c r="F178" i="32"/>
  <c r="F182" i="32"/>
  <c r="G182" i="32"/>
  <c r="F186" i="32"/>
  <c r="G186" i="32"/>
  <c r="F190" i="32"/>
  <c r="G190" i="32"/>
  <c r="F194" i="32"/>
  <c r="G194" i="32"/>
  <c r="F198" i="32"/>
  <c r="G198" i="32"/>
  <c r="F202" i="32"/>
  <c r="G202" i="32"/>
  <c r="G206" i="32"/>
  <c r="F206" i="32"/>
  <c r="F210" i="32"/>
  <c r="G210" i="32"/>
  <c r="G214" i="32"/>
  <c r="F214" i="32"/>
  <c r="F218" i="32"/>
  <c r="G218" i="32"/>
  <c r="G222" i="32"/>
  <c r="F222" i="32"/>
  <c r="F226" i="32"/>
  <c r="G226" i="32"/>
  <c r="G230" i="32"/>
  <c r="F230" i="32"/>
  <c r="F234" i="32"/>
  <c r="G234" i="32"/>
  <c r="G238" i="32"/>
  <c r="F238" i="32"/>
  <c r="F242" i="32"/>
  <c r="G242" i="32"/>
  <c r="G246" i="32"/>
  <c r="F246" i="32"/>
  <c r="F250" i="32"/>
  <c r="G250" i="32"/>
  <c r="G254" i="32"/>
  <c r="F254" i="32"/>
  <c r="F258" i="32"/>
  <c r="G258" i="32"/>
  <c r="G262" i="32"/>
  <c r="F262" i="32"/>
  <c r="F266" i="32"/>
  <c r="G266" i="32"/>
  <c r="G270" i="32"/>
  <c r="F270" i="32"/>
  <c r="F274" i="32"/>
  <c r="G274" i="32"/>
  <c r="G278" i="32"/>
  <c r="F278" i="32"/>
  <c r="F282" i="32"/>
  <c r="G282" i="32"/>
  <c r="G286" i="32"/>
  <c r="F286" i="32"/>
  <c r="F290" i="32"/>
  <c r="G290" i="32"/>
  <c r="G294" i="32"/>
  <c r="F294" i="32"/>
  <c r="F298" i="32"/>
  <c r="G298" i="32"/>
  <c r="G302" i="32"/>
  <c r="F302" i="32"/>
  <c r="F306" i="32"/>
  <c r="G306" i="32"/>
  <c r="G310" i="32"/>
  <c r="F310" i="32"/>
  <c r="G16" i="32"/>
  <c r="F16" i="32"/>
  <c r="G20" i="32"/>
  <c r="F20" i="32"/>
  <c r="G28" i="32"/>
  <c r="F28" i="32"/>
  <c r="G32" i="32"/>
  <c r="F32" i="32"/>
  <c r="G36" i="32"/>
  <c r="F36" i="32"/>
  <c r="G40" i="32"/>
  <c r="F40" i="32"/>
  <c r="G64" i="32"/>
  <c r="F64" i="32"/>
  <c r="G72" i="32"/>
  <c r="F72" i="32"/>
  <c r="G80" i="32"/>
  <c r="F80" i="32"/>
  <c r="G84" i="32"/>
  <c r="F84" i="32"/>
  <c r="G92" i="32"/>
  <c r="F92" i="32"/>
  <c r="G100" i="32"/>
  <c r="F100" i="32"/>
  <c r="G108" i="32"/>
  <c r="F108" i="32"/>
  <c r="G120" i="32"/>
  <c r="F120" i="32"/>
  <c r="G128" i="32"/>
  <c r="F128" i="32"/>
  <c r="G136" i="32"/>
  <c r="F136" i="32"/>
  <c r="G144" i="32"/>
  <c r="F144" i="32"/>
  <c r="G152" i="32"/>
  <c r="F152" i="32"/>
  <c r="G160" i="32"/>
  <c r="F160" i="32"/>
  <c r="G168" i="32"/>
  <c r="F168" i="32"/>
  <c r="G176" i="32"/>
  <c r="F176" i="32"/>
  <c r="G188" i="32"/>
  <c r="F188" i="32"/>
  <c r="G196" i="32"/>
  <c r="F196" i="32"/>
  <c r="G204" i="32"/>
  <c r="F204" i="32"/>
  <c r="G212" i="32"/>
  <c r="F212" i="32"/>
  <c r="G220" i="32"/>
  <c r="F220" i="32"/>
  <c r="G232" i="32"/>
  <c r="F232" i="32"/>
  <c r="G284" i="32"/>
  <c r="F284" i="32"/>
  <c r="G296" i="32"/>
  <c r="F296" i="32"/>
  <c r="G304" i="32"/>
  <c r="F304" i="32"/>
  <c r="G308" i="32"/>
  <c r="F308" i="32"/>
  <c r="G320" i="32"/>
  <c r="F320" i="32"/>
  <c r="G324" i="32"/>
  <c r="F324" i="32"/>
  <c r="G328" i="32"/>
  <c r="F328" i="32"/>
  <c r="G380" i="32"/>
  <c r="F380" i="32"/>
  <c r="G384" i="32"/>
  <c r="F384" i="32"/>
  <c r="G388" i="32"/>
  <c r="F388" i="32"/>
  <c r="G392" i="32"/>
  <c r="F392" i="32"/>
  <c r="G396" i="32"/>
  <c r="F396" i="32"/>
  <c r="G404" i="32"/>
  <c r="F404" i="32"/>
  <c r="G448" i="32"/>
  <c r="F448" i="32"/>
  <c r="G504" i="32"/>
  <c r="F504" i="32"/>
  <c r="G512" i="32"/>
  <c r="F512" i="32"/>
  <c r="G516" i="32"/>
  <c r="F516" i="32"/>
  <c r="G536" i="32"/>
  <c r="F536" i="32"/>
  <c r="G540" i="32"/>
  <c r="F540" i="32"/>
  <c r="G544" i="32"/>
  <c r="F544" i="32"/>
  <c r="G548" i="32"/>
  <c r="F548" i="32"/>
  <c r="G552" i="32"/>
  <c r="F552" i="32"/>
  <c r="G556" i="32"/>
  <c r="F556" i="32"/>
  <c r="G560" i="32"/>
  <c r="F560" i="32"/>
  <c r="G564" i="32"/>
  <c r="F564" i="32"/>
  <c r="G568" i="32"/>
  <c r="F568" i="32"/>
  <c r="G572" i="32"/>
  <c r="F572" i="32"/>
  <c r="G584" i="32"/>
  <c r="F584" i="32"/>
  <c r="G588" i="32"/>
  <c r="F588" i="32"/>
  <c r="G592" i="32"/>
  <c r="F592" i="32"/>
  <c r="G596" i="32"/>
  <c r="F596" i="32"/>
  <c r="G608" i="32"/>
  <c r="F608" i="32"/>
  <c r="G620" i="32"/>
  <c r="F620" i="32"/>
  <c r="G784" i="32"/>
  <c r="F784" i="32"/>
  <c r="G792" i="32"/>
  <c r="F792" i="32"/>
  <c r="G796" i="32"/>
  <c r="F796" i="32"/>
  <c r="G800" i="32"/>
  <c r="F800" i="32"/>
  <c r="G804" i="32"/>
  <c r="F804" i="32"/>
  <c r="G808" i="32"/>
  <c r="F808" i="32"/>
  <c r="G812" i="32"/>
  <c r="F812" i="32"/>
  <c r="G816" i="32"/>
  <c r="F816" i="32"/>
  <c r="G820" i="32"/>
  <c r="F820" i="32"/>
  <c r="G824" i="32"/>
  <c r="F824" i="32"/>
  <c r="G828" i="32"/>
  <c r="F828" i="32"/>
  <c r="G832" i="32"/>
  <c r="F832" i="32"/>
  <c r="G836" i="32"/>
  <c r="F836" i="32"/>
  <c r="G840" i="32"/>
  <c r="F840" i="32"/>
  <c r="G844" i="32"/>
  <c r="F844" i="32"/>
  <c r="G848" i="32"/>
  <c r="F848" i="32"/>
  <c r="G852" i="32"/>
  <c r="F852" i="32"/>
  <c r="G856" i="32"/>
  <c r="F856" i="32"/>
  <c r="G860" i="32"/>
  <c r="F860" i="32"/>
  <c r="G864" i="32"/>
  <c r="F864" i="32"/>
  <c r="G868" i="32"/>
  <c r="F868" i="32"/>
  <c r="G872" i="32"/>
  <c r="F872" i="32"/>
  <c r="G876" i="32"/>
  <c r="F876" i="32"/>
  <c r="G880" i="32"/>
  <c r="F880" i="32"/>
  <c r="G884" i="32"/>
  <c r="F884" i="32"/>
  <c r="G888" i="32"/>
  <c r="F888" i="32"/>
  <c r="G892" i="32"/>
  <c r="F892" i="32"/>
  <c r="G896" i="32"/>
  <c r="F896" i="32"/>
  <c r="G900" i="32"/>
  <c r="F900" i="32"/>
  <c r="G904" i="32"/>
  <c r="F904" i="32"/>
  <c r="G908" i="32"/>
  <c r="F908" i="32"/>
  <c r="G912" i="32"/>
  <c r="F912" i="32"/>
  <c r="G916" i="32"/>
  <c r="F916" i="32"/>
  <c r="G920" i="32"/>
  <c r="F920" i="32"/>
  <c r="G924" i="32"/>
  <c r="F924" i="32"/>
  <c r="G928" i="32"/>
  <c r="F928" i="32"/>
  <c r="G932" i="32"/>
  <c r="F932" i="32"/>
  <c r="G936" i="32"/>
  <c r="F936" i="32"/>
  <c r="G940" i="32"/>
  <c r="F940" i="32"/>
  <c r="G944" i="32"/>
  <c r="F944" i="32"/>
  <c r="G948" i="32"/>
  <c r="F948" i="32"/>
  <c r="G952" i="32"/>
  <c r="F952" i="32"/>
  <c r="G956" i="32"/>
  <c r="F956" i="32"/>
  <c r="G960" i="32"/>
  <c r="F960" i="32"/>
  <c r="G964" i="32"/>
  <c r="F964" i="32"/>
  <c r="G968" i="32"/>
  <c r="F968" i="32"/>
  <c r="G972" i="32"/>
  <c r="F972" i="32"/>
  <c r="G976" i="32"/>
  <c r="F976" i="32"/>
  <c r="G980" i="32"/>
  <c r="F980" i="32"/>
  <c r="G984" i="32"/>
  <c r="F984" i="32"/>
  <c r="G988" i="32"/>
  <c r="F988" i="32"/>
  <c r="G992" i="32"/>
  <c r="F992" i="32"/>
  <c r="G996" i="32"/>
  <c r="F996" i="32"/>
  <c r="G1000" i="32"/>
  <c r="F1000" i="32"/>
  <c r="G1004" i="32"/>
  <c r="F1004" i="32"/>
  <c r="G1008" i="32"/>
  <c r="F1008" i="32"/>
  <c r="G1012" i="32"/>
  <c r="F1012" i="32"/>
  <c r="G1016" i="32"/>
  <c r="F1016" i="32"/>
  <c r="G1020" i="32"/>
  <c r="F1020" i="32"/>
  <c r="G1024" i="32"/>
  <c r="F1024" i="32"/>
  <c r="G1028" i="32"/>
  <c r="F1028" i="32"/>
  <c r="G1032" i="32"/>
  <c r="F1032" i="32"/>
  <c r="G1036" i="32"/>
  <c r="F1036" i="32"/>
  <c r="G1040" i="32"/>
  <c r="F1040" i="32"/>
  <c r="G1044" i="32"/>
  <c r="F1044" i="32"/>
  <c r="G1048" i="32"/>
  <c r="F1048" i="32"/>
  <c r="G1052" i="32"/>
  <c r="F1052" i="32"/>
  <c r="G1056" i="32"/>
  <c r="F1056" i="32"/>
  <c r="G1060" i="32"/>
  <c r="F1060" i="32"/>
  <c r="G1064" i="32"/>
  <c r="F1064" i="32"/>
  <c r="G1068" i="32"/>
  <c r="F1068" i="32"/>
  <c r="G1072" i="32"/>
  <c r="F1072" i="32"/>
  <c r="G1076" i="32"/>
  <c r="F1076" i="32"/>
  <c r="G1080" i="32"/>
  <c r="F1080" i="32"/>
  <c r="G1084" i="32"/>
  <c r="F1084" i="32"/>
  <c r="G1088" i="32"/>
  <c r="F1088" i="32"/>
  <c r="G1092" i="32"/>
  <c r="F1092" i="32"/>
  <c r="G1096" i="32"/>
  <c r="F1096" i="32"/>
  <c r="G1100" i="32"/>
  <c r="F1100" i="32"/>
  <c r="G1104" i="32"/>
  <c r="F1104" i="32"/>
  <c r="G1108" i="32"/>
  <c r="F1108" i="32"/>
  <c r="G1112" i="32"/>
  <c r="F1112" i="32"/>
  <c r="G1116" i="32"/>
  <c r="F1116" i="32"/>
  <c r="G1120" i="32"/>
  <c r="F1120" i="32"/>
  <c r="G1124" i="32"/>
  <c r="F1124" i="32"/>
  <c r="G1128" i="32"/>
  <c r="F1128" i="32"/>
  <c r="F1132" i="32"/>
  <c r="G1132" i="32"/>
  <c r="G1136" i="32"/>
  <c r="F1136" i="32"/>
  <c r="F1140" i="32"/>
  <c r="G1140" i="32"/>
  <c r="G1144" i="32"/>
  <c r="F1144" i="32"/>
  <c r="F1148" i="32"/>
  <c r="G1148" i="32"/>
  <c r="G1152" i="32"/>
  <c r="F1152" i="32"/>
  <c r="F1156" i="32"/>
  <c r="G1156" i="32"/>
  <c r="G1160" i="32"/>
  <c r="F1160" i="32"/>
  <c r="G1164" i="32"/>
  <c r="F1164" i="32"/>
  <c r="G1168" i="32"/>
  <c r="F1168" i="32"/>
  <c r="G1172" i="32"/>
  <c r="F1172" i="32"/>
  <c r="G1176" i="32"/>
  <c r="F1176" i="32"/>
  <c r="G1180" i="32"/>
  <c r="F1180" i="32"/>
  <c r="G1184" i="32"/>
  <c r="F1184" i="32"/>
  <c r="G1188" i="32"/>
  <c r="F1188" i="32"/>
  <c r="G1192" i="32"/>
  <c r="F1192" i="32"/>
  <c r="G24" i="32"/>
  <c r="F24" i="32"/>
  <c r="G44" i="32"/>
  <c r="F44" i="32"/>
  <c r="G48" i="32"/>
  <c r="F48" i="32"/>
  <c r="G52" i="32"/>
  <c r="F52" i="32"/>
  <c r="G56" i="32"/>
  <c r="F56" i="32"/>
  <c r="G60" i="32"/>
  <c r="F60" i="32"/>
  <c r="G68" i="32"/>
  <c r="F68" i="32"/>
  <c r="G76" i="32"/>
  <c r="F76" i="32"/>
  <c r="G88" i="32"/>
  <c r="F88" i="32"/>
  <c r="G96" i="32"/>
  <c r="F96" i="32"/>
  <c r="G104" i="32"/>
  <c r="F104" i="32"/>
  <c r="G112" i="32"/>
  <c r="F112" i="32"/>
  <c r="G116" i="32"/>
  <c r="F116" i="32"/>
  <c r="G124" i="32"/>
  <c r="F124" i="32"/>
  <c r="G132" i="32"/>
  <c r="F132" i="32"/>
  <c r="G140" i="32"/>
  <c r="F140" i="32"/>
  <c r="G148" i="32"/>
  <c r="F148" i="32"/>
  <c r="G156" i="32"/>
  <c r="F156" i="32"/>
  <c r="G164" i="32"/>
  <c r="F164" i="32"/>
  <c r="G172" i="32"/>
  <c r="F172" i="32"/>
  <c r="G180" i="32"/>
  <c r="F180" i="32"/>
  <c r="F184" i="32"/>
  <c r="G184" i="32"/>
  <c r="G192" i="32"/>
  <c r="F192" i="32"/>
  <c r="G200" i="32"/>
  <c r="F200" i="32"/>
  <c r="G208" i="32"/>
  <c r="F208" i="32"/>
  <c r="G216" i="32"/>
  <c r="F216" i="32"/>
  <c r="G224" i="32"/>
  <c r="F224" i="32"/>
  <c r="G228" i="32"/>
  <c r="F228" i="32"/>
  <c r="G236" i="32"/>
  <c r="F236" i="32"/>
  <c r="G240" i="32"/>
  <c r="F240" i="32"/>
  <c r="G244" i="32"/>
  <c r="F244" i="32"/>
  <c r="G248" i="32"/>
  <c r="F248" i="32"/>
  <c r="G252" i="32"/>
  <c r="F252" i="32"/>
  <c r="G256" i="32"/>
  <c r="F256" i="32"/>
  <c r="G260" i="32"/>
  <c r="F260" i="32"/>
  <c r="G264" i="32"/>
  <c r="F264" i="32"/>
  <c r="G272" i="32"/>
  <c r="F272" i="32"/>
  <c r="G288" i="32"/>
  <c r="F288" i="32"/>
  <c r="G292" i="32"/>
  <c r="F292" i="32"/>
  <c r="G340" i="32"/>
  <c r="F340" i="32"/>
  <c r="G344" i="32"/>
  <c r="F344" i="32"/>
  <c r="G348" i="32"/>
  <c r="F348" i="32"/>
  <c r="G352" i="32"/>
  <c r="F352" i="32"/>
  <c r="G356" i="32"/>
  <c r="F356" i="32"/>
  <c r="G412" i="32"/>
  <c r="F412" i="32"/>
  <c r="G420" i="32"/>
  <c r="F420" i="32"/>
  <c r="G432" i="32"/>
  <c r="F432" i="32"/>
  <c r="G452" i="32"/>
  <c r="F452" i="32"/>
  <c r="G604" i="32"/>
  <c r="F604" i="32"/>
  <c r="G612" i="32"/>
  <c r="F612" i="32"/>
  <c r="G616" i="32"/>
  <c r="F616" i="32"/>
  <c r="G624" i="32"/>
  <c r="F624" i="32"/>
  <c r="G628" i="32"/>
  <c r="F628" i="32"/>
  <c r="G632" i="32"/>
  <c r="F632" i="32"/>
  <c r="G636" i="32"/>
  <c r="F636" i="32"/>
  <c r="G640" i="32"/>
  <c r="F640" i="32"/>
  <c r="G692" i="32"/>
  <c r="F692" i="32"/>
  <c r="F696" i="32"/>
  <c r="G696" i="32"/>
  <c r="G700" i="32"/>
  <c r="F700" i="32"/>
  <c r="G704" i="32"/>
  <c r="F704" i="32"/>
  <c r="G736" i="32"/>
  <c r="F736" i="32"/>
  <c r="G740" i="32"/>
  <c r="F740" i="32"/>
  <c r="G744" i="32"/>
  <c r="F744" i="32"/>
  <c r="G780" i="32"/>
  <c r="F780" i="32"/>
  <c r="G788" i="32"/>
  <c r="F788" i="32"/>
  <c r="G14" i="32"/>
  <c r="F14" i="32"/>
  <c r="G18" i="32"/>
  <c r="F18" i="32"/>
  <c r="G268" i="32"/>
  <c r="F268" i="32"/>
  <c r="G276" i="32"/>
  <c r="F276" i="32"/>
  <c r="G280" i="32"/>
  <c r="F280" i="32"/>
  <c r="G300" i="32"/>
  <c r="F300" i="32"/>
  <c r="G312" i="32"/>
  <c r="F312" i="32"/>
  <c r="G316" i="32"/>
  <c r="F316" i="32"/>
  <c r="G332" i="32"/>
  <c r="F332" i="32"/>
  <c r="G336" i="32"/>
  <c r="F336" i="32"/>
  <c r="G360" i="32"/>
  <c r="F360" i="32"/>
  <c r="G364" i="32"/>
  <c r="F364" i="32"/>
  <c r="G368" i="32"/>
  <c r="F368" i="32"/>
  <c r="G372" i="32"/>
  <c r="F372" i="32"/>
  <c r="G376" i="32"/>
  <c r="F376" i="32"/>
  <c r="G400" i="32"/>
  <c r="F400" i="32"/>
  <c r="G408" i="32"/>
  <c r="F408" i="32"/>
  <c r="G416" i="32"/>
  <c r="F416" i="32"/>
  <c r="G424" i="32"/>
  <c r="F424" i="32"/>
  <c r="G428" i="32"/>
  <c r="F428" i="32"/>
  <c r="G436" i="32"/>
  <c r="F436" i="32"/>
  <c r="G440" i="32"/>
  <c r="F440" i="32"/>
  <c r="G444" i="32"/>
  <c r="F444" i="32"/>
  <c r="G456" i="32"/>
  <c r="F456" i="32"/>
  <c r="G460" i="32"/>
  <c r="F460" i="32"/>
  <c r="G464" i="32"/>
  <c r="F464" i="32"/>
  <c r="G468" i="32"/>
  <c r="F468" i="32"/>
  <c r="G472" i="32"/>
  <c r="F472" i="32"/>
  <c r="G476" i="32"/>
  <c r="F476" i="32"/>
  <c r="G480" i="32"/>
  <c r="F480" i="32"/>
  <c r="G484" i="32"/>
  <c r="F484" i="32"/>
  <c r="G488" i="32"/>
  <c r="F488" i="32"/>
  <c r="G492" i="32"/>
  <c r="F492" i="32"/>
  <c r="G496" i="32"/>
  <c r="F496" i="32"/>
  <c r="G500" i="32"/>
  <c r="F500" i="32"/>
  <c r="G508" i="32"/>
  <c r="F508" i="32"/>
  <c r="G520" i="32"/>
  <c r="F520" i="32"/>
  <c r="G524" i="32"/>
  <c r="F524" i="32"/>
  <c r="G528" i="32"/>
  <c r="F528" i="32"/>
  <c r="G532" i="32"/>
  <c r="F532" i="32"/>
  <c r="G576" i="32"/>
  <c r="F576" i="32"/>
  <c r="G580" i="32"/>
  <c r="F580" i="32"/>
  <c r="G600" i="32"/>
  <c r="F600" i="32"/>
  <c r="G644" i="32"/>
  <c r="F644" i="32"/>
  <c r="F648" i="32"/>
  <c r="G648" i="32"/>
  <c r="G652" i="32"/>
  <c r="F652" i="32"/>
  <c r="F656" i="32"/>
  <c r="G656" i="32"/>
  <c r="G660" i="32"/>
  <c r="F660" i="32"/>
  <c r="F664" i="32"/>
  <c r="G664" i="32"/>
  <c r="G668" i="32"/>
  <c r="F668" i="32"/>
  <c r="F672" i="32"/>
  <c r="G672" i="32"/>
  <c r="G676" i="32"/>
  <c r="F676" i="32"/>
  <c r="F680" i="32"/>
  <c r="G680" i="32"/>
  <c r="G684" i="32"/>
  <c r="F684" i="32"/>
  <c r="F688" i="32"/>
  <c r="G688" i="32"/>
  <c r="G708" i="32"/>
  <c r="F708" i="32"/>
  <c r="G712" i="32"/>
  <c r="F712" i="32"/>
  <c r="G716" i="32"/>
  <c r="F716" i="32"/>
  <c r="G720" i="32"/>
  <c r="F720" i="32"/>
  <c r="G724" i="32"/>
  <c r="F724" i="32"/>
  <c r="G728" i="32"/>
  <c r="F728" i="32"/>
  <c r="G732" i="32"/>
  <c r="F732" i="32"/>
  <c r="G748" i="32"/>
  <c r="F748" i="32"/>
  <c r="G752" i="32"/>
  <c r="F752" i="32"/>
  <c r="G756" i="32"/>
  <c r="F756" i="32"/>
  <c r="G760" i="32"/>
  <c r="F760" i="32"/>
  <c r="G764" i="32"/>
  <c r="F764" i="32"/>
  <c r="G768" i="32"/>
  <c r="F768" i="32"/>
  <c r="G772" i="32"/>
  <c r="F772" i="32"/>
  <c r="G776" i="32"/>
  <c r="F776" i="32"/>
  <c r="F17" i="32"/>
  <c r="G17" i="32"/>
  <c r="G21" i="32"/>
  <c r="F21" i="32"/>
  <c r="G29" i="32"/>
  <c r="F29" i="32"/>
  <c r="F33" i="32"/>
  <c r="G33" i="32"/>
  <c r="G37" i="32"/>
  <c r="F37" i="32"/>
  <c r="F41" i="32"/>
  <c r="G41" i="32"/>
  <c r="G45" i="32"/>
  <c r="F45" i="32"/>
  <c r="F49" i="32"/>
  <c r="G49" i="32"/>
  <c r="G53" i="32"/>
  <c r="F53" i="32"/>
  <c r="G61" i="32"/>
  <c r="F61" i="32"/>
  <c r="F65" i="32"/>
  <c r="G65" i="32"/>
  <c r="G69" i="32"/>
  <c r="F69" i="32"/>
  <c r="F73" i="32"/>
  <c r="G73" i="32"/>
  <c r="G77" i="32"/>
  <c r="F77" i="32"/>
  <c r="F81" i="32"/>
  <c r="G81" i="32"/>
  <c r="G85" i="32"/>
  <c r="F85" i="32"/>
  <c r="G93" i="32"/>
  <c r="F93" i="32"/>
  <c r="F97" i="32"/>
  <c r="G97" i="32"/>
  <c r="G101" i="32"/>
  <c r="F101" i="32"/>
  <c r="F105" i="32"/>
  <c r="G105" i="32"/>
  <c r="G109" i="32"/>
  <c r="F109" i="32"/>
  <c r="F113" i="32"/>
  <c r="G113" i="32"/>
  <c r="G117" i="32"/>
  <c r="F117" i="32"/>
  <c r="G125" i="32"/>
  <c r="F125" i="32"/>
  <c r="F129" i="32"/>
  <c r="G129" i="32"/>
  <c r="G133" i="32"/>
  <c r="F133" i="32"/>
  <c r="F137" i="32"/>
  <c r="G137" i="32"/>
  <c r="G141" i="32"/>
  <c r="F141" i="32"/>
  <c r="F145" i="32"/>
  <c r="G145" i="32"/>
  <c r="G149" i="32"/>
  <c r="F149" i="32"/>
  <c r="G157" i="32"/>
  <c r="F157" i="32"/>
  <c r="F161" i="32"/>
  <c r="G161" i="32"/>
  <c r="G165" i="32"/>
  <c r="F165" i="32"/>
  <c r="F169" i="32"/>
  <c r="G169" i="32"/>
  <c r="G173" i="32"/>
  <c r="F173" i="32"/>
  <c r="F177" i="32"/>
  <c r="G177" i="32"/>
  <c r="G181" i="32"/>
  <c r="F181" i="32"/>
  <c r="G185" i="32"/>
  <c r="F185" i="32"/>
  <c r="G189" i="32"/>
  <c r="F189" i="32"/>
  <c r="G193" i="32"/>
  <c r="F193" i="32"/>
  <c r="G197" i="32"/>
  <c r="F197" i="32"/>
  <c r="G201" i="32"/>
  <c r="F201" i="32"/>
  <c r="G205" i="32"/>
  <c r="F205" i="32"/>
  <c r="G209" i="32"/>
  <c r="F209" i="32"/>
  <c r="G213" i="32"/>
  <c r="F213" i="32"/>
  <c r="G217" i="32"/>
  <c r="F217" i="32"/>
  <c r="G221" i="32"/>
  <c r="F221" i="32"/>
  <c r="G225" i="32"/>
  <c r="F225" i="32"/>
  <c r="G229" i="32"/>
  <c r="F229" i="32"/>
  <c r="G233" i="32"/>
  <c r="F233" i="32"/>
  <c r="G237" i="32"/>
  <c r="F237" i="32"/>
  <c r="G241" i="32"/>
  <c r="F241" i="32"/>
  <c r="G245" i="32"/>
  <c r="F245" i="32"/>
  <c r="G249" i="32"/>
  <c r="F249" i="32"/>
  <c r="G253" i="32"/>
  <c r="F253" i="32"/>
  <c r="G257" i="32"/>
  <c r="F257" i="32"/>
  <c r="G261" i="32"/>
  <c r="F261" i="32"/>
  <c r="G265" i="32"/>
  <c r="F265" i="32"/>
  <c r="G269" i="32"/>
  <c r="F269" i="32"/>
  <c r="G273" i="32"/>
  <c r="F273" i="32"/>
  <c r="G277" i="32"/>
  <c r="F277" i="32"/>
  <c r="G281" i="32"/>
  <c r="F281" i="32"/>
  <c r="G285" i="32"/>
  <c r="F285" i="32"/>
  <c r="G289" i="32"/>
  <c r="F289" i="32"/>
  <c r="G293" i="32"/>
  <c r="F293" i="32"/>
  <c r="G297" i="32"/>
  <c r="F297" i="32"/>
  <c r="G301" i="32"/>
  <c r="F301" i="32"/>
  <c r="G305" i="32"/>
  <c r="F305" i="32"/>
  <c r="G309" i="32"/>
  <c r="F309" i="32"/>
  <c r="G313" i="32"/>
  <c r="F313" i="32"/>
  <c r="G317" i="32"/>
  <c r="F317" i="32"/>
  <c r="G321" i="32"/>
  <c r="F321" i="32"/>
  <c r="G325" i="32"/>
  <c r="F325" i="32"/>
  <c r="G329" i="32"/>
  <c r="F329" i="32"/>
  <c r="G333" i="32"/>
  <c r="F333" i="32"/>
  <c r="G337" i="32"/>
  <c r="F337" i="32"/>
  <c r="G341" i="32"/>
  <c r="F341" i="32"/>
  <c r="G345" i="32"/>
  <c r="F345" i="32"/>
  <c r="G349" i="32"/>
  <c r="F349" i="32"/>
  <c r="G353" i="32"/>
  <c r="F353" i="32"/>
  <c r="G357" i="32"/>
  <c r="F357" i="32"/>
  <c r="G361" i="32"/>
  <c r="F361" i="32"/>
  <c r="G365" i="32"/>
  <c r="F365" i="32"/>
  <c r="G369" i="32"/>
  <c r="F369" i="32"/>
  <c r="G373" i="32"/>
  <c r="F373" i="32"/>
  <c r="G377" i="32"/>
  <c r="F377" i="32"/>
  <c r="G381" i="32"/>
  <c r="F381" i="32"/>
  <c r="G385" i="32"/>
  <c r="F385" i="32"/>
  <c r="G389" i="32"/>
  <c r="F389" i="32"/>
  <c r="G393" i="32"/>
  <c r="F393" i="32"/>
  <c r="G397" i="32"/>
  <c r="F397" i="32"/>
  <c r="G401" i="32"/>
  <c r="F401" i="32"/>
  <c r="F314" i="32"/>
  <c r="G314" i="32"/>
  <c r="G318" i="32"/>
  <c r="F318" i="32"/>
  <c r="M17" i="32"/>
  <c r="M25" i="32"/>
  <c r="M33" i="32"/>
  <c r="M49" i="32"/>
  <c r="M57" i="32"/>
  <c r="M65" i="32"/>
  <c r="M73" i="32"/>
  <c r="M81" i="32"/>
  <c r="M85" i="32"/>
  <c r="M89" i="32"/>
  <c r="M113" i="32"/>
  <c r="M121" i="32"/>
  <c r="M137" i="32"/>
  <c r="G57" i="32"/>
  <c r="G1196" i="32"/>
  <c r="F1196" i="32"/>
  <c r="G1200" i="32"/>
  <c r="F1200" i="32"/>
  <c r="G1204" i="32"/>
  <c r="F1204" i="32"/>
  <c r="G1208" i="32"/>
  <c r="F1208" i="32"/>
  <c r="G1212" i="32"/>
  <c r="F1212" i="32"/>
  <c r="G1216" i="32"/>
  <c r="F1216" i="32"/>
  <c r="G1220" i="32"/>
  <c r="F1220" i="32"/>
  <c r="G1224" i="32"/>
  <c r="F1224" i="32"/>
  <c r="G1228" i="32"/>
  <c r="F1228" i="32"/>
  <c r="G1232" i="32"/>
  <c r="F1232" i="32"/>
  <c r="G1236" i="32"/>
  <c r="F1236" i="32"/>
  <c r="G1240" i="32"/>
  <c r="F1240" i="32"/>
  <c r="G1244" i="32"/>
  <c r="F1244" i="32"/>
  <c r="G1248" i="32"/>
  <c r="F1248" i="32"/>
  <c r="G1252" i="32"/>
  <c r="F1252" i="32"/>
  <c r="G1256" i="32"/>
  <c r="F1256" i="32"/>
  <c r="G1260" i="32"/>
  <c r="F1260" i="32"/>
  <c r="G1264" i="32"/>
  <c r="F1264" i="32"/>
  <c r="G1268" i="32"/>
  <c r="F1268" i="32"/>
  <c r="G1272" i="32"/>
  <c r="F1272" i="32"/>
  <c r="G1276" i="32"/>
  <c r="F1276" i="32"/>
  <c r="G1280" i="32"/>
  <c r="F1280" i="32"/>
  <c r="G1284" i="32"/>
  <c r="F1284" i="32"/>
  <c r="G1288" i="32"/>
  <c r="F1288" i="32"/>
  <c r="G1292" i="32"/>
  <c r="F1292" i="32"/>
  <c r="G1296" i="32"/>
  <c r="F1296" i="32"/>
  <c r="G1300" i="32"/>
  <c r="F1300" i="32"/>
  <c r="G1304" i="32"/>
  <c r="F1304" i="32"/>
  <c r="G1308" i="32"/>
  <c r="F1308" i="32"/>
  <c r="G1312" i="32"/>
  <c r="F1312" i="32"/>
  <c r="G1316" i="32"/>
  <c r="F1316" i="32"/>
  <c r="G1320" i="32"/>
  <c r="F1320" i="32"/>
  <c r="G1324" i="32"/>
  <c r="F1324" i="32"/>
  <c r="G1328" i="32"/>
  <c r="F1328" i="32"/>
  <c r="G1332" i="32"/>
  <c r="F1332" i="32"/>
  <c r="G1336" i="32"/>
  <c r="F1336" i="32"/>
  <c r="G1340" i="32"/>
  <c r="F1340" i="32"/>
  <c r="G1344" i="32"/>
  <c r="F1344" i="32"/>
  <c r="G1348" i="32"/>
  <c r="F1348" i="32"/>
  <c r="G1352" i="32"/>
  <c r="F1352" i="32"/>
  <c r="G1356" i="32"/>
  <c r="F1356" i="32"/>
  <c r="G1360" i="32"/>
  <c r="F1360" i="32"/>
  <c r="G1364" i="32"/>
  <c r="F1364" i="32"/>
  <c r="G1368" i="32"/>
  <c r="F1368" i="32"/>
  <c r="G1372" i="32"/>
  <c r="F1372" i="32"/>
  <c r="G1376" i="32"/>
  <c r="F1376" i="32"/>
  <c r="G1380" i="32"/>
  <c r="F1380" i="32"/>
  <c r="G1384" i="32"/>
  <c r="F1384" i="32"/>
  <c r="G1388" i="32"/>
  <c r="F1388" i="32"/>
  <c r="G1392" i="32"/>
  <c r="F1392" i="32"/>
  <c r="G1396" i="32"/>
  <c r="F1396" i="32"/>
  <c r="G1400" i="32"/>
  <c r="F1400" i="32"/>
  <c r="G1404" i="32"/>
  <c r="F1404" i="32"/>
  <c r="G1408" i="32"/>
  <c r="F1408" i="32"/>
  <c r="G1412" i="32"/>
  <c r="F1412" i="32"/>
  <c r="G1416" i="32"/>
  <c r="F1416" i="32"/>
  <c r="G1420" i="32"/>
  <c r="F1420" i="32"/>
  <c r="G1424" i="32"/>
  <c r="F1424" i="32"/>
  <c r="G1428" i="32"/>
  <c r="F1428" i="32"/>
  <c r="G1432" i="32"/>
  <c r="F1432" i="32"/>
  <c r="G1436" i="32"/>
  <c r="F1436" i="32"/>
  <c r="G1440" i="32"/>
  <c r="F1440" i="32"/>
  <c r="G1444" i="32"/>
  <c r="F1444" i="32"/>
  <c r="G1448" i="32"/>
  <c r="F1448" i="32"/>
  <c r="G1452" i="32"/>
  <c r="F1452" i="32"/>
  <c r="G1456" i="32"/>
  <c r="F1456" i="32"/>
  <c r="G1460" i="32"/>
  <c r="F1460" i="32"/>
  <c r="G1464" i="32"/>
  <c r="F1464" i="32"/>
  <c r="G1468" i="32"/>
  <c r="F1468" i="32"/>
  <c r="G1472" i="32"/>
  <c r="F1472" i="32"/>
  <c r="G1476" i="32"/>
  <c r="F1476" i="32"/>
  <c r="G1480" i="32"/>
  <c r="F1480" i="32"/>
  <c r="G1484" i="32"/>
  <c r="F1484" i="32"/>
  <c r="G1488" i="32"/>
  <c r="F1488" i="32"/>
  <c r="G1492" i="32"/>
  <c r="F1492" i="32"/>
  <c r="G1496" i="32"/>
  <c r="F1496" i="32"/>
  <c r="G1500" i="32"/>
  <c r="F1500" i="32"/>
  <c r="G89" i="32"/>
  <c r="G15" i="32"/>
  <c r="F15" i="32"/>
  <c r="G19" i="32"/>
  <c r="F19" i="32"/>
  <c r="G23" i="32"/>
  <c r="F23" i="32"/>
  <c r="G27" i="32"/>
  <c r="F27" i="32"/>
  <c r="G31" i="32"/>
  <c r="F31" i="32"/>
  <c r="G35" i="32"/>
  <c r="F35" i="32"/>
  <c r="G39" i="32"/>
  <c r="F39" i="32"/>
  <c r="G43" i="32"/>
  <c r="F43" i="32"/>
  <c r="G47" i="32"/>
  <c r="F47" i="32"/>
  <c r="G51" i="32"/>
  <c r="F51" i="32"/>
  <c r="G55" i="32"/>
  <c r="F55" i="32"/>
  <c r="G59" i="32"/>
  <c r="F59" i="32"/>
  <c r="G63" i="32"/>
  <c r="F63" i="32"/>
  <c r="G67" i="32"/>
  <c r="F67" i="32"/>
  <c r="G71" i="32"/>
  <c r="F71" i="32"/>
  <c r="G75" i="32"/>
  <c r="F75" i="32"/>
  <c r="G79" i="32"/>
  <c r="F79" i="32"/>
  <c r="G83" i="32"/>
  <c r="F83" i="32"/>
  <c r="G87" i="32"/>
  <c r="F87" i="32"/>
  <c r="G91" i="32"/>
  <c r="F91" i="32"/>
  <c r="G95" i="32"/>
  <c r="F95" i="32"/>
  <c r="G99" i="32"/>
  <c r="F99" i="32"/>
  <c r="G103" i="32"/>
  <c r="F103" i="32"/>
  <c r="G107" i="32"/>
  <c r="F107" i="32"/>
  <c r="G111" i="32"/>
  <c r="F111" i="32"/>
  <c r="G115" i="32"/>
  <c r="F115" i="32"/>
  <c r="G119" i="32"/>
  <c r="F119" i="32"/>
  <c r="G123" i="32"/>
  <c r="F123" i="32"/>
  <c r="G127" i="32"/>
  <c r="F127" i="32"/>
  <c r="G131" i="32"/>
  <c r="F131" i="32"/>
  <c r="G135" i="32"/>
  <c r="F135" i="32"/>
  <c r="G139" i="32"/>
  <c r="F139" i="32"/>
  <c r="G143" i="32"/>
  <c r="F143" i="32"/>
  <c r="G121" i="32"/>
  <c r="F362" i="32"/>
  <c r="G362" i="32"/>
  <c r="F370" i="32"/>
  <c r="G370" i="32"/>
  <c r="F378" i="32"/>
  <c r="G378" i="32"/>
  <c r="G382" i="32"/>
  <c r="F382" i="32"/>
  <c r="F386" i="32"/>
  <c r="G386" i="32"/>
  <c r="G398" i="32"/>
  <c r="F398" i="32"/>
  <c r="G406" i="32"/>
  <c r="F406" i="32"/>
  <c r="G422" i="32"/>
  <c r="F422" i="32"/>
  <c r="G430" i="32"/>
  <c r="F430" i="32"/>
  <c r="G438" i="32"/>
  <c r="F438" i="32"/>
  <c r="G450" i="32"/>
  <c r="F450" i="32"/>
  <c r="F458" i="32"/>
  <c r="G458" i="32"/>
  <c r="G470" i="32"/>
  <c r="F470" i="32"/>
  <c r="G474" i="32"/>
  <c r="F474" i="32"/>
  <c r="G482" i="32"/>
  <c r="F482" i="32"/>
  <c r="F490" i="32"/>
  <c r="G490" i="32"/>
  <c r="G498" i="32"/>
  <c r="F498" i="32"/>
  <c r="G506" i="32"/>
  <c r="F506" i="32"/>
  <c r="G510" i="32"/>
  <c r="F510" i="32"/>
  <c r="F522" i="32"/>
  <c r="G522" i="32"/>
  <c r="G530" i="32"/>
  <c r="F530" i="32"/>
  <c r="G534" i="32"/>
  <c r="F534" i="32"/>
  <c r="G542" i="32"/>
  <c r="F542" i="32"/>
  <c r="G546" i="32"/>
  <c r="F546" i="32"/>
  <c r="G558" i="32"/>
  <c r="F558" i="32"/>
  <c r="G562" i="32"/>
  <c r="F562" i="32"/>
  <c r="G566" i="32"/>
  <c r="F566" i="32"/>
  <c r="G582" i="32"/>
  <c r="F582" i="32"/>
  <c r="G590" i="32"/>
  <c r="F590" i="32"/>
  <c r="G598" i="32"/>
  <c r="F598" i="32"/>
  <c r="G610" i="32"/>
  <c r="F610" i="32"/>
  <c r="F618" i="32"/>
  <c r="G618" i="32"/>
  <c r="G630" i="32"/>
  <c r="F630" i="32"/>
  <c r="G638" i="32"/>
  <c r="F638" i="32"/>
  <c r="G650" i="32"/>
  <c r="F650" i="32"/>
  <c r="G662" i="32"/>
  <c r="F662" i="32"/>
  <c r="F670" i="32"/>
  <c r="G670" i="32"/>
  <c r="G682" i="32"/>
  <c r="F682" i="32"/>
  <c r="G690" i="32"/>
  <c r="F690" i="32"/>
  <c r="F702" i="32"/>
  <c r="G702" i="32"/>
  <c r="G710" i="32"/>
  <c r="F710" i="32"/>
  <c r="G714" i="32"/>
  <c r="F714" i="32"/>
  <c r="G722" i="32"/>
  <c r="F722" i="32"/>
  <c r="G726" i="32"/>
  <c r="F726" i="32"/>
  <c r="G738" i="32"/>
  <c r="F738" i="32"/>
  <c r="G742" i="32"/>
  <c r="F742" i="32"/>
  <c r="F750" i="32"/>
  <c r="G750" i="32"/>
  <c r="G754" i="32"/>
  <c r="F754" i="32"/>
  <c r="G758" i="32"/>
  <c r="F758" i="32"/>
  <c r="G762" i="32"/>
  <c r="F762" i="32"/>
  <c r="F766" i="32"/>
  <c r="G766" i="32"/>
  <c r="G770" i="32"/>
  <c r="F770" i="32"/>
  <c r="G774" i="32"/>
  <c r="F774" i="32"/>
  <c r="G778" i="32"/>
  <c r="F778" i="32"/>
  <c r="F782" i="32"/>
  <c r="G782" i="32"/>
  <c r="G786" i="32"/>
  <c r="F786" i="32"/>
  <c r="G790" i="32"/>
  <c r="F790" i="32"/>
  <c r="G794" i="32"/>
  <c r="F794" i="32"/>
  <c r="F798" i="32"/>
  <c r="G798" i="32"/>
  <c r="G802" i="32"/>
  <c r="F802" i="32"/>
  <c r="G806" i="32"/>
  <c r="F806" i="32"/>
  <c r="G810" i="32"/>
  <c r="F810" i="32"/>
  <c r="F814" i="32"/>
  <c r="G814" i="32"/>
  <c r="G818" i="32"/>
  <c r="F818" i="32"/>
  <c r="G822" i="32"/>
  <c r="F822" i="32"/>
  <c r="G826" i="32"/>
  <c r="F826" i="32"/>
  <c r="F830" i="32"/>
  <c r="G830" i="32"/>
  <c r="G834" i="32"/>
  <c r="F834" i="32"/>
  <c r="G838" i="32"/>
  <c r="F838" i="32"/>
  <c r="G842" i="32"/>
  <c r="F842" i="32"/>
  <c r="F846" i="32"/>
  <c r="G846" i="32"/>
  <c r="G850" i="32"/>
  <c r="F850" i="32"/>
  <c r="G854" i="32"/>
  <c r="F854" i="32"/>
  <c r="G858" i="32"/>
  <c r="F858" i="32"/>
  <c r="F862" i="32"/>
  <c r="G862" i="32"/>
  <c r="G866" i="32"/>
  <c r="F866" i="32"/>
  <c r="G870" i="32"/>
  <c r="F870" i="32"/>
  <c r="G874" i="32"/>
  <c r="F874" i="32"/>
  <c r="F878" i="32"/>
  <c r="G878" i="32"/>
  <c r="G882" i="32"/>
  <c r="F882" i="32"/>
  <c r="G886" i="32"/>
  <c r="F886" i="32"/>
  <c r="G890" i="32"/>
  <c r="F890" i="32"/>
  <c r="F894" i="32"/>
  <c r="G894" i="32"/>
  <c r="G898" i="32"/>
  <c r="F898" i="32"/>
  <c r="G902" i="32"/>
  <c r="F902" i="32"/>
  <c r="G906" i="32"/>
  <c r="F906" i="32"/>
  <c r="F910" i="32"/>
  <c r="G910" i="32"/>
  <c r="G914" i="32"/>
  <c r="F914" i="32"/>
  <c r="G918" i="32"/>
  <c r="F918" i="32"/>
  <c r="G922" i="32"/>
  <c r="F922" i="32"/>
  <c r="G926" i="32"/>
  <c r="F926" i="32"/>
  <c r="G930" i="32"/>
  <c r="F930" i="32"/>
  <c r="G934" i="32"/>
  <c r="F934" i="32"/>
  <c r="G938" i="32"/>
  <c r="F938" i="32"/>
  <c r="G942" i="32"/>
  <c r="F942" i="32"/>
  <c r="G946" i="32"/>
  <c r="F946" i="32"/>
  <c r="G950" i="32"/>
  <c r="F950" i="32"/>
  <c r="G954" i="32"/>
  <c r="F954" i="32"/>
  <c r="G958" i="32"/>
  <c r="F958" i="32"/>
  <c r="G962" i="32"/>
  <c r="F962" i="32"/>
  <c r="G966" i="32"/>
  <c r="F966" i="32"/>
  <c r="G970" i="32"/>
  <c r="F970" i="32"/>
  <c r="G974" i="32"/>
  <c r="F974" i="32"/>
  <c r="G978" i="32"/>
  <c r="F978" i="32"/>
  <c r="G982" i="32"/>
  <c r="F982" i="32"/>
  <c r="G986" i="32"/>
  <c r="F986" i="32"/>
  <c r="G990" i="32"/>
  <c r="F990" i="32"/>
  <c r="G994" i="32"/>
  <c r="F994" i="32"/>
  <c r="G998" i="32"/>
  <c r="F998" i="32"/>
  <c r="G1002" i="32"/>
  <c r="F1002" i="32"/>
  <c r="G1006" i="32"/>
  <c r="F1006" i="32"/>
  <c r="G1010" i="32"/>
  <c r="F1010" i="32"/>
  <c r="G1014" i="32"/>
  <c r="F1014" i="32"/>
  <c r="G1018" i="32"/>
  <c r="F1018" i="32"/>
  <c r="G1022" i="32"/>
  <c r="F1022" i="32"/>
  <c r="G1026" i="32"/>
  <c r="F1026" i="32"/>
  <c r="G1030" i="32"/>
  <c r="F1030" i="32"/>
  <c r="G1034" i="32"/>
  <c r="F1034" i="32"/>
  <c r="G1038" i="32"/>
  <c r="F1038" i="32"/>
  <c r="G1042" i="32"/>
  <c r="F1042" i="32"/>
  <c r="G1046" i="32"/>
  <c r="F1046" i="32"/>
  <c r="G1050" i="32"/>
  <c r="F1050" i="32"/>
  <c r="G1054" i="32"/>
  <c r="F1054" i="32"/>
  <c r="G1058" i="32"/>
  <c r="F1058" i="32"/>
  <c r="G1062" i="32"/>
  <c r="F1062" i="32"/>
  <c r="G1066" i="32"/>
  <c r="F1066" i="32"/>
  <c r="G1070" i="32"/>
  <c r="F1070" i="32"/>
  <c r="G1074" i="32"/>
  <c r="F1074" i="32"/>
  <c r="G1078" i="32"/>
  <c r="F1078" i="32"/>
  <c r="G1082" i="32"/>
  <c r="F1082" i="32"/>
  <c r="G1086" i="32"/>
  <c r="F1086" i="32"/>
  <c r="G1090" i="32"/>
  <c r="F1090" i="32"/>
  <c r="G1094" i="32"/>
  <c r="F1094" i="32"/>
  <c r="G1098" i="32"/>
  <c r="F1098" i="32"/>
  <c r="G1102" i="32"/>
  <c r="F1102" i="32"/>
  <c r="G1106" i="32"/>
  <c r="F1106" i="32"/>
  <c r="G1110" i="32"/>
  <c r="F1110" i="32"/>
  <c r="G1114" i="32"/>
  <c r="F1114" i="32"/>
  <c r="G1118" i="32"/>
  <c r="F1118" i="32"/>
  <c r="G1122" i="32"/>
  <c r="F1122" i="32"/>
  <c r="G1126" i="32"/>
  <c r="F1126" i="32"/>
  <c r="G1130" i="32"/>
  <c r="F1130" i="32"/>
  <c r="G1134" i="32"/>
  <c r="F1134" i="32"/>
  <c r="G1138" i="32"/>
  <c r="F1138" i="32"/>
  <c r="G1142" i="32"/>
  <c r="F1142" i="32"/>
  <c r="G1146" i="32"/>
  <c r="F1146" i="32"/>
  <c r="G1150" i="32"/>
  <c r="F1150" i="32"/>
  <c r="G1154" i="32"/>
  <c r="F1154" i="32"/>
  <c r="G1158" i="32"/>
  <c r="F1158" i="32"/>
  <c r="G1162" i="32"/>
  <c r="F1162" i="32"/>
  <c r="F1166" i="32"/>
  <c r="G1166" i="32"/>
  <c r="G1170" i="32"/>
  <c r="F1170" i="32"/>
  <c r="F1174" i="32"/>
  <c r="G1174" i="32"/>
  <c r="G1178" i="32"/>
  <c r="F1178" i="32"/>
  <c r="F1182" i="32"/>
  <c r="G1182" i="32"/>
  <c r="G1186" i="32"/>
  <c r="F1186" i="32"/>
  <c r="F1190" i="32"/>
  <c r="G1190" i="32"/>
  <c r="G1194" i="32"/>
  <c r="F1194" i="32"/>
  <c r="F322" i="32"/>
  <c r="G322" i="32"/>
  <c r="G326" i="32"/>
  <c r="F326" i="32"/>
  <c r="F330" i="32"/>
  <c r="G330" i="32"/>
  <c r="G334" i="32"/>
  <c r="F334" i="32"/>
  <c r="F338" i="32"/>
  <c r="G338" i="32"/>
  <c r="G342" i="32"/>
  <c r="F342" i="32"/>
  <c r="F346" i="32"/>
  <c r="G346" i="32"/>
  <c r="G350" i="32"/>
  <c r="F350" i="32"/>
  <c r="F354" i="32"/>
  <c r="G354" i="32"/>
  <c r="G358" i="32"/>
  <c r="F358" i="32"/>
  <c r="G366" i="32"/>
  <c r="F366" i="32"/>
  <c r="G374" i="32"/>
  <c r="F374" i="32"/>
  <c r="G390" i="32"/>
  <c r="F390" i="32"/>
  <c r="F394" i="32"/>
  <c r="G394" i="32"/>
  <c r="F402" i="32"/>
  <c r="G402" i="32"/>
  <c r="G410" i="32"/>
  <c r="F410" i="32"/>
  <c r="G414" i="32"/>
  <c r="F414" i="32"/>
  <c r="G418" i="32"/>
  <c r="F418" i="32"/>
  <c r="F426" i="32"/>
  <c r="G426" i="32"/>
  <c r="G434" i="32"/>
  <c r="F434" i="32"/>
  <c r="G442" i="32"/>
  <c r="F442" i="32"/>
  <c r="G446" i="32"/>
  <c r="F446" i="32"/>
  <c r="G454" i="32"/>
  <c r="F454" i="32"/>
  <c r="G462" i="32"/>
  <c r="F462" i="32"/>
  <c r="G466" i="32"/>
  <c r="F466" i="32"/>
  <c r="G478" i="32"/>
  <c r="F478" i="32"/>
  <c r="G486" i="32"/>
  <c r="F486" i="32"/>
  <c r="G494" i="32"/>
  <c r="F494" i="32"/>
  <c r="G502" i="32"/>
  <c r="F502" i="32"/>
  <c r="G514" i="32"/>
  <c r="F514" i="32"/>
  <c r="G518" i="32"/>
  <c r="F518" i="32"/>
  <c r="G526" i="32"/>
  <c r="F526" i="32"/>
  <c r="G538" i="32"/>
  <c r="F538" i="32"/>
  <c r="G550" i="32"/>
  <c r="F550" i="32"/>
  <c r="F554" i="32"/>
  <c r="G554" i="32"/>
  <c r="G570" i="32"/>
  <c r="F570" i="32"/>
  <c r="G574" i="32"/>
  <c r="F574" i="32"/>
  <c r="G578" i="32"/>
  <c r="F578" i="32"/>
  <c r="F586" i="32"/>
  <c r="G586" i="32"/>
  <c r="G594" i="32"/>
  <c r="F594" i="32"/>
  <c r="G602" i="32"/>
  <c r="F602" i="32"/>
  <c r="G606" i="32"/>
  <c r="F606" i="32"/>
  <c r="G614" i="32"/>
  <c r="F614" i="32"/>
  <c r="G622" i="32"/>
  <c r="F622" i="32"/>
  <c r="G626" i="32"/>
  <c r="F626" i="32"/>
  <c r="G634" i="32"/>
  <c r="F634" i="32"/>
  <c r="G642" i="32"/>
  <c r="F642" i="32"/>
  <c r="G646" i="32"/>
  <c r="F646" i="32"/>
  <c r="G654" i="32"/>
  <c r="F654" i="32"/>
  <c r="G658" i="32"/>
  <c r="F658" i="32"/>
  <c r="G666" i="32"/>
  <c r="F666" i="32"/>
  <c r="G674" i="32"/>
  <c r="F674" i="32"/>
  <c r="G678" i="32"/>
  <c r="F678" i="32"/>
  <c r="G686" i="32"/>
  <c r="F686" i="32"/>
  <c r="G694" i="32"/>
  <c r="F694" i="32"/>
  <c r="G698" i="32"/>
  <c r="F698" i="32"/>
  <c r="G706" i="32"/>
  <c r="F706" i="32"/>
  <c r="F718" i="32"/>
  <c r="G718" i="32"/>
  <c r="G730" i="32"/>
  <c r="F730" i="32"/>
  <c r="F734" i="32"/>
  <c r="G734" i="32"/>
  <c r="G746" i="32"/>
  <c r="F746" i="32"/>
  <c r="G25" i="32"/>
  <c r="G153" i="32"/>
  <c r="G147" i="32"/>
  <c r="F147" i="32"/>
  <c r="G151" i="32"/>
  <c r="F151" i="32"/>
  <c r="G155" i="32"/>
  <c r="F155" i="32"/>
  <c r="G159" i="32"/>
  <c r="F159" i="32"/>
  <c r="G163" i="32"/>
  <c r="F163" i="32"/>
  <c r="G167" i="32"/>
  <c r="F167" i="32"/>
  <c r="G171" i="32"/>
  <c r="F171" i="32"/>
  <c r="G175" i="32"/>
  <c r="F175" i="32"/>
  <c r="G179" i="32"/>
  <c r="F179" i="32"/>
  <c r="G183" i="32"/>
  <c r="F183" i="32"/>
  <c r="G187" i="32"/>
  <c r="F187" i="32"/>
  <c r="G191" i="32"/>
  <c r="F191" i="32"/>
  <c r="G195" i="32"/>
  <c r="F195" i="32"/>
  <c r="G199" i="32"/>
  <c r="F199" i="32"/>
  <c r="G203" i="32"/>
  <c r="F203" i="32"/>
  <c r="G211" i="32"/>
  <c r="F211" i="32"/>
  <c r="G215" i="32"/>
  <c r="F215" i="32"/>
  <c r="G219" i="32"/>
  <c r="F219" i="32"/>
  <c r="G227" i="32"/>
  <c r="F227" i="32"/>
  <c r="G231" i="32"/>
  <c r="F231" i="32"/>
  <c r="G235" i="32"/>
  <c r="F235" i="32"/>
  <c r="G243" i="32"/>
  <c r="F243" i="32"/>
  <c r="G247" i="32"/>
  <c r="F247" i="32"/>
  <c r="G251" i="32"/>
  <c r="F251" i="32"/>
  <c r="G259" i="32"/>
  <c r="F259" i="32"/>
  <c r="G263" i="32"/>
  <c r="F263" i="32"/>
  <c r="G267" i="32"/>
  <c r="F267" i="32"/>
  <c r="G275" i="32"/>
  <c r="F275" i="32"/>
  <c r="G279" i="32"/>
  <c r="F279" i="32"/>
  <c r="G283" i="32"/>
  <c r="F283" i="32"/>
  <c r="G291" i="32"/>
  <c r="F291" i="32"/>
  <c r="G295" i="32"/>
  <c r="F295" i="32"/>
  <c r="G299" i="32"/>
  <c r="F299" i="32"/>
  <c r="G307" i="32"/>
  <c r="F307" i="32"/>
  <c r="G311" i="32"/>
  <c r="F311" i="32"/>
  <c r="G315" i="32"/>
  <c r="F315" i="32"/>
  <c r="G323" i="32"/>
  <c r="F323" i="32"/>
  <c r="G327" i="32"/>
  <c r="F327" i="32"/>
  <c r="G331" i="32"/>
  <c r="F331" i="32"/>
  <c r="G339" i="32"/>
  <c r="F339" i="32"/>
  <c r="G343" i="32"/>
  <c r="F343" i="32"/>
  <c r="G347" i="32"/>
  <c r="F347" i="32"/>
  <c r="G355" i="32"/>
  <c r="F355" i="32"/>
  <c r="G359" i="32"/>
  <c r="F359" i="32"/>
  <c r="G363" i="32"/>
  <c r="F363" i="32"/>
  <c r="G371" i="32"/>
  <c r="F371" i="32"/>
  <c r="G375" i="32"/>
  <c r="F375" i="32"/>
  <c r="G379" i="32"/>
  <c r="F379" i="32"/>
  <c r="G387" i="32"/>
  <c r="F387" i="32"/>
  <c r="G391" i="32"/>
  <c r="F391" i="32"/>
  <c r="G395" i="32"/>
  <c r="F395" i="32"/>
  <c r="G403" i="32"/>
  <c r="F403" i="32"/>
  <c r="G407" i="32"/>
  <c r="F407" i="32"/>
  <c r="G411" i="32"/>
  <c r="F411" i="32"/>
  <c r="G415" i="32"/>
  <c r="F415" i="32"/>
  <c r="G419" i="32"/>
  <c r="F419" i="32"/>
  <c r="G423" i="32"/>
  <c r="F423" i="32"/>
  <c r="G427" i="32"/>
  <c r="F427" i="32"/>
  <c r="G431" i="32"/>
  <c r="F431" i="32"/>
  <c r="G435" i="32"/>
  <c r="F435" i="32"/>
  <c r="G443" i="32"/>
  <c r="F443" i="32"/>
  <c r="G447" i="32"/>
  <c r="F447" i="32"/>
  <c r="G451" i="32"/>
  <c r="F451" i="32"/>
  <c r="G455" i="32"/>
  <c r="F455" i="32"/>
  <c r="G459" i="32"/>
  <c r="F459" i="32"/>
  <c r="G463" i="32"/>
  <c r="F463" i="32"/>
  <c r="G467" i="32"/>
  <c r="F467" i="32"/>
  <c r="G471" i="32"/>
  <c r="F471" i="32"/>
  <c r="G475" i="32"/>
  <c r="F475" i="32"/>
  <c r="G479" i="32"/>
  <c r="F479" i="32"/>
  <c r="G483" i="32"/>
  <c r="F483" i="32"/>
  <c r="G487" i="32"/>
  <c r="F487" i="32"/>
  <c r="G491" i="32"/>
  <c r="F491" i="32"/>
  <c r="G495" i="32"/>
  <c r="F495" i="32"/>
  <c r="G499" i="32"/>
  <c r="F499" i="32"/>
  <c r="G503" i="32"/>
  <c r="F503" i="32"/>
  <c r="G507" i="32"/>
  <c r="F507" i="32"/>
  <c r="G511" i="32"/>
  <c r="F511" i="32"/>
  <c r="G515" i="32"/>
  <c r="F515" i="32"/>
  <c r="G519" i="32"/>
  <c r="F519" i="32"/>
  <c r="G523" i="32"/>
  <c r="F523" i="32"/>
  <c r="G527" i="32"/>
  <c r="F527" i="32"/>
  <c r="G531" i="32"/>
  <c r="F531" i="32"/>
  <c r="G539" i="32"/>
  <c r="F539" i="32"/>
  <c r="G543" i="32"/>
  <c r="F543" i="32"/>
  <c r="G547" i="32"/>
  <c r="F547" i="32"/>
  <c r="G551" i="32"/>
  <c r="F551" i="32"/>
  <c r="G555" i="32"/>
  <c r="F555" i="32"/>
  <c r="G559" i="32"/>
  <c r="F559" i="32"/>
  <c r="G563" i="32"/>
  <c r="F563" i="32"/>
  <c r="G567" i="32"/>
  <c r="F567" i="32"/>
  <c r="G571" i="32"/>
  <c r="F571" i="32"/>
  <c r="G575" i="32"/>
  <c r="F575" i="32"/>
  <c r="G579" i="32"/>
  <c r="F579" i="32"/>
  <c r="G583" i="32"/>
  <c r="F583" i="32"/>
  <c r="G587" i="32"/>
  <c r="F587" i="32"/>
  <c r="G591" i="32"/>
  <c r="F591" i="32"/>
  <c r="G595" i="32"/>
  <c r="F595" i="32"/>
  <c r="G599" i="32"/>
  <c r="F599" i="32"/>
  <c r="G603" i="32"/>
  <c r="F603" i="32"/>
  <c r="G607" i="32"/>
  <c r="F607" i="32"/>
  <c r="G611" i="32"/>
  <c r="F611" i="32"/>
  <c r="G615" i="32"/>
  <c r="F615" i="32"/>
  <c r="G619" i="32"/>
  <c r="F619" i="32"/>
  <c r="G623" i="32"/>
  <c r="F623" i="32"/>
  <c r="G627" i="32"/>
  <c r="F627" i="32"/>
  <c r="G631" i="32"/>
  <c r="F631" i="32"/>
  <c r="G635" i="32"/>
  <c r="F635" i="32"/>
  <c r="G639" i="32"/>
  <c r="F639" i="32"/>
  <c r="G643" i="32"/>
  <c r="F643" i="32"/>
  <c r="G647" i="32"/>
  <c r="F647" i="32"/>
  <c r="G651" i="32"/>
  <c r="F651" i="32"/>
  <c r="G655" i="32"/>
  <c r="F655" i="32"/>
  <c r="G659" i="32"/>
  <c r="F659" i="32"/>
  <c r="G663" i="32"/>
  <c r="F663" i="32"/>
  <c r="G667" i="32"/>
  <c r="F667" i="32"/>
  <c r="G671" i="32"/>
  <c r="F671" i="32"/>
  <c r="G675" i="32"/>
  <c r="F675" i="32"/>
  <c r="G679" i="32"/>
  <c r="F679" i="32"/>
  <c r="G683" i="32"/>
  <c r="F683" i="32"/>
  <c r="G687" i="32"/>
  <c r="F687" i="32"/>
  <c r="G691" i="32"/>
  <c r="F691" i="32"/>
  <c r="G695" i="32"/>
  <c r="F695" i="32"/>
  <c r="G699" i="32"/>
  <c r="F699" i="32"/>
  <c r="G703" i="32"/>
  <c r="F703" i="32"/>
  <c r="G707" i="32"/>
  <c r="F707" i="32"/>
  <c r="G711" i="32"/>
  <c r="F711" i="32"/>
  <c r="G715" i="32"/>
  <c r="F715" i="32"/>
  <c r="G719" i="32"/>
  <c r="F719" i="32"/>
  <c r="G723" i="32"/>
  <c r="F723" i="32"/>
  <c r="G727" i="32"/>
  <c r="F727" i="32"/>
  <c r="G731" i="32"/>
  <c r="F731" i="32"/>
  <c r="G735" i="32"/>
  <c r="F735" i="32"/>
  <c r="G739" i="32"/>
  <c r="F739" i="32"/>
  <c r="G743" i="32"/>
  <c r="F743" i="32"/>
  <c r="G747" i="32"/>
  <c r="F747" i="32"/>
  <c r="G751" i="32"/>
  <c r="F751" i="32"/>
  <c r="G755" i="32"/>
  <c r="F755" i="32"/>
  <c r="G759" i="32"/>
  <c r="F759" i="32"/>
  <c r="G763" i="32"/>
  <c r="F763" i="32"/>
  <c r="G767" i="32"/>
  <c r="F767" i="32"/>
  <c r="G771" i="32"/>
  <c r="F771" i="32"/>
  <c r="G775" i="32"/>
  <c r="F775" i="32"/>
  <c r="G779" i="32"/>
  <c r="F779" i="32"/>
  <c r="G783" i="32"/>
  <c r="F783" i="32"/>
  <c r="G787" i="32"/>
  <c r="F787" i="32"/>
  <c r="G791" i="32"/>
  <c r="F791" i="32"/>
  <c r="G795" i="32"/>
  <c r="F795" i="32"/>
  <c r="G799" i="32"/>
  <c r="F799" i="32"/>
  <c r="G803" i="32"/>
  <c r="F803" i="32"/>
  <c r="G807" i="32"/>
  <c r="F807" i="32"/>
  <c r="G811" i="32"/>
  <c r="F811" i="32"/>
  <c r="G815" i="32"/>
  <c r="F815" i="32"/>
  <c r="G819" i="32"/>
  <c r="F819" i="32"/>
  <c r="G823" i="32"/>
  <c r="F823" i="32"/>
  <c r="G827" i="32"/>
  <c r="F827" i="32"/>
  <c r="G831" i="32"/>
  <c r="F831" i="32"/>
  <c r="G835" i="32"/>
  <c r="F835" i="32"/>
  <c r="G839" i="32"/>
  <c r="F839" i="32"/>
  <c r="G843" i="32"/>
  <c r="F843" i="32"/>
  <c r="G847" i="32"/>
  <c r="F847" i="32"/>
  <c r="G851" i="32"/>
  <c r="F851" i="32"/>
  <c r="G855" i="32"/>
  <c r="F855" i="32"/>
  <c r="G859" i="32"/>
  <c r="F859" i="32"/>
  <c r="G863" i="32"/>
  <c r="F863" i="32"/>
  <c r="G871" i="32"/>
  <c r="F871" i="32"/>
  <c r="G875" i="32"/>
  <c r="F875" i="32"/>
  <c r="G879" i="32"/>
  <c r="F879" i="32"/>
  <c r="G883" i="32"/>
  <c r="F883" i="32"/>
  <c r="G887" i="32"/>
  <c r="F887" i="32"/>
  <c r="G891" i="32"/>
  <c r="F891" i="32"/>
  <c r="G895" i="32"/>
  <c r="F895" i="32"/>
  <c r="G899" i="32"/>
  <c r="F899" i="32"/>
  <c r="G903" i="32"/>
  <c r="F903" i="32"/>
  <c r="G907" i="32"/>
  <c r="F907" i="32"/>
  <c r="F911" i="32"/>
  <c r="G911" i="32"/>
  <c r="G915" i="32"/>
  <c r="F915" i="32"/>
  <c r="F919" i="32"/>
  <c r="G919" i="32"/>
  <c r="G923" i="32"/>
  <c r="F923" i="32"/>
  <c r="F927" i="32"/>
  <c r="G927" i="32"/>
  <c r="G931" i="32"/>
  <c r="F931" i="32"/>
  <c r="F935" i="32"/>
  <c r="G935" i="32"/>
  <c r="G939" i="32"/>
  <c r="F939" i="32"/>
  <c r="F943" i="32"/>
  <c r="G943" i="32"/>
  <c r="G947" i="32"/>
  <c r="F947" i="32"/>
  <c r="F951" i="32"/>
  <c r="G951" i="32"/>
  <c r="G955" i="32"/>
  <c r="F955" i="32"/>
  <c r="F959" i="32"/>
  <c r="G959" i="32"/>
  <c r="G963" i="32"/>
  <c r="F963" i="32"/>
  <c r="F967" i="32"/>
  <c r="G967" i="32"/>
  <c r="G971" i="32"/>
  <c r="F971" i="32"/>
  <c r="F975" i="32"/>
  <c r="G975" i="32"/>
  <c r="G979" i="32"/>
  <c r="F979" i="32"/>
  <c r="F983" i="32"/>
  <c r="G983" i="32"/>
  <c r="G987" i="32"/>
  <c r="F987" i="32"/>
  <c r="F991" i="32"/>
  <c r="G991" i="32"/>
  <c r="G995" i="32"/>
  <c r="F995" i="32"/>
  <c r="F999" i="32"/>
  <c r="G999" i="32"/>
  <c r="G1003" i="32"/>
  <c r="F1003" i="32"/>
  <c r="F1007" i="32"/>
  <c r="G1007" i="32"/>
  <c r="G1011" i="32"/>
  <c r="F1011" i="32"/>
  <c r="F1015" i="32"/>
  <c r="G1015" i="32"/>
  <c r="G1019" i="32"/>
  <c r="F1019" i="32"/>
  <c r="F1023" i="32"/>
  <c r="G1023" i="32"/>
  <c r="G1027" i="32"/>
  <c r="F1027" i="32"/>
  <c r="F1031" i="32"/>
  <c r="G1031" i="32"/>
  <c r="G1035" i="32"/>
  <c r="F1035" i="32"/>
  <c r="F1039" i="32"/>
  <c r="G1039" i="32"/>
  <c r="G1043" i="32"/>
  <c r="F1043" i="32"/>
  <c r="F1047" i="32"/>
  <c r="G1047" i="32"/>
  <c r="G1051" i="32"/>
  <c r="F1051" i="32"/>
  <c r="F1055" i="32"/>
  <c r="G1055" i="32"/>
  <c r="G1059" i="32"/>
  <c r="F1059" i="32"/>
  <c r="F1063" i="32"/>
  <c r="G1063" i="32"/>
  <c r="G1067" i="32"/>
  <c r="F1067" i="32"/>
  <c r="F1071" i="32"/>
  <c r="G1071" i="32"/>
  <c r="G1075" i="32"/>
  <c r="F1075" i="32"/>
  <c r="F1079" i="32"/>
  <c r="G1079" i="32"/>
  <c r="G1083" i="32"/>
  <c r="F1083" i="32"/>
  <c r="F1087" i="32"/>
  <c r="G1087" i="32"/>
  <c r="G1091" i="32"/>
  <c r="F1091" i="32"/>
  <c r="F1095" i="32"/>
  <c r="G1095" i="32"/>
  <c r="G1099" i="32"/>
  <c r="F1099" i="32"/>
  <c r="F1103" i="32"/>
  <c r="G1103" i="32"/>
  <c r="G1107" i="32"/>
  <c r="F1107" i="32"/>
  <c r="F1111" i="32"/>
  <c r="G1111" i="32"/>
  <c r="G1115" i="32"/>
  <c r="F1115" i="32"/>
  <c r="F1119" i="32"/>
  <c r="G1119" i="32"/>
  <c r="G1123" i="32"/>
  <c r="F1123" i="32"/>
  <c r="F1127" i="32"/>
  <c r="G1127" i="32"/>
  <c r="G1131" i="32"/>
  <c r="F1131" i="32"/>
  <c r="G1135" i="32"/>
  <c r="F1135" i="32"/>
  <c r="G1139" i="32"/>
  <c r="F1139" i="32"/>
  <c r="G1143" i="32"/>
  <c r="F1143" i="32"/>
  <c r="G1147" i="32"/>
  <c r="F1147" i="32"/>
  <c r="G1151" i="32"/>
  <c r="F1151" i="32"/>
  <c r="G1155" i="32"/>
  <c r="F1155" i="32"/>
  <c r="G1159" i="32"/>
  <c r="F1159" i="32"/>
  <c r="G1163" i="32"/>
  <c r="F1163" i="32"/>
  <c r="G1167" i="32"/>
  <c r="F1167" i="32"/>
  <c r="G1171" i="32"/>
  <c r="F1171" i="32"/>
  <c r="G1175" i="32"/>
  <c r="F1175" i="32"/>
  <c r="G1179" i="32"/>
  <c r="F1179" i="32"/>
  <c r="G1183" i="32"/>
  <c r="F1183" i="32"/>
  <c r="G1187" i="32"/>
  <c r="F1187" i="32"/>
  <c r="G1191" i="32"/>
  <c r="F1191" i="32"/>
  <c r="G1195" i="32"/>
  <c r="F1195" i="32"/>
  <c r="G1199" i="32"/>
  <c r="F1199" i="32"/>
  <c r="G1203" i="32"/>
  <c r="F1203" i="32"/>
  <c r="G1207" i="32"/>
  <c r="F1207" i="32"/>
  <c r="G1211" i="32"/>
  <c r="F1211" i="32"/>
  <c r="G1215" i="32"/>
  <c r="F1215" i="32"/>
  <c r="G1219" i="32"/>
  <c r="F1219" i="32"/>
  <c r="G1223" i="32"/>
  <c r="F1223" i="32"/>
  <c r="G1227" i="32"/>
  <c r="F1227" i="32"/>
  <c r="G1231" i="32"/>
  <c r="F1231" i="32"/>
  <c r="G1235" i="32"/>
  <c r="F1235" i="32"/>
  <c r="G1239" i="32"/>
  <c r="F1239" i="32"/>
  <c r="G1243" i="32"/>
  <c r="F1243" i="32"/>
  <c r="G1247" i="32"/>
  <c r="F1247" i="32"/>
  <c r="G1251" i="32"/>
  <c r="F1251" i="32"/>
  <c r="G1255" i="32"/>
  <c r="F1255" i="32"/>
  <c r="G1259" i="32"/>
  <c r="F1259" i="32"/>
  <c r="G1263" i="32"/>
  <c r="F1263" i="32"/>
  <c r="G1267" i="32"/>
  <c r="F1267" i="32"/>
  <c r="G1271" i="32"/>
  <c r="F1271" i="32"/>
  <c r="G1275" i="32"/>
  <c r="F1275" i="32"/>
  <c r="G1279" i="32"/>
  <c r="F1279" i="32"/>
  <c r="G1283" i="32"/>
  <c r="F1283" i="32"/>
  <c r="G1287" i="32"/>
  <c r="F1287" i="32"/>
  <c r="G1291" i="32"/>
  <c r="F1291" i="32"/>
  <c r="G1295" i="32"/>
  <c r="F1295" i="32"/>
  <c r="G1299" i="32"/>
  <c r="F1299" i="32"/>
  <c r="G1303" i="32"/>
  <c r="F1303" i="32"/>
  <c r="G1307" i="32"/>
  <c r="F1307" i="32"/>
  <c r="G1311" i="32"/>
  <c r="F1311" i="32"/>
  <c r="G1315" i="32"/>
  <c r="F1315" i="32"/>
  <c r="G1319" i="32"/>
  <c r="F1319" i="32"/>
  <c r="G1323" i="32"/>
  <c r="F1323" i="32"/>
  <c r="G1327" i="32"/>
  <c r="F1327" i="32"/>
  <c r="G1331" i="32"/>
  <c r="F1331" i="32"/>
  <c r="G1335" i="32"/>
  <c r="F1335" i="32"/>
  <c r="G1339" i="32"/>
  <c r="F1339" i="32"/>
  <c r="G1343" i="32"/>
  <c r="F1343" i="32"/>
  <c r="G1347" i="32"/>
  <c r="F1347" i="32"/>
  <c r="G1351" i="32"/>
  <c r="F1351" i="32"/>
  <c r="G1355" i="32"/>
  <c r="F1355" i="32"/>
  <c r="G1359" i="32"/>
  <c r="F1359" i="32"/>
  <c r="G1363" i="32"/>
  <c r="F1363" i="32"/>
  <c r="G1367" i="32"/>
  <c r="F1367" i="32"/>
  <c r="G1371" i="32"/>
  <c r="F1371" i="32"/>
  <c r="G1375" i="32"/>
  <c r="F1375" i="32"/>
  <c r="G1379" i="32"/>
  <c r="F1379" i="32"/>
  <c r="G1383" i="32"/>
  <c r="F1383" i="32"/>
  <c r="G1387" i="32"/>
  <c r="F1387" i="32"/>
  <c r="G1391" i="32"/>
  <c r="F1391" i="32"/>
  <c r="G1395" i="32"/>
  <c r="F1395" i="32"/>
  <c r="G1399" i="32"/>
  <c r="F1399" i="32"/>
  <c r="G1403" i="32"/>
  <c r="F1403" i="32"/>
  <c r="G1407" i="32"/>
  <c r="F1407" i="32"/>
  <c r="G1411" i="32"/>
  <c r="F1411" i="32"/>
  <c r="G1415" i="32"/>
  <c r="F1415" i="32"/>
  <c r="G1419" i="32"/>
  <c r="F1419" i="32"/>
  <c r="G1423" i="32"/>
  <c r="F1423" i="32"/>
  <c r="G1427" i="32"/>
  <c r="F1427" i="32"/>
  <c r="G1431" i="32"/>
  <c r="F1431" i="32"/>
  <c r="G1435" i="32"/>
  <c r="F1435" i="32"/>
  <c r="G1439" i="32"/>
  <c r="F1439" i="32"/>
  <c r="G1443" i="32"/>
  <c r="F1443" i="32"/>
  <c r="G1447" i="32"/>
  <c r="F1447" i="32"/>
  <c r="G1451" i="32"/>
  <c r="F1451" i="32"/>
  <c r="G1455" i="32"/>
  <c r="F1455" i="32"/>
  <c r="G1459" i="32"/>
  <c r="F1459" i="32"/>
  <c r="G1463" i="32"/>
  <c r="F1463" i="32"/>
  <c r="G1467" i="32"/>
  <c r="F1467" i="32"/>
  <c r="G1471" i="32"/>
  <c r="F1471" i="32"/>
  <c r="G1475" i="32"/>
  <c r="F1475" i="32"/>
  <c r="G1479" i="32"/>
  <c r="F1479" i="32"/>
  <c r="G1483" i="32"/>
  <c r="F1483" i="32"/>
  <c r="G1487" i="32"/>
  <c r="F1487" i="32"/>
  <c r="G1491" i="32"/>
  <c r="F1491" i="32"/>
  <c r="G1495" i="32"/>
  <c r="F1495" i="32"/>
  <c r="G1499" i="32"/>
  <c r="F1499" i="32"/>
  <c r="G1043" i="34"/>
  <c r="G287" i="32"/>
  <c r="F891" i="34"/>
  <c r="G995" i="34"/>
  <c r="G1291" i="34"/>
  <c r="F1339" i="34"/>
  <c r="G303" i="32"/>
  <c r="G439" i="32"/>
  <c r="F867" i="32"/>
  <c r="F1198" i="32"/>
  <c r="G1198" i="32"/>
  <c r="G1202" i="32"/>
  <c r="F1202" i="32"/>
  <c r="F1206" i="32"/>
  <c r="G1206" i="32"/>
  <c r="G1210" i="32"/>
  <c r="F1210" i="32"/>
  <c r="F1214" i="32"/>
  <c r="G1214" i="32"/>
  <c r="G1218" i="32"/>
  <c r="F1218" i="32"/>
  <c r="F1222" i="32"/>
  <c r="G1222" i="32"/>
  <c r="G1226" i="32"/>
  <c r="F1226" i="32"/>
  <c r="F1230" i="32"/>
  <c r="G1230" i="32"/>
  <c r="G1234" i="32"/>
  <c r="F1234" i="32"/>
  <c r="F1238" i="32"/>
  <c r="G1238" i="32"/>
  <c r="G1242" i="32"/>
  <c r="F1242" i="32"/>
  <c r="F1246" i="32"/>
  <c r="G1246" i="32"/>
  <c r="G1250" i="32"/>
  <c r="F1250" i="32"/>
  <c r="F1254" i="32"/>
  <c r="G1254" i="32"/>
  <c r="G1258" i="32"/>
  <c r="F1258" i="32"/>
  <c r="F1262" i="32"/>
  <c r="G1262" i="32"/>
  <c r="G1266" i="32"/>
  <c r="F1266" i="32"/>
  <c r="F1270" i="32"/>
  <c r="G1270" i="32"/>
  <c r="G1274" i="32"/>
  <c r="F1274" i="32"/>
  <c r="F1278" i="32"/>
  <c r="G1278" i="32"/>
  <c r="G1282" i="32"/>
  <c r="F1282" i="32"/>
  <c r="F1286" i="32"/>
  <c r="G1286" i="32"/>
  <c r="G1290" i="32"/>
  <c r="F1290" i="32"/>
  <c r="F1294" i="32"/>
  <c r="G1294" i="32"/>
  <c r="G1298" i="32"/>
  <c r="F1298" i="32"/>
  <c r="F1302" i="32"/>
  <c r="G1302" i="32"/>
  <c r="G1306" i="32"/>
  <c r="F1306" i="32"/>
  <c r="F1310" i="32"/>
  <c r="G1310" i="32"/>
  <c r="G1314" i="32"/>
  <c r="F1314" i="32"/>
  <c r="F1318" i="32"/>
  <c r="G1318" i="32"/>
  <c r="G1322" i="32"/>
  <c r="F1322" i="32"/>
  <c r="F1326" i="32"/>
  <c r="G1326" i="32"/>
  <c r="G1330" i="32"/>
  <c r="F1330" i="32"/>
  <c r="F1334" i="32"/>
  <c r="G1334" i="32"/>
  <c r="G1338" i="32"/>
  <c r="F1338" i="32"/>
  <c r="F1342" i="32"/>
  <c r="G1342" i="32"/>
  <c r="G1346" i="32"/>
  <c r="F1346" i="32"/>
  <c r="F1350" i="32"/>
  <c r="G1350" i="32"/>
  <c r="G1354" i="32"/>
  <c r="F1354" i="32"/>
  <c r="F1358" i="32"/>
  <c r="G1358" i="32"/>
  <c r="G1362" i="32"/>
  <c r="F1362" i="32"/>
  <c r="F1366" i="32"/>
  <c r="G1366" i="32"/>
  <c r="G1370" i="32"/>
  <c r="F1370" i="32"/>
  <c r="F1374" i="32"/>
  <c r="G1374" i="32"/>
  <c r="G1378" i="32"/>
  <c r="F1378" i="32"/>
  <c r="F1382" i="32"/>
  <c r="G1382" i="32"/>
  <c r="G1386" i="32"/>
  <c r="F1386" i="32"/>
  <c r="F1390" i="32"/>
  <c r="G1390" i="32"/>
  <c r="G1394" i="32"/>
  <c r="F1394" i="32"/>
  <c r="F1398" i="32"/>
  <c r="G1398" i="32"/>
  <c r="G1402" i="32"/>
  <c r="F1402" i="32"/>
  <c r="F1406" i="32"/>
  <c r="G1406" i="32"/>
  <c r="G1410" i="32"/>
  <c r="F1410" i="32"/>
  <c r="F1414" i="32"/>
  <c r="G1414" i="32"/>
  <c r="G1418" i="32"/>
  <c r="F1418" i="32"/>
  <c r="F1422" i="32"/>
  <c r="G1422" i="32"/>
  <c r="G1426" i="32"/>
  <c r="F1426" i="32"/>
  <c r="F1430" i="32"/>
  <c r="G1430" i="32"/>
  <c r="G1434" i="32"/>
  <c r="F1434" i="32"/>
  <c r="F1438" i="32"/>
  <c r="G1438" i="32"/>
  <c r="G1442" i="32"/>
  <c r="F1442" i="32"/>
  <c r="F1446" i="32"/>
  <c r="G1446" i="32"/>
  <c r="G1450" i="32"/>
  <c r="F1450" i="32"/>
  <c r="F1454" i="32"/>
  <c r="G1454" i="32"/>
  <c r="G1458" i="32"/>
  <c r="F1458" i="32"/>
  <c r="F1462" i="32"/>
  <c r="G1462" i="32"/>
  <c r="G1466" i="32"/>
  <c r="F1466" i="32"/>
  <c r="F1470" i="32"/>
  <c r="G1470" i="32"/>
  <c r="G1474" i="32"/>
  <c r="F1474" i="32"/>
  <c r="F1478" i="32"/>
  <c r="G1478" i="32"/>
  <c r="G1482" i="32"/>
  <c r="F1482" i="32"/>
  <c r="F1486" i="32"/>
  <c r="G1486" i="32"/>
  <c r="G1490" i="32"/>
  <c r="F1490" i="32"/>
  <c r="F1494" i="32"/>
  <c r="G1494" i="32"/>
  <c r="G1498" i="32"/>
  <c r="F1498" i="32"/>
  <c r="G1499" i="34"/>
  <c r="F1499" i="34"/>
  <c r="G1483" i="34"/>
  <c r="F1483" i="34"/>
  <c r="G1467" i="34"/>
  <c r="F1467" i="34"/>
  <c r="G1459" i="34"/>
  <c r="F1459" i="34"/>
  <c r="G1451" i="34"/>
  <c r="F1451" i="34"/>
  <c r="G1443" i="34"/>
  <c r="F1443" i="34"/>
  <c r="G1435" i="34"/>
  <c r="F1435" i="34"/>
  <c r="G1427" i="34"/>
  <c r="F1427" i="34"/>
  <c r="G1419" i="34"/>
  <c r="F1419" i="34"/>
  <c r="G1411" i="34"/>
  <c r="F1411" i="34"/>
  <c r="G1403" i="34"/>
  <c r="F1403" i="34"/>
  <c r="G1395" i="34"/>
  <c r="F1395" i="34"/>
  <c r="G1387" i="34"/>
  <c r="F1387" i="34"/>
  <c r="G1379" i="34"/>
  <c r="F1379" i="34"/>
  <c r="G1371" i="34"/>
  <c r="F1371" i="34"/>
  <c r="G1363" i="34"/>
  <c r="F1363" i="34"/>
  <c r="G1355" i="34"/>
  <c r="F1355" i="34"/>
  <c r="G1347" i="34"/>
  <c r="F1347" i="34"/>
  <c r="G1331" i="34"/>
  <c r="F1331" i="34"/>
  <c r="G1315" i="34"/>
  <c r="F1315" i="34"/>
  <c r="G1299" i="34"/>
  <c r="F1299" i="34"/>
  <c r="G1283" i="34"/>
  <c r="F1283" i="34"/>
  <c r="G1267" i="34"/>
  <c r="F1267" i="34"/>
  <c r="G1251" i="34"/>
  <c r="F1251" i="34"/>
  <c r="G1235" i="34"/>
  <c r="F1235" i="34"/>
  <c r="G1219" i="34"/>
  <c r="F1219" i="34"/>
  <c r="G1211" i="34"/>
  <c r="F1211" i="34"/>
  <c r="G1203" i="34"/>
  <c r="F1203" i="34"/>
  <c r="G1195" i="34"/>
  <c r="F1195" i="34"/>
  <c r="G1187" i="34"/>
  <c r="F1187" i="34"/>
  <c r="G1179" i="34"/>
  <c r="F1179" i="34"/>
  <c r="G1171" i="34"/>
  <c r="F1171" i="34"/>
  <c r="G1163" i="34"/>
  <c r="F1163" i="34"/>
  <c r="G1155" i="34"/>
  <c r="F1155" i="34"/>
  <c r="G1147" i="34"/>
  <c r="F1147" i="34"/>
  <c r="G1139" i="34"/>
  <c r="F1139" i="34"/>
  <c r="G1131" i="34"/>
  <c r="F1131" i="34"/>
  <c r="G1123" i="34"/>
  <c r="F1123" i="34"/>
  <c r="G1115" i="34"/>
  <c r="F1115" i="34"/>
  <c r="G1107" i="34"/>
  <c r="F1107" i="34"/>
  <c r="G1099" i="34"/>
  <c r="F1099" i="34"/>
  <c r="G1091" i="34"/>
  <c r="F1091" i="34"/>
  <c r="G1083" i="34"/>
  <c r="F1083" i="34"/>
  <c r="G1067" i="34"/>
  <c r="F1067" i="34"/>
  <c r="G1051" i="34"/>
  <c r="F1051" i="34"/>
  <c r="G1035" i="34"/>
  <c r="F1035" i="34"/>
  <c r="G1019" i="34"/>
  <c r="F1019" i="34"/>
  <c r="G1003" i="34"/>
  <c r="F1003" i="34"/>
  <c r="G987" i="34"/>
  <c r="F987" i="34"/>
  <c r="G971" i="34"/>
  <c r="F971" i="34"/>
  <c r="G955" i="34"/>
  <c r="F955" i="34"/>
  <c r="G947" i="34"/>
  <c r="F947" i="34"/>
  <c r="G939" i="34"/>
  <c r="F939" i="34"/>
  <c r="G931" i="34"/>
  <c r="F931" i="34"/>
  <c r="G923" i="34"/>
  <c r="F923" i="34"/>
  <c r="G915" i="34"/>
  <c r="F915" i="34"/>
  <c r="G907" i="34"/>
  <c r="F907" i="34"/>
  <c r="G899" i="34"/>
  <c r="F899" i="34"/>
  <c r="G883" i="34"/>
  <c r="F883" i="34"/>
  <c r="G867" i="34"/>
  <c r="F867" i="34"/>
  <c r="G851" i="34"/>
  <c r="F851" i="34"/>
  <c r="G835" i="34"/>
  <c r="F835" i="34"/>
  <c r="G819" i="34"/>
  <c r="F819" i="34"/>
  <c r="G691" i="34"/>
  <c r="F691" i="34"/>
  <c r="G683" i="34"/>
  <c r="F683" i="34"/>
  <c r="G651" i="34"/>
  <c r="F651" i="34"/>
  <c r="G643" i="34"/>
  <c r="F643" i="34"/>
  <c r="G619" i="34"/>
  <c r="F619" i="34"/>
  <c r="G587" i="34"/>
  <c r="F587" i="34"/>
  <c r="G579" i="34"/>
  <c r="F579" i="34"/>
  <c r="G555" i="34"/>
  <c r="F555" i="34"/>
  <c r="G523" i="34"/>
  <c r="F523" i="34"/>
  <c r="G515" i="34"/>
  <c r="F515" i="34"/>
  <c r="G491" i="34"/>
  <c r="F491" i="34"/>
  <c r="G319" i="32"/>
  <c r="G437" i="32"/>
  <c r="M278" i="32"/>
  <c r="M310" i="32"/>
  <c r="M582" i="32"/>
  <c r="M1138" i="32"/>
  <c r="M1142" i="32"/>
  <c r="M1146" i="32"/>
  <c r="M1150" i="32"/>
  <c r="M1154" i="32"/>
  <c r="M1158" i="32"/>
  <c r="M1162" i="32"/>
  <c r="M1166" i="32"/>
  <c r="M1170" i="32"/>
  <c r="M1174" i="32"/>
  <c r="M1178" i="32"/>
  <c r="M1182" i="32"/>
  <c r="M1186" i="32"/>
  <c r="M1190" i="32"/>
  <c r="M1194" i="32"/>
  <c r="M1198" i="32"/>
  <c r="M1202" i="32"/>
  <c r="M1206" i="32"/>
  <c r="M1210" i="32"/>
  <c r="M1214" i="32"/>
  <c r="M1218" i="32"/>
  <c r="M1222" i="32"/>
  <c r="M1226" i="32"/>
  <c r="M1230" i="32"/>
  <c r="M1234" i="32"/>
  <c r="M1238" i="32"/>
  <c r="M1242" i="32"/>
  <c r="M1246" i="32"/>
  <c r="M1250" i="32"/>
  <c r="M1254" i="32"/>
  <c r="M1258" i="32"/>
  <c r="M1262" i="32"/>
  <c r="M1266" i="32"/>
  <c r="M1270" i="32"/>
  <c r="M1274" i="32"/>
  <c r="M1278" i="32"/>
  <c r="M1282" i="32"/>
  <c r="M1286" i="32"/>
  <c r="M1290" i="32"/>
  <c r="M1294" i="32"/>
  <c r="M1298" i="32"/>
  <c r="M1302" i="32"/>
  <c r="M1306" i="32"/>
  <c r="M1310" i="32"/>
  <c r="M1314" i="32"/>
  <c r="M1318" i="32"/>
  <c r="M1322" i="32"/>
  <c r="M1326" i="32"/>
  <c r="M1330" i="32"/>
  <c r="M1334" i="32"/>
  <c r="M1338" i="32"/>
  <c r="M1342" i="32"/>
  <c r="M1346" i="32"/>
  <c r="M1354" i="32"/>
  <c r="M1362" i="32"/>
  <c r="M1366" i="32"/>
  <c r="M1370" i="32"/>
  <c r="M1374" i="32"/>
  <c r="M1378" i="32"/>
  <c r="M1382" i="32"/>
  <c r="M1386" i="32"/>
  <c r="M1390" i="32"/>
  <c r="M1394" i="32"/>
  <c r="M1398" i="32"/>
  <c r="M1402" i="32"/>
  <c r="M1406" i="32"/>
  <c r="M1410" i="32"/>
  <c r="M1414" i="32"/>
  <c r="M1430" i="32"/>
  <c r="M1450" i="32"/>
  <c r="M1454" i="32"/>
  <c r="M1458" i="32"/>
  <c r="M1462" i="32"/>
  <c r="M1466" i="32"/>
  <c r="M1470" i="32"/>
  <c r="M1474" i="32"/>
  <c r="M1478" i="32"/>
  <c r="M1482" i="32"/>
  <c r="M1486" i="32"/>
  <c r="M1490" i="32"/>
  <c r="M1494" i="32"/>
  <c r="M1498" i="32"/>
  <c r="G1027" i="34"/>
  <c r="F1075" i="34"/>
  <c r="G207" i="32"/>
  <c r="G335" i="32"/>
  <c r="F405" i="32"/>
  <c r="G405" i="32"/>
  <c r="F409" i="32"/>
  <c r="G409" i="32"/>
  <c r="F413" i="32"/>
  <c r="G413" i="32"/>
  <c r="G417" i="32"/>
  <c r="F417" i="32"/>
  <c r="F421" i="32"/>
  <c r="G421" i="32"/>
  <c r="G425" i="32"/>
  <c r="F425" i="32"/>
  <c r="F429" i="32"/>
  <c r="G429" i="32"/>
  <c r="G433" i="32"/>
  <c r="F433" i="32"/>
  <c r="G441" i="32"/>
  <c r="F441" i="32"/>
  <c r="F445" i="32"/>
  <c r="G445" i="32"/>
  <c r="G449" i="32"/>
  <c r="F449" i="32"/>
  <c r="F453" i="32"/>
  <c r="G453" i="32"/>
  <c r="G457" i="32"/>
  <c r="F457" i="32"/>
  <c r="F461" i="32"/>
  <c r="G461" i="32"/>
  <c r="G465" i="32"/>
  <c r="F465" i="32"/>
  <c r="F469" i="32"/>
  <c r="G469" i="32"/>
  <c r="G473" i="32"/>
  <c r="F473" i="32"/>
  <c r="F477" i="32"/>
  <c r="G477" i="32"/>
  <c r="G481" i="32"/>
  <c r="F481" i="32"/>
  <c r="F485" i="32"/>
  <c r="G485" i="32"/>
  <c r="G489" i="32"/>
  <c r="F489" i="32"/>
  <c r="F493" i="32"/>
  <c r="G493" i="32"/>
  <c r="G497" i="32"/>
  <c r="F497" i="32"/>
  <c r="F501" i="32"/>
  <c r="G501" i="32"/>
  <c r="G505" i="32"/>
  <c r="F505" i="32"/>
  <c r="F509" i="32"/>
  <c r="G509" i="32"/>
  <c r="G513" i="32"/>
  <c r="F513" i="32"/>
  <c r="F517" i="32"/>
  <c r="G517" i="32"/>
  <c r="G521" i="32"/>
  <c r="F521" i="32"/>
  <c r="F525" i="32"/>
  <c r="G525" i="32"/>
  <c r="G529" i="32"/>
  <c r="F529" i="32"/>
  <c r="F533" i="32"/>
  <c r="G533" i="32"/>
  <c r="G537" i="32"/>
  <c r="F537" i="32"/>
  <c r="F541" i="32"/>
  <c r="G541" i="32"/>
  <c r="G545" i="32"/>
  <c r="F545" i="32"/>
  <c r="F549" i="32"/>
  <c r="G549" i="32"/>
  <c r="G553" i="32"/>
  <c r="F553" i="32"/>
  <c r="F557" i="32"/>
  <c r="G557" i="32"/>
  <c r="G561" i="32"/>
  <c r="F561" i="32"/>
  <c r="F565" i="32"/>
  <c r="G565" i="32"/>
  <c r="G569" i="32"/>
  <c r="F569" i="32"/>
  <c r="F573" i="32"/>
  <c r="G573" i="32"/>
  <c r="G577" i="32"/>
  <c r="F577" i="32"/>
  <c r="F581" i="32"/>
  <c r="G581" i="32"/>
  <c r="G585" i="32"/>
  <c r="F585" i="32"/>
  <c r="F589" i="32"/>
  <c r="G589" i="32"/>
  <c r="G593" i="32"/>
  <c r="F593" i="32"/>
  <c r="F597" i="32"/>
  <c r="G597" i="32"/>
  <c r="G601" i="32"/>
  <c r="F601" i="32"/>
  <c r="F605" i="32"/>
  <c r="G605" i="32"/>
  <c r="G609" i="32"/>
  <c r="F609" i="32"/>
  <c r="F613" i="32"/>
  <c r="G613" i="32"/>
  <c r="G617" i="32"/>
  <c r="F617" i="32"/>
  <c r="F621" i="32"/>
  <c r="G621" i="32"/>
  <c r="G625" i="32"/>
  <c r="F625" i="32"/>
  <c r="F629" i="32"/>
  <c r="G629" i="32"/>
  <c r="G633" i="32"/>
  <c r="F633" i="32"/>
  <c r="F637" i="32"/>
  <c r="G637" i="32"/>
  <c r="G641" i="32"/>
  <c r="F641" i="32"/>
  <c r="F645" i="32"/>
  <c r="G645" i="32"/>
  <c r="F649" i="32"/>
  <c r="G649" i="32"/>
  <c r="F653" i="32"/>
  <c r="G653" i="32"/>
  <c r="F657" i="32"/>
  <c r="G657" i="32"/>
  <c r="G661" i="32"/>
  <c r="F661" i="32"/>
  <c r="F665" i="32"/>
  <c r="G665" i="32"/>
  <c r="G669" i="32"/>
  <c r="F669" i="32"/>
  <c r="F673" i="32"/>
  <c r="G673" i="32"/>
  <c r="G677" i="32"/>
  <c r="F677" i="32"/>
  <c r="F681" i="32"/>
  <c r="G681" i="32"/>
  <c r="G685" i="32"/>
  <c r="F685" i="32"/>
  <c r="F689" i="32"/>
  <c r="G689" i="32"/>
  <c r="G693" i="32"/>
  <c r="F693" i="32"/>
  <c r="F697" i="32"/>
  <c r="G697" i="32"/>
  <c r="G701" i="32"/>
  <c r="F701" i="32"/>
  <c r="F705" i="32"/>
  <c r="G705" i="32"/>
  <c r="G709" i="32"/>
  <c r="F709" i="32"/>
  <c r="F713" i="32"/>
  <c r="G713" i="32"/>
  <c r="G717" i="32"/>
  <c r="F717" i="32"/>
  <c r="F721" i="32"/>
  <c r="G721" i="32"/>
  <c r="G725" i="32"/>
  <c r="F725" i="32"/>
  <c r="F729" i="32"/>
  <c r="G729" i="32"/>
  <c r="G733" i="32"/>
  <c r="F733" i="32"/>
  <c r="F737" i="32"/>
  <c r="G737" i="32"/>
  <c r="G741" i="32"/>
  <c r="F741" i="32"/>
  <c r="F745" i="32"/>
  <c r="G745" i="32"/>
  <c r="G749" i="32"/>
  <c r="F749" i="32"/>
  <c r="F753" i="32"/>
  <c r="G753" i="32"/>
  <c r="G757" i="32"/>
  <c r="F757" i="32"/>
  <c r="F761" i="32"/>
  <c r="G761" i="32"/>
  <c r="G765" i="32"/>
  <c r="F765" i="32"/>
  <c r="F769" i="32"/>
  <c r="G769" i="32"/>
  <c r="G773" i="32"/>
  <c r="F773" i="32"/>
  <c r="F777" i="32"/>
  <c r="G777" i="32"/>
  <c r="G781" i="32"/>
  <c r="F781" i="32"/>
  <c r="F785" i="32"/>
  <c r="G785" i="32"/>
  <c r="G789" i="32"/>
  <c r="F789" i="32"/>
  <c r="F793" i="32"/>
  <c r="G793" i="32"/>
  <c r="G797" i="32"/>
  <c r="F797" i="32"/>
  <c r="F801" i="32"/>
  <c r="G801" i="32"/>
  <c r="G805" i="32"/>
  <c r="F805" i="32"/>
  <c r="F809" i="32"/>
  <c r="G809" i="32"/>
  <c r="G813" i="32"/>
  <c r="F813" i="32"/>
  <c r="F817" i="32"/>
  <c r="G817" i="32"/>
  <c r="G821" i="32"/>
  <c r="F821" i="32"/>
  <c r="F825" i="32"/>
  <c r="G825" i="32"/>
  <c r="G829" i="32"/>
  <c r="F829" i="32"/>
  <c r="F833" i="32"/>
  <c r="G833" i="32"/>
  <c r="G837" i="32"/>
  <c r="F837" i="32"/>
  <c r="F841" i="32"/>
  <c r="G841" i="32"/>
  <c r="G845" i="32"/>
  <c r="F845" i="32"/>
  <c r="F849" i="32"/>
  <c r="G849" i="32"/>
  <c r="G853" i="32"/>
  <c r="F853" i="32"/>
  <c r="F857" i="32"/>
  <c r="G857" i="32"/>
  <c r="G861" i="32"/>
  <c r="F861" i="32"/>
  <c r="F865" i="32"/>
  <c r="G865" i="32"/>
  <c r="G869" i="32"/>
  <c r="F869" i="32"/>
  <c r="F873" i="32"/>
  <c r="G873" i="32"/>
  <c r="G877" i="32"/>
  <c r="F877" i="32"/>
  <c r="F881" i="32"/>
  <c r="G881" i="32"/>
  <c r="G885" i="32"/>
  <c r="F885" i="32"/>
  <c r="F889" i="32"/>
  <c r="G889" i="32"/>
  <c r="G893" i="32"/>
  <c r="F893" i="32"/>
  <c r="F897" i="32"/>
  <c r="G897" i="32"/>
  <c r="G901" i="32"/>
  <c r="F901" i="32"/>
  <c r="F905" i="32"/>
  <c r="G905" i="32"/>
  <c r="G909" i="32"/>
  <c r="F909" i="32"/>
  <c r="G913" i="32"/>
  <c r="F913" i="32"/>
  <c r="G917" i="32"/>
  <c r="F917" i="32"/>
  <c r="G921" i="32"/>
  <c r="F921" i="32"/>
  <c r="G925" i="32"/>
  <c r="F925" i="32"/>
  <c r="G929" i="32"/>
  <c r="F929" i="32"/>
  <c r="G933" i="32"/>
  <c r="F933" i="32"/>
  <c r="G937" i="32"/>
  <c r="F937" i="32"/>
  <c r="G941" i="32"/>
  <c r="F941" i="32"/>
  <c r="G945" i="32"/>
  <c r="F945" i="32"/>
  <c r="G949" i="32"/>
  <c r="F949" i="32"/>
  <c r="G953" i="32"/>
  <c r="F953" i="32"/>
  <c r="G957" i="32"/>
  <c r="F957" i="32"/>
  <c r="G961" i="32"/>
  <c r="F961" i="32"/>
  <c r="G965" i="32"/>
  <c r="F965" i="32"/>
  <c r="G969" i="32"/>
  <c r="F969" i="32"/>
  <c r="G973" i="32"/>
  <c r="F973" i="32"/>
  <c r="G977" i="32"/>
  <c r="F977" i="32"/>
  <c r="G981" i="32"/>
  <c r="F981" i="32"/>
  <c r="G985" i="32"/>
  <c r="F985" i="32"/>
  <c r="G989" i="32"/>
  <c r="F989" i="32"/>
  <c r="G993" i="32"/>
  <c r="F993" i="32"/>
  <c r="G997" i="32"/>
  <c r="F997" i="32"/>
  <c r="G1001" i="32"/>
  <c r="F1001" i="32"/>
  <c r="G1005" i="32"/>
  <c r="F1005" i="32"/>
  <c r="G1009" i="32"/>
  <c r="F1009" i="32"/>
  <c r="G1013" i="32"/>
  <c r="F1013" i="32"/>
  <c r="G1017" i="32"/>
  <c r="F1017" i="32"/>
  <c r="G1021" i="32"/>
  <c r="F1021" i="32"/>
  <c r="G1025" i="32"/>
  <c r="F1025" i="32"/>
  <c r="G1029" i="32"/>
  <c r="F1029" i="32"/>
  <c r="G1033" i="32"/>
  <c r="F1033" i="32"/>
  <c r="G1037" i="32"/>
  <c r="F1037" i="32"/>
  <c r="G1041" i="32"/>
  <c r="F1041" i="32"/>
  <c r="G1045" i="32"/>
  <c r="F1045" i="32"/>
  <c r="G1049" i="32"/>
  <c r="F1049" i="32"/>
  <c r="G1053" i="32"/>
  <c r="F1053" i="32"/>
  <c r="G1057" i="32"/>
  <c r="F1057" i="32"/>
  <c r="G1061" i="32"/>
  <c r="F1061" i="32"/>
  <c r="G1065" i="32"/>
  <c r="F1065" i="32"/>
  <c r="G1069" i="32"/>
  <c r="F1069" i="32"/>
  <c r="G1073" i="32"/>
  <c r="F1073" i="32"/>
  <c r="G1077" i="32"/>
  <c r="F1077" i="32"/>
  <c r="G1081" i="32"/>
  <c r="F1081" i="32"/>
  <c r="G1085" i="32"/>
  <c r="F1085" i="32"/>
  <c r="G1089" i="32"/>
  <c r="F1089" i="32"/>
  <c r="G1093" i="32"/>
  <c r="F1093" i="32"/>
  <c r="G1097" i="32"/>
  <c r="F1097" i="32"/>
  <c r="G1101" i="32"/>
  <c r="F1101" i="32"/>
  <c r="G1105" i="32"/>
  <c r="F1105" i="32"/>
  <c r="G1109" i="32"/>
  <c r="F1109" i="32"/>
  <c r="G1113" i="32"/>
  <c r="F1113" i="32"/>
  <c r="G1117" i="32"/>
  <c r="F1117" i="32"/>
  <c r="G1121" i="32"/>
  <c r="F1121" i="32"/>
  <c r="G1125" i="32"/>
  <c r="F1125" i="32"/>
  <c r="G1129" i="32"/>
  <c r="F1129" i="32"/>
  <c r="G1133" i="32"/>
  <c r="F1133" i="32"/>
  <c r="G1137" i="32"/>
  <c r="F1137" i="32"/>
  <c r="G1141" i="32"/>
  <c r="F1141" i="32"/>
  <c r="G1145" i="32"/>
  <c r="F1145" i="32"/>
  <c r="G1149" i="32"/>
  <c r="F1149" i="32"/>
  <c r="G1153" i="32"/>
  <c r="F1153" i="32"/>
  <c r="G1157" i="32"/>
  <c r="F1157" i="32"/>
  <c r="G1161" i="32"/>
  <c r="F1161" i="32"/>
  <c r="G1165" i="32"/>
  <c r="F1165" i="32"/>
  <c r="G1169" i="32"/>
  <c r="F1169" i="32"/>
  <c r="G1173" i="32"/>
  <c r="F1173" i="32"/>
  <c r="G1177" i="32"/>
  <c r="F1177" i="32"/>
  <c r="G1181" i="32"/>
  <c r="F1181" i="32"/>
  <c r="G1185" i="32"/>
  <c r="F1185" i="32"/>
  <c r="G1189" i="32"/>
  <c r="F1189" i="32"/>
  <c r="G1193" i="32"/>
  <c r="F1193" i="32"/>
  <c r="G1197" i="32"/>
  <c r="F1197" i="32"/>
  <c r="G1201" i="32"/>
  <c r="F1201" i="32"/>
  <c r="G1205" i="32"/>
  <c r="F1205" i="32"/>
  <c r="G1209" i="32"/>
  <c r="F1209" i="32"/>
  <c r="G1213" i="32"/>
  <c r="F1213" i="32"/>
  <c r="G1217" i="32"/>
  <c r="F1217" i="32"/>
  <c r="G1221" i="32"/>
  <c r="F1221" i="32"/>
  <c r="G1225" i="32"/>
  <c r="F1225" i="32"/>
  <c r="G1229" i="32"/>
  <c r="F1229" i="32"/>
  <c r="G1233" i="32"/>
  <c r="F1233" i="32"/>
  <c r="G1237" i="32"/>
  <c r="F1237" i="32"/>
  <c r="G1241" i="32"/>
  <c r="F1241" i="32"/>
  <c r="G1245" i="32"/>
  <c r="F1245" i="32"/>
  <c r="G1249" i="32"/>
  <c r="F1249" i="32"/>
  <c r="G1253" i="32"/>
  <c r="F1253" i="32"/>
  <c r="G1257" i="32"/>
  <c r="F1257" i="32"/>
  <c r="G1261" i="32"/>
  <c r="F1261" i="32"/>
  <c r="G1265" i="32"/>
  <c r="F1265" i="32"/>
  <c r="G1269" i="32"/>
  <c r="F1269" i="32"/>
  <c r="G1273" i="32"/>
  <c r="F1273" i="32"/>
  <c r="G1277" i="32"/>
  <c r="F1277" i="32"/>
  <c r="G1281" i="32"/>
  <c r="F1281" i="32"/>
  <c r="G1285" i="32"/>
  <c r="F1285" i="32"/>
  <c r="G1289" i="32"/>
  <c r="F1289" i="32"/>
  <c r="G1293" i="32"/>
  <c r="F1293" i="32"/>
  <c r="G1297" i="32"/>
  <c r="F1297" i="32"/>
  <c r="G1301" i="32"/>
  <c r="F1301" i="32"/>
  <c r="G1305" i="32"/>
  <c r="F1305" i="32"/>
  <c r="G1309" i="32"/>
  <c r="F1309" i="32"/>
  <c r="G1313" i="32"/>
  <c r="F1313" i="32"/>
  <c r="G1317" i="32"/>
  <c r="F1317" i="32"/>
  <c r="G1321" i="32"/>
  <c r="F1321" i="32"/>
  <c r="G1325" i="32"/>
  <c r="F1325" i="32"/>
  <c r="G1329" i="32"/>
  <c r="F1329" i="32"/>
  <c r="G1333" i="32"/>
  <c r="F1333" i="32"/>
  <c r="G1337" i="32"/>
  <c r="F1337" i="32"/>
  <c r="G1341" i="32"/>
  <c r="F1341" i="32"/>
  <c r="G1345" i="32"/>
  <c r="F1345" i="32"/>
  <c r="G1349" i="32"/>
  <c r="F1349" i="32"/>
  <c r="G1353" i="32"/>
  <c r="F1353" i="32"/>
  <c r="G1357" i="32"/>
  <c r="F1357" i="32"/>
  <c r="G1361" i="32"/>
  <c r="F1361" i="32"/>
  <c r="G1365" i="32"/>
  <c r="F1365" i="32"/>
  <c r="G1369" i="32"/>
  <c r="F1369" i="32"/>
  <c r="G1373" i="32"/>
  <c r="F1373" i="32"/>
  <c r="G1377" i="32"/>
  <c r="F1377" i="32"/>
  <c r="G1381" i="32"/>
  <c r="F1381" i="32"/>
  <c r="G1385" i="32"/>
  <c r="F1385" i="32"/>
  <c r="G1389" i="32"/>
  <c r="F1389" i="32"/>
  <c r="G1393" i="32"/>
  <c r="F1393" i="32"/>
  <c r="G1397" i="32"/>
  <c r="F1397" i="32"/>
  <c r="G1401" i="32"/>
  <c r="F1401" i="32"/>
  <c r="G1405" i="32"/>
  <c r="F1405" i="32"/>
  <c r="G1409" i="32"/>
  <c r="F1409" i="32"/>
  <c r="G1413" i="32"/>
  <c r="F1413" i="32"/>
  <c r="G1417" i="32"/>
  <c r="F1417" i="32"/>
  <c r="G1421" i="32"/>
  <c r="F1421" i="32"/>
  <c r="G1425" i="32"/>
  <c r="F1425" i="32"/>
  <c r="G1429" i="32"/>
  <c r="F1429" i="32"/>
  <c r="G1433" i="32"/>
  <c r="F1433" i="32"/>
  <c r="G1437" i="32"/>
  <c r="F1437" i="32"/>
  <c r="G1441" i="32"/>
  <c r="F1441" i="32"/>
  <c r="G1445" i="32"/>
  <c r="F1445" i="32"/>
  <c r="G1449" i="32"/>
  <c r="F1449" i="32"/>
  <c r="G1453" i="32"/>
  <c r="F1453" i="32"/>
  <c r="G1457" i="32"/>
  <c r="F1457" i="32"/>
  <c r="G1461" i="32"/>
  <c r="F1461" i="32"/>
  <c r="G1465" i="32"/>
  <c r="F1465" i="32"/>
  <c r="G1469" i="32"/>
  <c r="F1469" i="32"/>
  <c r="G1473" i="32"/>
  <c r="F1473" i="32"/>
  <c r="G1477" i="32"/>
  <c r="F1477" i="32"/>
  <c r="G1481" i="32"/>
  <c r="F1481" i="32"/>
  <c r="G1485" i="32"/>
  <c r="F1485" i="32"/>
  <c r="G1489" i="32"/>
  <c r="F1489" i="32"/>
  <c r="G1493" i="32"/>
  <c r="F1493" i="32"/>
  <c r="G1497" i="32"/>
  <c r="F1497" i="32"/>
  <c r="F875" i="34"/>
  <c r="G979" i="34"/>
  <c r="G1275" i="34"/>
  <c r="F1323" i="34"/>
  <c r="G1491" i="34"/>
  <c r="G223" i="32"/>
  <c r="G351" i="32"/>
  <c r="F535" i="32"/>
  <c r="M145" i="32"/>
  <c r="M149" i="32"/>
  <c r="M153" i="32"/>
  <c r="M161" i="32"/>
  <c r="M169" i="32"/>
  <c r="M185" i="32"/>
  <c r="M189" i="32"/>
  <c r="M201" i="32"/>
  <c r="M209" i="32"/>
  <c r="M225" i="32"/>
  <c r="M233" i="32"/>
  <c r="M241" i="32"/>
  <c r="M249" i="32"/>
  <c r="M257" i="32"/>
  <c r="M345" i="32"/>
  <c r="M417" i="32"/>
  <c r="M485" i="32"/>
  <c r="M509" i="32"/>
  <c r="M513" i="32"/>
  <c r="M517" i="32"/>
  <c r="M521" i="32"/>
  <c r="M609" i="32"/>
  <c r="M665" i="32"/>
  <c r="M713" i="32"/>
  <c r="M721" i="32"/>
  <c r="M729" i="32"/>
  <c r="M745" i="32"/>
  <c r="M769" i="32"/>
  <c r="M773" i="32"/>
  <c r="M777" i="32"/>
  <c r="M793" i="32"/>
  <c r="M805" i="32"/>
  <c r="M809" i="32"/>
  <c r="M817" i="32"/>
  <c r="M825" i="32"/>
  <c r="M833" i="32"/>
  <c r="M837" i="32"/>
  <c r="M841" i="32"/>
  <c r="M849" i="32"/>
  <c r="M857" i="32"/>
  <c r="M869" i="32"/>
  <c r="M873" i="32"/>
  <c r="M889" i="32"/>
  <c r="M897" i="32"/>
  <c r="M905" i="32"/>
  <c r="M913" i="32"/>
  <c r="M929" i="32"/>
  <c r="M933" i="32"/>
  <c r="M945" i="32"/>
  <c r="M953" i="32"/>
  <c r="M961" i="32"/>
  <c r="M969" i="32"/>
  <c r="M977" i="32"/>
  <c r="M985" i="32"/>
  <c r="M993" i="32"/>
  <c r="M1001" i="32"/>
  <c r="M1009" i="32"/>
  <c r="M1017" i="32"/>
  <c r="M1033" i="32"/>
  <c r="M1041" i="32"/>
  <c r="M1049" i="32"/>
  <c r="M1053" i="32"/>
  <c r="M1057" i="32"/>
  <c r="M1065" i="32"/>
  <c r="M1069" i="32"/>
  <c r="M1073" i="32"/>
  <c r="M1077" i="32"/>
  <c r="M1081" i="32"/>
  <c r="M1085" i="32"/>
  <c r="M1089" i="32"/>
  <c r="M1093" i="32"/>
  <c r="M1097" i="32"/>
  <c r="M1101" i="32"/>
  <c r="M1105" i="32"/>
  <c r="M1109" i="32"/>
  <c r="M1113" i="32"/>
  <c r="M1117" i="32"/>
  <c r="M1121" i="32"/>
  <c r="M1129" i="32"/>
  <c r="M1133" i="32"/>
  <c r="M1137" i="32"/>
  <c r="M1141" i="32"/>
  <c r="M1145" i="32"/>
  <c r="M1149" i="32"/>
  <c r="M1153" i="32"/>
  <c r="M1157" i="32"/>
  <c r="M1161" i="32"/>
  <c r="M1165" i="32"/>
  <c r="M1169" i="32"/>
  <c r="M1173" i="32"/>
  <c r="M1177" i="32"/>
  <c r="M1181" i="32"/>
  <c r="M1185" i="32"/>
  <c r="M1197" i="32"/>
  <c r="M1201" i="32"/>
  <c r="M1205" i="32"/>
  <c r="M1209" i="32"/>
  <c r="M1213" i="32"/>
  <c r="M1217" i="32"/>
  <c r="M1221" i="32"/>
  <c r="M1225" i="32"/>
  <c r="M1233" i="32"/>
  <c r="M1237" i="32"/>
  <c r="M1241" i="32"/>
  <c r="M1245" i="32"/>
  <c r="M1249" i="32"/>
  <c r="M1253" i="32"/>
  <c r="M1257" i="32"/>
  <c r="M1261" i="32"/>
  <c r="M1265" i="32"/>
  <c r="M1269" i="32"/>
  <c r="M1273" i="32"/>
  <c r="M1277" i="32"/>
  <c r="M1285" i="32"/>
  <c r="M1289" i="32"/>
  <c r="M1293" i="32"/>
  <c r="M1297" i="32"/>
  <c r="M1301" i="32"/>
  <c r="M1305" i="32"/>
  <c r="M1309" i="32"/>
  <c r="M1313" i="32"/>
  <c r="M1317" i="32"/>
  <c r="M1321" i="32"/>
  <c r="M1325" i="32"/>
  <c r="M1329" i="32"/>
  <c r="M1333" i="32"/>
  <c r="M1337" i="32"/>
  <c r="M1341" i="32"/>
  <c r="M1345" i="32"/>
  <c r="M1349" i="32"/>
  <c r="M1353" i="32"/>
  <c r="M1357" i="32"/>
  <c r="M1361" i="32"/>
  <c r="M1369" i="32"/>
  <c r="M1373" i="32"/>
  <c r="M1377" i="32"/>
  <c r="M1381" i="32"/>
  <c r="M1385" i="32"/>
  <c r="M1389" i="32"/>
  <c r="M1393" i="32"/>
  <c r="M1397" i="32"/>
  <c r="M1401" i="32"/>
  <c r="M1405" i="32"/>
  <c r="M1409" i="32"/>
  <c r="M1413" i="32"/>
  <c r="M1417" i="32"/>
  <c r="M1421" i="32"/>
  <c r="M1425" i="32"/>
  <c r="M1429" i="32"/>
  <c r="M1433" i="32"/>
  <c r="M1437" i="32"/>
  <c r="M1441" i="32"/>
  <c r="M1445" i="32"/>
  <c r="M1453" i="32"/>
  <c r="M1457" i="32"/>
  <c r="M1461" i="32"/>
  <c r="M1465" i="32"/>
  <c r="M1469" i="32"/>
  <c r="M1473" i="32"/>
  <c r="M1477" i="32"/>
  <c r="M1481" i="32"/>
  <c r="M1485" i="32"/>
  <c r="M1489" i="32"/>
  <c r="M1493" i="32"/>
  <c r="M1497" i="32"/>
  <c r="F787" i="34"/>
  <c r="F827" i="34"/>
  <c r="G1227" i="34"/>
  <c r="G239" i="32"/>
  <c r="G367" i="32"/>
  <c r="M11" i="32"/>
  <c r="F9" i="34"/>
  <c r="F8" i="34"/>
  <c r="F6" i="32"/>
  <c r="M12" i="32"/>
  <c r="F6" i="34"/>
  <c r="F11" i="32"/>
  <c r="D14" i="25"/>
  <c r="F13" i="32"/>
  <c r="F12" i="34"/>
  <c r="F12" i="32"/>
  <c r="F10" i="32"/>
  <c r="D9" i="25"/>
  <c r="F9" i="32"/>
  <c r="F8" i="32"/>
  <c r="F7" i="32"/>
  <c r="F5" i="32"/>
  <c r="M4" i="32"/>
  <c r="F4" i="32"/>
  <c r="F3" i="32"/>
  <c r="F2" i="32"/>
  <c r="G2" i="32"/>
  <c r="F98" i="34"/>
  <c r="G858" i="34"/>
  <c r="F162" i="34"/>
  <c r="F226" i="34"/>
  <c r="F290" i="34"/>
  <c r="F354" i="34"/>
  <c r="F882" i="34"/>
  <c r="G882" i="34"/>
  <c r="F874" i="34"/>
  <c r="G874" i="34"/>
  <c r="F866" i="34"/>
  <c r="G866" i="34"/>
  <c r="F850" i="34"/>
  <c r="G850" i="34"/>
  <c r="F842" i="34"/>
  <c r="G842" i="34"/>
  <c r="F834" i="34"/>
  <c r="G834" i="34"/>
  <c r="F826" i="34"/>
  <c r="G826" i="34"/>
  <c r="F818" i="34"/>
  <c r="G818" i="34"/>
  <c r="F810" i="34"/>
  <c r="G810" i="34"/>
  <c r="F802" i="34"/>
  <c r="G802" i="34"/>
  <c r="F786" i="34"/>
  <c r="G786" i="34"/>
  <c r="F778" i="34"/>
  <c r="G778" i="34"/>
  <c r="F770" i="34"/>
  <c r="G770" i="34"/>
  <c r="F762" i="34"/>
  <c r="G762" i="34"/>
  <c r="F754" i="34"/>
  <c r="G754" i="34"/>
  <c r="F746" i="34"/>
  <c r="G746" i="34"/>
  <c r="F738" i="34"/>
  <c r="G738" i="34"/>
  <c r="F722" i="34"/>
  <c r="G722" i="34"/>
  <c r="F714" i="34"/>
  <c r="G714" i="34"/>
  <c r="F706" i="34"/>
  <c r="G706" i="34"/>
  <c r="F698" i="34"/>
  <c r="G698" i="34"/>
  <c r="F690" i="34"/>
  <c r="G690" i="34"/>
  <c r="F682" i="34"/>
  <c r="G682" i="34"/>
  <c r="F674" i="34"/>
  <c r="G674" i="34"/>
  <c r="F666" i="34"/>
  <c r="G666" i="34"/>
  <c r="F658" i="34"/>
  <c r="G658" i="34"/>
  <c r="F650" i="34"/>
  <c r="G650" i="34"/>
  <c r="F642" i="34"/>
  <c r="G642" i="34"/>
  <c r="F634" i="34"/>
  <c r="G634" i="34"/>
  <c r="F626" i="34"/>
  <c r="G626" i="34"/>
  <c r="F618" i="34"/>
  <c r="G618" i="34"/>
  <c r="F610" i="34"/>
  <c r="G610" i="34"/>
  <c r="F602" i="34"/>
  <c r="G602" i="34"/>
  <c r="F594" i="34"/>
  <c r="G594" i="34"/>
  <c r="F586" i="34"/>
  <c r="G586" i="34"/>
  <c r="F578" i="34"/>
  <c r="G578" i="34"/>
  <c r="F570" i="34"/>
  <c r="G570" i="34"/>
  <c r="F562" i="34"/>
  <c r="G562" i="34"/>
  <c r="F554" i="34"/>
  <c r="G554" i="34"/>
  <c r="F546" i="34"/>
  <c r="G546" i="34"/>
  <c r="F538" i="34"/>
  <c r="G538" i="34"/>
  <c r="F530" i="34"/>
  <c r="G530" i="34"/>
  <c r="F522" i="34"/>
  <c r="G522" i="34"/>
  <c r="F514" i="34"/>
  <c r="G514" i="34"/>
  <c r="F506" i="34"/>
  <c r="G506" i="34"/>
  <c r="F498" i="34"/>
  <c r="G498" i="34"/>
  <c r="F490" i="34"/>
  <c r="G490" i="34"/>
  <c r="F482" i="34"/>
  <c r="G482" i="34"/>
  <c r="F474" i="34"/>
  <c r="G474" i="34"/>
  <c r="F466" i="34"/>
  <c r="G466" i="34"/>
  <c r="F458" i="34"/>
  <c r="G458" i="34"/>
  <c r="F450" i="34"/>
  <c r="G450" i="34"/>
  <c r="F90" i="34"/>
  <c r="F154" i="34"/>
  <c r="F218" i="34"/>
  <c r="F282" i="34"/>
  <c r="F346" i="34"/>
  <c r="F410" i="34"/>
  <c r="F10" i="34"/>
  <c r="F18" i="34"/>
  <c r="F26" i="34"/>
  <c r="F34" i="34"/>
  <c r="F42" i="34"/>
  <c r="F50" i="34"/>
  <c r="F58" i="34"/>
  <c r="F66" i="34"/>
  <c r="F74" i="34"/>
  <c r="F82" i="34"/>
  <c r="F146" i="34"/>
  <c r="F210" i="34"/>
  <c r="F274" i="34"/>
  <c r="F338" i="34"/>
  <c r="F402" i="34"/>
  <c r="F138" i="34"/>
  <c r="F202" i="34"/>
  <c r="F266" i="34"/>
  <c r="F330" i="34"/>
  <c r="F394" i="34"/>
  <c r="F130" i="34"/>
  <c r="F194" i="34"/>
  <c r="F258" i="34"/>
  <c r="F322" i="34"/>
  <c r="F386" i="34"/>
  <c r="F122" i="34"/>
  <c r="F186" i="34"/>
  <c r="F250" i="34"/>
  <c r="F314" i="34"/>
  <c r="F378" i="34"/>
  <c r="F442" i="34"/>
  <c r="F114" i="34"/>
  <c r="F178" i="34"/>
  <c r="F242" i="34"/>
  <c r="F306" i="34"/>
  <c r="F370" i="34"/>
  <c r="F434" i="34"/>
  <c r="G730" i="34"/>
  <c r="F106" i="34"/>
  <c r="F170" i="34"/>
  <c r="F234" i="34"/>
  <c r="F298" i="34"/>
  <c r="F362" i="34"/>
  <c r="F426" i="34"/>
  <c r="G794" i="34"/>
  <c r="G1497" i="34"/>
  <c r="F1497" i="34"/>
  <c r="G1489" i="34"/>
  <c r="F1489" i="34"/>
  <c r="G1481" i="34"/>
  <c r="F1481" i="34"/>
  <c r="G1465" i="34"/>
  <c r="F1465" i="34"/>
  <c r="G1457" i="34"/>
  <c r="F1457" i="34"/>
  <c r="G1449" i="34"/>
  <c r="F1449" i="34"/>
  <c r="G1433" i="34"/>
  <c r="F1433" i="34"/>
  <c r="G1425" i="34"/>
  <c r="F1425" i="34"/>
  <c r="G1417" i="34"/>
  <c r="F1417" i="34"/>
  <c r="G1401" i="34"/>
  <c r="F1401" i="34"/>
  <c r="G1393" i="34"/>
  <c r="F1393" i="34"/>
  <c r="G1385" i="34"/>
  <c r="F1385" i="34"/>
  <c r="G1369" i="34"/>
  <c r="F1369" i="34"/>
  <c r="G1361" i="34"/>
  <c r="F1361" i="34"/>
  <c r="G1353" i="34"/>
  <c r="F1353" i="34"/>
  <c r="G1337" i="34"/>
  <c r="F1337" i="34"/>
  <c r="G1329" i="34"/>
  <c r="F1329" i="34"/>
  <c r="G1321" i="34"/>
  <c r="F1321" i="34"/>
  <c r="G1305" i="34"/>
  <c r="F1305" i="34"/>
  <c r="G1297" i="34"/>
  <c r="F1297" i="34"/>
  <c r="G1289" i="34"/>
  <c r="F1289" i="34"/>
  <c r="G1273" i="34"/>
  <c r="F1273" i="34"/>
  <c r="G1265" i="34"/>
  <c r="F1265" i="34"/>
  <c r="G1257" i="34"/>
  <c r="F1257" i="34"/>
  <c r="G1241" i="34"/>
  <c r="F1241" i="34"/>
  <c r="G1233" i="34"/>
  <c r="F1233" i="34"/>
  <c r="G1225" i="34"/>
  <c r="F1225" i="34"/>
  <c r="G1209" i="34"/>
  <c r="F1209" i="34"/>
  <c r="G1201" i="34"/>
  <c r="F1201" i="34"/>
  <c r="G1193" i="34"/>
  <c r="F1193" i="34"/>
  <c r="G1177" i="34"/>
  <c r="F1177" i="34"/>
  <c r="G1169" i="34"/>
  <c r="F1169" i="34"/>
  <c r="G1161" i="34"/>
  <c r="F1161" i="34"/>
  <c r="G1145" i="34"/>
  <c r="F1145" i="34"/>
  <c r="G1137" i="34"/>
  <c r="F1137" i="34"/>
  <c r="G1129" i="34"/>
  <c r="F1129" i="34"/>
  <c r="G1113" i="34"/>
  <c r="F1113" i="34"/>
  <c r="G1105" i="34"/>
  <c r="F1105" i="34"/>
  <c r="G1097" i="34"/>
  <c r="F1097" i="34"/>
  <c r="G1081" i="34"/>
  <c r="F1081" i="34"/>
  <c r="G1073" i="34"/>
  <c r="F1073" i="34"/>
  <c r="G1065" i="34"/>
  <c r="F1065" i="34"/>
  <c r="G1049" i="34"/>
  <c r="F1049" i="34"/>
  <c r="G1041" i="34"/>
  <c r="F1041" i="34"/>
  <c r="G1033" i="34"/>
  <c r="F1033" i="34"/>
  <c r="G1017" i="34"/>
  <c r="F1017" i="34"/>
  <c r="G1009" i="34"/>
  <c r="F1009" i="34"/>
  <c r="G1001" i="34"/>
  <c r="F1001" i="34"/>
  <c r="G985" i="34"/>
  <c r="F985" i="34"/>
  <c r="G977" i="34"/>
  <c r="F977" i="34"/>
  <c r="G969" i="34"/>
  <c r="F969" i="34"/>
  <c r="G953" i="34"/>
  <c r="F953" i="34"/>
  <c r="G945" i="34"/>
  <c r="F945" i="34"/>
  <c r="G937" i="34"/>
  <c r="F937" i="34"/>
  <c r="G921" i="34"/>
  <c r="F921" i="34"/>
  <c r="G913" i="34"/>
  <c r="F913" i="34"/>
  <c r="G905" i="34"/>
  <c r="F905" i="34"/>
  <c r="G889" i="34"/>
  <c r="F889" i="34"/>
  <c r="G881" i="34"/>
  <c r="F881" i="34"/>
  <c r="G873" i="34"/>
  <c r="F873" i="34"/>
  <c r="G865" i="34"/>
  <c r="F865" i="34"/>
  <c r="G857" i="34"/>
  <c r="F857" i="34"/>
  <c r="G849" i="34"/>
  <c r="F849" i="34"/>
  <c r="G841" i="34"/>
  <c r="F841" i="34"/>
  <c r="G833" i="34"/>
  <c r="F833" i="34"/>
  <c r="G825" i="34"/>
  <c r="F825" i="34"/>
  <c r="G817" i="34"/>
  <c r="F817" i="34"/>
  <c r="G809" i="34"/>
  <c r="F809" i="34"/>
  <c r="G801" i="34"/>
  <c r="F801" i="34"/>
  <c r="G793" i="34"/>
  <c r="F793" i="34"/>
  <c r="G785" i="34"/>
  <c r="F785" i="34"/>
  <c r="G777" i="34"/>
  <c r="F777" i="34"/>
  <c r="G769" i="34"/>
  <c r="F769" i="34"/>
  <c r="G761" i="34"/>
  <c r="F761" i="34"/>
  <c r="G753" i="34"/>
  <c r="F753" i="34"/>
  <c r="G745" i="34"/>
  <c r="F745" i="34"/>
  <c r="G737" i="34"/>
  <c r="F737" i="34"/>
  <c r="G729" i="34"/>
  <c r="F729" i="34"/>
  <c r="G705" i="34"/>
  <c r="F993" i="34"/>
  <c r="F1121" i="34"/>
  <c r="F1249" i="34"/>
  <c r="F1377" i="34"/>
  <c r="F1025" i="34"/>
  <c r="F1153" i="34"/>
  <c r="F1281" i="34"/>
  <c r="F1409" i="34"/>
  <c r="G689" i="34"/>
  <c r="G721" i="34"/>
  <c r="F1496" i="34"/>
  <c r="F890" i="34"/>
  <c r="F898" i="34"/>
  <c r="F906" i="34"/>
  <c r="F914" i="34"/>
  <c r="F922" i="34"/>
  <c r="F930" i="34"/>
  <c r="F938" i="34"/>
  <c r="F946" i="34"/>
  <c r="F954" i="34"/>
  <c r="F962" i="34"/>
  <c r="F970" i="34"/>
  <c r="F978" i="34"/>
  <c r="F986" i="34"/>
  <c r="F994" i="34"/>
  <c r="F1002" i="34"/>
  <c r="F1010" i="34"/>
  <c r="F1018" i="34"/>
  <c r="F1026" i="34"/>
  <c r="F1034" i="34"/>
  <c r="F1042" i="34"/>
  <c r="F1050" i="34"/>
  <c r="F1058" i="34"/>
  <c r="F1066" i="34"/>
  <c r="F1074" i="34"/>
  <c r="F1082" i="34"/>
  <c r="F1090" i="34"/>
  <c r="F1098" i="34"/>
  <c r="F1106" i="34"/>
  <c r="F1114" i="34"/>
  <c r="F1122" i="34"/>
  <c r="F1130" i="34"/>
  <c r="F1138" i="34"/>
  <c r="F1146" i="34"/>
  <c r="F1154" i="34"/>
  <c r="F1162" i="34"/>
  <c r="F1170" i="34"/>
  <c r="F1178" i="34"/>
  <c r="F1186" i="34"/>
  <c r="F1194" i="34"/>
  <c r="F1202" i="34"/>
  <c r="F1210" i="34"/>
  <c r="F1218" i="34"/>
  <c r="F1226" i="34"/>
  <c r="F1234" i="34"/>
  <c r="F1242" i="34"/>
  <c r="F1250" i="34"/>
  <c r="F1258" i="34"/>
  <c r="F1266" i="34"/>
  <c r="F1274" i="34"/>
  <c r="F1282" i="34"/>
  <c r="F1290" i="34"/>
  <c r="F1298" i="34"/>
  <c r="F1306" i="34"/>
  <c r="F1314" i="34"/>
  <c r="F1322" i="34"/>
  <c r="F1330" i="34"/>
  <c r="F1338" i="34"/>
  <c r="F1346" i="34"/>
  <c r="F1354" i="34"/>
  <c r="F1362" i="34"/>
  <c r="F1370" i="34"/>
  <c r="F1378" i="34"/>
  <c r="F1386" i="34"/>
  <c r="F1394" i="34"/>
  <c r="F1402" i="34"/>
  <c r="F1410" i="34"/>
  <c r="F1418" i="34"/>
  <c r="F1426" i="34"/>
  <c r="F1434" i="34"/>
  <c r="F1442" i="34"/>
  <c r="F1450" i="34"/>
  <c r="F1458" i="34"/>
  <c r="F1466" i="34"/>
  <c r="F1474" i="34"/>
  <c r="F1482" i="34"/>
  <c r="F1490" i="34"/>
  <c r="F1498" i="34"/>
  <c r="M172" i="32"/>
  <c r="M188" i="32"/>
  <c r="M208" i="32"/>
  <c r="M212" i="32"/>
  <c r="M242" i="32"/>
  <c r="M346" i="32"/>
  <c r="M374" i="32"/>
  <c r="M410" i="32"/>
  <c r="M442" i="32"/>
  <c r="M478" i="32"/>
  <c r="M529" i="32"/>
  <c r="M533" i="32"/>
  <c r="M537" i="32"/>
  <c r="M541" i="32"/>
  <c r="M545" i="32"/>
  <c r="M549" i="32"/>
  <c r="M553" i="32"/>
  <c r="M561" i="32"/>
  <c r="M565" i="32"/>
  <c r="M569" i="32"/>
  <c r="M573" i="32"/>
  <c r="M577" i="32"/>
  <c r="M589" i="32"/>
  <c r="M593" i="32"/>
  <c r="M601" i="32"/>
  <c r="M617" i="32"/>
  <c r="M625" i="32"/>
  <c r="M633" i="32"/>
  <c r="M641" i="32"/>
  <c r="M649" i="32"/>
  <c r="M657" i="32"/>
  <c r="M673" i="32"/>
  <c r="M681" i="32"/>
  <c r="M689" i="32"/>
  <c r="M697" i="32"/>
  <c r="M701" i="32"/>
  <c r="M705" i="32"/>
  <c r="D7" i="25"/>
  <c r="D8" i="25"/>
  <c r="M9" i="32"/>
  <c r="M650" i="32"/>
  <c r="M750" i="32"/>
  <c r="M174" i="32"/>
  <c r="M818" i="32"/>
  <c r="M642" i="32"/>
  <c r="M718" i="32"/>
  <c r="M786" i="32"/>
  <c r="M210" i="32"/>
  <c r="M510" i="32"/>
  <c r="M614" i="32"/>
  <c r="M682" i="32"/>
  <c r="M546" i="32"/>
  <c r="M7" i="32"/>
  <c r="M15" i="32"/>
  <c r="M19" i="32"/>
  <c r="M23" i="32"/>
  <c r="M27" i="32"/>
  <c r="M31" i="32"/>
  <c r="M35" i="32"/>
  <c r="M39" i="32"/>
  <c r="M47" i="32"/>
  <c r="M51" i="32"/>
  <c r="M59" i="32"/>
  <c r="M63" i="32"/>
  <c r="M67" i="32"/>
  <c r="M71" i="32"/>
  <c r="M75" i="32"/>
  <c r="M83" i="32"/>
  <c r="M87" i="32"/>
  <c r="M91" i="32"/>
  <c r="M95" i="32"/>
  <c r="M99" i="32"/>
  <c r="M103" i="32"/>
  <c r="M107" i="32"/>
  <c r="M111" i="32"/>
  <c r="M115" i="32"/>
  <c r="M119" i="32"/>
  <c r="M123" i="32"/>
  <c r="M171" i="32"/>
  <c r="M179" i="32"/>
  <c r="M183" i="32"/>
  <c r="M187" i="32"/>
  <c r="M191" i="32"/>
  <c r="M195" i="32"/>
  <c r="M199" i="32"/>
  <c r="M203" i="32"/>
  <c r="M219" i="32"/>
  <c r="M231" i="32"/>
  <c r="M235" i="32"/>
  <c r="M239" i="32"/>
  <c r="M243" i="32"/>
  <c r="M767" i="32"/>
  <c r="M771" i="32"/>
  <c r="M783" i="32"/>
  <c r="M795" i="32"/>
  <c r="M799" i="32"/>
  <c r="M807" i="32"/>
  <c r="M819" i="32"/>
  <c r="M823" i="32"/>
  <c r="M850" i="32"/>
  <c r="M882" i="32"/>
  <c r="M914" i="32"/>
  <c r="M950" i="32"/>
  <c r="M982" i="32"/>
  <c r="M1014" i="32"/>
  <c r="M1046" i="32"/>
  <c r="M1078" i="32"/>
  <c r="M1110" i="32"/>
  <c r="M831" i="32"/>
  <c r="M835" i="32"/>
  <c r="M843" i="32"/>
  <c r="M847" i="32"/>
  <c r="M855" i="32"/>
  <c r="M859" i="32"/>
  <c r="M863" i="32"/>
  <c r="M867" i="32"/>
  <c r="M871" i="32"/>
  <c r="M879" i="32"/>
  <c r="M883" i="32"/>
  <c r="M887" i="32"/>
  <c r="M891" i="32"/>
  <c r="M895" i="32"/>
  <c r="M899" i="32"/>
  <c r="M903" i="32"/>
  <c r="M907" i="32"/>
  <c r="M911" i="32"/>
  <c r="M915" i="32"/>
  <c r="M919" i="32"/>
  <c r="M931" i="32"/>
  <c r="M935" i="32"/>
  <c r="M939" i="32"/>
  <c r="M943" i="32"/>
  <c r="M951" i="32"/>
  <c r="M955" i="32"/>
  <c r="M959" i="32"/>
  <c r="M963" i="32"/>
  <c r="M967" i="32"/>
  <c r="M971" i="32"/>
  <c r="M979" i="32"/>
  <c r="M991" i="32"/>
  <c r="M1003" i="32"/>
  <c r="M1007" i="32"/>
  <c r="M1015" i="32"/>
  <c r="M1019" i="32"/>
  <c r="M1023" i="32"/>
  <c r="M1027" i="32"/>
  <c r="M1031" i="32"/>
  <c r="M1035" i="32"/>
  <c r="M1043" i="32"/>
  <c r="M1055" i="32"/>
  <c r="M1067" i="32"/>
  <c r="M1071" i="32"/>
  <c r="M1079" i="32"/>
  <c r="M1083" i="32"/>
  <c r="M1087" i="32"/>
  <c r="M1091" i="32"/>
  <c r="M1095" i="32"/>
  <c r="M1099" i="32"/>
  <c r="M1107" i="32"/>
  <c r="M1119" i="32"/>
  <c r="M1131" i="32"/>
  <c r="M1135" i="32"/>
  <c r="M1143" i="32"/>
  <c r="M1147" i="32"/>
  <c r="M1151" i="32"/>
  <c r="M1155" i="32"/>
  <c r="M1159" i="32"/>
  <c r="M1163" i="32"/>
  <c r="M1171" i="32"/>
  <c r="M1183" i="32"/>
  <c r="M1195" i="32"/>
  <c r="M1199" i="32"/>
  <c r="M1207" i="32"/>
  <c r="M1211" i="32"/>
  <c r="M1215" i="32"/>
  <c r="M1219" i="32"/>
  <c r="M1223" i="32"/>
  <c r="M1227" i="32"/>
  <c r="M1235" i="32"/>
  <c r="M1247" i="32"/>
  <c r="M1323" i="32"/>
  <c r="M1327" i="32"/>
  <c r="M1335" i="32"/>
  <c r="M1339" i="32"/>
  <c r="M1343" i="32"/>
  <c r="M1347" i="32"/>
  <c r="M1355" i="32"/>
  <c r="M1363" i="32"/>
  <c r="M1375" i="32"/>
  <c r="M1387" i="32"/>
  <c r="M1391" i="32"/>
  <c r="M1399" i="32"/>
  <c r="M1403" i="32"/>
  <c r="M6" i="32"/>
  <c r="M10" i="32"/>
  <c r="M14" i="32"/>
  <c r="M177" i="32"/>
  <c r="M261" i="32"/>
  <c r="M265" i="32"/>
  <c r="M273" i="32"/>
  <c r="M281" i="32"/>
  <c r="M289" i="32"/>
  <c r="M293" i="32"/>
  <c r="M297" i="32"/>
  <c r="M305" i="32"/>
  <c r="M313" i="32"/>
  <c r="M321" i="32"/>
  <c r="M329" i="32"/>
  <c r="M337" i="32"/>
  <c r="M353" i="32"/>
  <c r="M361" i="32"/>
  <c r="M369" i="32"/>
  <c r="M377" i="32"/>
  <c r="M385" i="32"/>
  <c r="M393" i="32"/>
  <c r="M397" i="32"/>
  <c r="M401" i="32"/>
  <c r="M405" i="32"/>
  <c r="M409" i="32"/>
  <c r="M413" i="32"/>
  <c r="M425" i="32"/>
  <c r="M429" i="32"/>
  <c r="M433" i="32"/>
  <c r="M437" i="32"/>
  <c r="M441" i="32"/>
  <c r="M445" i="32"/>
  <c r="M449" i="32"/>
  <c r="M453" i="32"/>
  <c r="M457" i="32"/>
  <c r="M465" i="32"/>
  <c r="M469" i="32"/>
  <c r="M473" i="32"/>
  <c r="M477" i="32"/>
  <c r="M481" i="32"/>
  <c r="M489" i="32"/>
  <c r="M493" i="32"/>
  <c r="M497" i="32"/>
  <c r="M501" i="32"/>
  <c r="M505" i="32"/>
  <c r="M581" i="32"/>
  <c r="M585" i="32"/>
  <c r="M669" i="32"/>
  <c r="M737" i="32"/>
  <c r="M753" i="32"/>
  <c r="M761" i="32"/>
  <c r="M220" i="32"/>
  <c r="M224" i="32"/>
  <c r="M228" i="32"/>
  <c r="M232" i="32"/>
  <c r="M240" i="32"/>
  <c r="M244" i="32"/>
  <c r="M248" i="32"/>
  <c r="M252" i="32"/>
  <c r="M347" i="32"/>
  <c r="M355" i="32"/>
  <c r="M359" i="32"/>
  <c r="M367" i="32"/>
  <c r="M371" i="32"/>
  <c r="M375" i="32"/>
  <c r="M379" i="32"/>
  <c r="M383" i="32"/>
  <c r="M391" i="32"/>
  <c r="M167" i="32"/>
  <c r="M515" i="32"/>
  <c r="M519" i="32"/>
  <c r="M527" i="32"/>
  <c r="M531" i="32"/>
  <c r="M539" i="32"/>
  <c r="M543" i="32"/>
  <c r="M551" i="32"/>
  <c r="M555" i="32"/>
  <c r="M563" i="32"/>
  <c r="M567" i="32"/>
  <c r="M575" i="32"/>
  <c r="M579" i="32"/>
  <c r="M587" i="32"/>
  <c r="M591" i="32"/>
  <c r="M599" i="32"/>
  <c r="M603" i="32"/>
  <c r="M611" i="32"/>
  <c r="M615" i="32"/>
  <c r="M623" i="32"/>
  <c r="M627" i="32"/>
  <c r="M631" i="32"/>
  <c r="M18" i="32"/>
  <c r="M22" i="32"/>
  <c r="M26" i="32"/>
  <c r="M30" i="32"/>
  <c r="M34" i="32"/>
  <c r="M38" i="32"/>
  <c r="M42" i="32"/>
  <c r="M46" i="32"/>
  <c r="M50" i="32"/>
  <c r="M54" i="32"/>
  <c r="M58" i="32"/>
  <c r="M62" i="32"/>
  <c r="M66" i="32"/>
  <c r="M70" i="32"/>
  <c r="M74" i="32"/>
  <c r="M78" i="32"/>
  <c r="M82" i="32"/>
  <c r="M86" i="32"/>
  <c r="M90" i="32"/>
  <c r="M122" i="32"/>
  <c r="M162" i="32"/>
  <c r="M170" i="32"/>
  <c r="M178" i="32"/>
  <c r="M182" i="32"/>
  <c r="M186" i="32"/>
  <c r="M194" i="32"/>
  <c r="M198" i="32"/>
  <c r="M202" i="32"/>
  <c r="M206" i="32"/>
  <c r="M214" i="32"/>
  <c r="M262" i="32"/>
  <c r="M266" i="32"/>
  <c r="M270" i="32"/>
  <c r="M274" i="32"/>
  <c r="M282" i="32"/>
  <c r="M286" i="32"/>
  <c r="M290" i="32"/>
  <c r="M294" i="32"/>
  <c r="M298" i="32"/>
  <c r="M302" i="32"/>
  <c r="M306" i="32"/>
  <c r="M314" i="32"/>
  <c r="M318" i="32"/>
  <c r="M322" i="32"/>
  <c r="M326" i="32"/>
  <c r="M330" i="32"/>
  <c r="M334" i="32"/>
  <c r="M338" i="32"/>
  <c r="M342" i="32"/>
  <c r="M350" i="32"/>
  <c r="M354" i="32"/>
  <c r="M358" i="32"/>
  <c r="M362" i="32"/>
  <c r="M366" i="32"/>
  <c r="M370" i="32"/>
  <c r="M378" i="32"/>
  <c r="M382" i="32"/>
  <c r="M386" i="32"/>
  <c r="M390" i="32"/>
  <c r="M394" i="32"/>
  <c r="M398" i="32"/>
  <c r="M402" i="32"/>
  <c r="M406" i="32"/>
  <c r="M414" i="32"/>
  <c r="M418" i="32"/>
  <c r="M422" i="32"/>
  <c r="M426" i="32"/>
  <c r="M430" i="32"/>
  <c r="M434" i="32"/>
  <c r="M438" i="32"/>
  <c r="M446" i="32"/>
  <c r="M450" i="32"/>
  <c r="M454" i="32"/>
  <c r="M458" i="32"/>
  <c r="M462" i="32"/>
  <c r="M466" i="32"/>
  <c r="M470" i="32"/>
  <c r="M474" i="32"/>
  <c r="M482" i="32"/>
  <c r="M486" i="32"/>
  <c r="M490" i="32"/>
  <c r="M494" i="32"/>
  <c r="M498" i="32"/>
  <c r="M502" i="32"/>
  <c r="M506" i="32"/>
  <c r="M686" i="32"/>
  <c r="M690" i="32"/>
  <c r="M694" i="32"/>
  <c r="M698" i="32"/>
  <c r="M702" i="32"/>
  <c r="M706" i="32"/>
  <c r="M710" i="32"/>
  <c r="M714" i="32"/>
  <c r="M211" i="32"/>
  <c r="M395" i="32"/>
  <c r="M403" i="32"/>
  <c r="M407" i="32"/>
  <c r="M415" i="32"/>
  <c r="M419" i="32"/>
  <c r="M423" i="32"/>
  <c r="M427" i="32"/>
  <c r="M431" i="32"/>
  <c r="M439" i="32"/>
  <c r="M443" i="32"/>
  <c r="M447" i="32"/>
  <c r="M451" i="32"/>
  <c r="M455" i="32"/>
  <c r="M463" i="32"/>
  <c r="M467" i="32"/>
  <c r="M471" i="32"/>
  <c r="M475" i="32"/>
  <c r="M479" i="32"/>
  <c r="M483" i="32"/>
  <c r="M491" i="32"/>
  <c r="M495" i="32"/>
  <c r="M503" i="32"/>
  <c r="M507" i="32"/>
  <c r="M218" i="32"/>
  <c r="M222" i="32"/>
  <c r="M226" i="32"/>
  <c r="M230" i="32"/>
  <c r="M234" i="32"/>
  <c r="M238" i="32"/>
  <c r="M246" i="32"/>
  <c r="M250" i="32"/>
  <c r="M254" i="32"/>
  <c r="M258" i="32"/>
  <c r="M635" i="32"/>
  <c r="M639" i="32"/>
  <c r="M647" i="32"/>
  <c r="M651" i="32"/>
  <c r="M655" i="32"/>
  <c r="M659" i="32"/>
  <c r="M663" i="32"/>
  <c r="M667" i="32"/>
  <c r="M671" i="32"/>
  <c r="M675" i="32"/>
  <c r="M679" i="32"/>
  <c r="M683" i="32"/>
  <c r="M699" i="32"/>
  <c r="M707" i="32"/>
  <c r="M711" i="32"/>
  <c r="M715" i="32"/>
  <c r="M723" i="32"/>
  <c r="M735" i="32"/>
  <c r="M747" i="32"/>
  <c r="M751" i="32"/>
  <c r="M759" i="32"/>
  <c r="M763" i="32"/>
  <c r="M127" i="32"/>
  <c r="M131" i="32"/>
  <c r="M135" i="32"/>
  <c r="M139" i="32"/>
  <c r="M143" i="32"/>
  <c r="M163" i="32"/>
  <c r="M176" i="32"/>
  <c r="M514" i="32"/>
  <c r="M518" i="32"/>
  <c r="M522" i="32"/>
  <c r="M526" i="32"/>
  <c r="M530" i="32"/>
  <c r="M534" i="32"/>
  <c r="M538" i="32"/>
  <c r="M542" i="32"/>
  <c r="M550" i="32"/>
  <c r="M554" i="32"/>
  <c r="M558" i="32"/>
  <c r="M562" i="32"/>
  <c r="M566" i="32"/>
  <c r="M570" i="32"/>
  <c r="M574" i="32"/>
  <c r="M578" i="32"/>
  <c r="M586" i="32"/>
  <c r="M590" i="32"/>
  <c r="M594" i="32"/>
  <c r="M598" i="32"/>
  <c r="M602" i="32"/>
  <c r="M606" i="32"/>
  <c r="M610" i="32"/>
  <c r="M618" i="32"/>
  <c r="M622" i="32"/>
  <c r="M626" i="32"/>
  <c r="M630" i="32"/>
  <c r="M634" i="32"/>
  <c r="M638" i="32"/>
  <c r="M646" i="32"/>
  <c r="M654" i="32"/>
  <c r="M658" i="32"/>
  <c r="M662" i="32"/>
  <c r="M666" i="32"/>
  <c r="M670" i="32"/>
  <c r="M674" i="32"/>
  <c r="M678" i="32"/>
  <c r="M722" i="32"/>
  <c r="M726" i="32"/>
  <c r="M730" i="32"/>
  <c r="M734" i="32"/>
  <c r="M738" i="32"/>
  <c r="M742" i="32"/>
  <c r="M746" i="32"/>
  <c r="M754" i="32"/>
  <c r="M758" i="32"/>
  <c r="M762" i="32"/>
  <c r="M766" i="32"/>
  <c r="M770" i="32"/>
  <c r="M774" i="32"/>
  <c r="M778" i="32"/>
  <c r="M782" i="32"/>
  <c r="M790" i="32"/>
  <c r="M794" i="32"/>
  <c r="M802" i="32"/>
  <c r="M810" i="32"/>
  <c r="M826" i="32"/>
  <c r="M834" i="32"/>
  <c r="M842" i="32"/>
  <c r="M858" i="32"/>
  <c r="M866" i="32"/>
  <c r="M874" i="32"/>
  <c r="M890" i="32"/>
  <c r="M898" i="32"/>
  <c r="M902" i="32"/>
  <c r="M906" i="32"/>
  <c r="M910" i="32"/>
  <c r="M918" i="32"/>
  <c r="M922" i="32"/>
  <c r="M926" i="32"/>
  <c r="M930" i="32"/>
  <c r="M934" i="32"/>
  <c r="M938" i="32"/>
  <c r="M942" i="32"/>
  <c r="M946" i="32"/>
  <c r="M954" i="32"/>
  <c r="M958" i="32"/>
  <c r="M962" i="32"/>
  <c r="M966" i="32"/>
  <c r="M970" i="32"/>
  <c r="M974" i="32"/>
  <c r="M978" i="32"/>
  <c r="M986" i="32"/>
  <c r="M990" i="32"/>
  <c r="M994" i="32"/>
  <c r="M998" i="32"/>
  <c r="M1002" i="32"/>
  <c r="M1006" i="32"/>
  <c r="M1010" i="32"/>
  <c r="M1018" i="32"/>
  <c r="M1022" i="32"/>
  <c r="M1026" i="32"/>
  <c r="M1030" i="32"/>
  <c r="M1034" i="32"/>
  <c r="M1038" i="32"/>
  <c r="M1042" i="32"/>
  <c r="M1050" i="32"/>
  <c r="M1054" i="32"/>
  <c r="M1058" i="32"/>
  <c r="M1062" i="32"/>
  <c r="M1066" i="32"/>
  <c r="M1070" i="32"/>
  <c r="M1074" i="32"/>
  <c r="M1082" i="32"/>
  <c r="M1086" i="32"/>
  <c r="M1090" i="32"/>
  <c r="M1094" i="32"/>
  <c r="M1098" i="32"/>
  <c r="M1102" i="32"/>
  <c r="M1106" i="32"/>
  <c r="M1114" i="32"/>
  <c r="M1118" i="32"/>
  <c r="M1122" i="32"/>
  <c r="M1126" i="32"/>
  <c r="M1130" i="32"/>
  <c r="M1134" i="32"/>
  <c r="M2" i="32"/>
  <c r="M94" i="32"/>
  <c r="M98" i="32"/>
  <c r="M102" i="32"/>
  <c r="M106" i="32"/>
  <c r="M110" i="32"/>
  <c r="M114" i="32"/>
  <c r="M118" i="32"/>
  <c r="M126" i="32"/>
  <c r="M130" i="32"/>
  <c r="M134" i="32"/>
  <c r="M138" i="32"/>
  <c r="M142" i="32"/>
  <c r="M247" i="32"/>
  <c r="M166" i="32"/>
  <c r="M223" i="32"/>
  <c r="M146" i="32"/>
  <c r="M150" i="32"/>
  <c r="M151" i="32"/>
  <c r="M154" i="32"/>
  <c r="M158" i="32"/>
  <c r="M159" i="32"/>
  <c r="M175" i="32"/>
  <c r="M190" i="32"/>
  <c r="M207" i="32"/>
  <c r="M251" i="32"/>
  <c r="M259" i="32"/>
  <c r="M267" i="32"/>
  <c r="M283" i="32"/>
  <c r="M291" i="32"/>
  <c r="M307" i="32"/>
  <c r="M315" i="32"/>
  <c r="M331" i="32"/>
  <c r="M339" i="32"/>
  <c r="M271" i="32"/>
  <c r="M279" i="32"/>
  <c r="M287" i="32"/>
  <c r="M295" i="32"/>
  <c r="M303" i="32"/>
  <c r="M311" i="32"/>
  <c r="M319" i="32"/>
  <c r="M327" i="32"/>
  <c r="M335" i="32"/>
  <c r="M343" i="32"/>
  <c r="M798" i="32"/>
  <c r="M806" i="32"/>
  <c r="M814" i="32"/>
  <c r="M822" i="32"/>
  <c r="M830" i="32"/>
  <c r="M838" i="32"/>
  <c r="M846" i="32"/>
  <c r="M854" i="32"/>
  <c r="M862" i="32"/>
  <c r="M870" i="32"/>
  <c r="M878" i="32"/>
  <c r="M886" i="32"/>
  <c r="M894" i="32"/>
  <c r="M1351" i="32"/>
  <c r="M1350" i="32"/>
  <c r="M1358" i="32"/>
  <c r="M1422" i="32"/>
  <c r="M1438" i="32"/>
  <c r="M1446" i="32"/>
  <c r="M1418" i="32"/>
  <c r="M1426" i="32"/>
  <c r="M1434" i="32"/>
  <c r="M1442" i="32"/>
  <c r="M687" i="32"/>
  <c r="M923" i="32"/>
  <c r="M1259" i="32"/>
  <c r="M1263" i="32"/>
  <c r="M1271" i="32"/>
  <c r="M1275" i="32"/>
  <c r="M1279" i="32"/>
  <c r="M1283" i="32"/>
  <c r="M1287" i="32"/>
  <c r="M1291" i="32"/>
  <c r="M1299" i="32"/>
  <c r="M1311" i="32"/>
  <c r="M1407" i="32"/>
  <c r="M1411" i="32"/>
  <c r="M1415" i="32"/>
  <c r="M1419" i="32"/>
  <c r="M1427" i="32"/>
  <c r="M1439" i="32"/>
  <c r="M1451" i="32"/>
  <c r="M1455" i="32"/>
  <c r="M1463" i="32"/>
  <c r="M1467" i="32"/>
  <c r="M1471" i="32"/>
  <c r="M1475" i="32"/>
  <c r="M1479" i="32"/>
  <c r="M1483" i="32"/>
  <c r="M1491" i="32"/>
  <c r="M3" i="32"/>
  <c r="M13" i="32"/>
  <c r="M29" i="32"/>
  <c r="M37" i="32"/>
  <c r="M45" i="32"/>
  <c r="M53" i="32"/>
  <c r="M61" i="32"/>
  <c r="M69" i="32"/>
  <c r="M77" i="32"/>
  <c r="M93" i="32"/>
  <c r="M101" i="32"/>
  <c r="M109" i="32"/>
  <c r="M117" i="32"/>
  <c r="M125" i="32"/>
  <c r="M133" i="32"/>
  <c r="M141" i="32"/>
  <c r="M157" i="32"/>
  <c r="M165" i="32"/>
  <c r="M173" i="32"/>
  <c r="M181" i="32"/>
  <c r="M197" i="32"/>
  <c r="M205" i="32"/>
  <c r="M213" i="32"/>
  <c r="M221" i="32"/>
  <c r="M229" i="32"/>
  <c r="M237" i="32"/>
  <c r="M245" i="32"/>
  <c r="M253" i="32"/>
  <c r="M269" i="32"/>
  <c r="M277" i="32"/>
  <c r="M285" i="32"/>
  <c r="M301" i="32"/>
  <c r="M309" i="32"/>
  <c r="M317" i="32"/>
  <c r="M325" i="32"/>
  <c r="M333" i="32"/>
  <c r="M341" i="32"/>
  <c r="M349" i="32"/>
  <c r="M357" i="32"/>
  <c r="M365" i="32"/>
  <c r="M373" i="32"/>
  <c r="M381" i="32"/>
  <c r="M389" i="32"/>
  <c r="M421" i="32"/>
  <c r="M461" i="32"/>
  <c r="M525" i="32"/>
  <c r="M557" i="32"/>
  <c r="M597" i="32"/>
  <c r="M605" i="32"/>
  <c r="M613" i="32"/>
  <c r="M621" i="32"/>
  <c r="M629" i="32"/>
  <c r="M637" i="32"/>
  <c r="M645" i="32"/>
  <c r="M653" i="32"/>
  <c r="M661" i="32"/>
  <c r="M677" i="32"/>
  <c r="M685" i="32"/>
  <c r="M693" i="32"/>
  <c r="M709" i="32"/>
  <c r="M717" i="32"/>
  <c r="M725" i="32"/>
  <c r="M733" i="32"/>
  <c r="M741" i="32"/>
  <c r="M749" i="32"/>
  <c r="M757" i="32"/>
  <c r="M765" i="32"/>
  <c r="M781" i="32"/>
  <c r="M789" i="32"/>
  <c r="M797" i="32"/>
  <c r="M813" i="32"/>
  <c r="M821" i="32"/>
  <c r="M829" i="32"/>
  <c r="M845" i="32"/>
  <c r="M853" i="32"/>
  <c r="M861" i="32"/>
  <c r="M877" i="32"/>
  <c r="M885" i="32"/>
  <c r="M893" i="32"/>
  <c r="M909" i="32"/>
  <c r="M917" i="32"/>
  <c r="M925" i="32"/>
  <c r="M941" i="32"/>
  <c r="M949" i="32"/>
  <c r="M957" i="32"/>
  <c r="M965" i="32"/>
  <c r="M973" i="32"/>
  <c r="M981" i="32"/>
  <c r="M989" i="32"/>
  <c r="M997" i="32"/>
  <c r="M1005" i="32"/>
  <c r="M1013" i="32"/>
  <c r="M1021" i="32"/>
  <c r="M1029" i="32"/>
  <c r="M1037" i="32"/>
  <c r="M1045" i="32"/>
  <c r="M1061" i="32"/>
  <c r="M1125" i="32"/>
  <c r="M1189" i="32"/>
  <c r="M1229" i="32"/>
  <c r="D12" i="25" l="1"/>
  <c r="D49" i="10" s="1"/>
  <c r="D20" i="25"/>
  <c r="D42" i="10" s="1"/>
  <c r="D13" i="25"/>
  <c r="D22" i="25"/>
  <c r="D44" i="10" s="1"/>
  <c r="F348" i="26"/>
  <c r="F349" i="26" s="1"/>
  <c r="F344" i="26"/>
  <c r="F346" i="26" s="1"/>
  <c r="F340" i="26"/>
  <c r="F341" i="26" s="1"/>
  <c r="F338" i="26"/>
  <c r="F337" i="26"/>
  <c r="F336" i="26"/>
  <c r="F329" i="26"/>
  <c r="F331" i="26" s="1"/>
  <c r="F325" i="26"/>
  <c r="F327" i="26" s="1"/>
  <c r="F321" i="26"/>
  <c r="F319" i="26"/>
  <c r="F318" i="26"/>
  <c r="F317" i="26"/>
  <c r="F310" i="26"/>
  <c r="F312" i="26" s="1"/>
  <c r="F306" i="26"/>
  <c r="F307" i="26" s="1"/>
  <c r="F302" i="26"/>
  <c r="F300" i="26"/>
  <c r="F299" i="26"/>
  <c r="F298" i="26"/>
  <c r="F291" i="26"/>
  <c r="F287" i="26"/>
  <c r="F289" i="26" s="1"/>
  <c r="F283" i="26"/>
  <c r="F281" i="26"/>
  <c r="F280" i="26"/>
  <c r="F279" i="26"/>
  <c r="F272" i="26"/>
  <c r="F274" i="26" s="1"/>
  <c r="F268" i="26"/>
  <c r="F270" i="26" s="1"/>
  <c r="F264" i="26"/>
  <c r="F262" i="26"/>
  <c r="F261" i="26"/>
  <c r="F260" i="26"/>
  <c r="F253" i="26"/>
  <c r="F249" i="26"/>
  <c r="F250" i="26" s="1"/>
  <c r="F245" i="26"/>
  <c r="F247" i="26" s="1"/>
  <c r="F243" i="26"/>
  <c r="F242" i="26"/>
  <c r="F241" i="26"/>
  <c r="F234" i="26"/>
  <c r="F236" i="26" s="1"/>
  <c r="F230" i="26"/>
  <c r="F232" i="26" s="1"/>
  <c r="F226" i="26"/>
  <c r="F228" i="26" s="1"/>
  <c r="F224" i="26"/>
  <c r="F223" i="26"/>
  <c r="F222" i="26"/>
  <c r="F215" i="26"/>
  <c r="F216" i="26" s="1"/>
  <c r="F211" i="26"/>
  <c r="F207" i="26"/>
  <c r="F205" i="26"/>
  <c r="F204" i="26"/>
  <c r="F203" i="26"/>
  <c r="F196" i="26"/>
  <c r="F198" i="26" s="1"/>
  <c r="F192" i="26"/>
  <c r="F194" i="26" s="1"/>
  <c r="F188" i="26"/>
  <c r="F186" i="26"/>
  <c r="F185" i="26"/>
  <c r="F184" i="26"/>
  <c r="F177" i="26"/>
  <c r="F178" i="26" s="1"/>
  <c r="F173" i="26"/>
  <c r="F174" i="26" s="1"/>
  <c r="F169" i="26"/>
  <c r="F167" i="26"/>
  <c r="F166" i="26"/>
  <c r="F165" i="26"/>
  <c r="F158" i="26"/>
  <c r="F160" i="26" s="1"/>
  <c r="F154" i="26"/>
  <c r="F156" i="26" s="1"/>
  <c r="F150" i="26"/>
  <c r="F148" i="26"/>
  <c r="F147" i="26"/>
  <c r="F146" i="26"/>
  <c r="F139" i="26"/>
  <c r="F141" i="26" s="1"/>
  <c r="F135" i="26"/>
  <c r="F131" i="26"/>
  <c r="F129" i="26"/>
  <c r="F128" i="26"/>
  <c r="F127" i="26"/>
  <c r="F120" i="26"/>
  <c r="F122" i="26" s="1"/>
  <c r="F116" i="26"/>
  <c r="F117" i="26" s="1"/>
  <c r="F112" i="26"/>
  <c r="F110" i="26"/>
  <c r="F109" i="26"/>
  <c r="F108" i="26"/>
  <c r="F101" i="26"/>
  <c r="F103" i="26" s="1"/>
  <c r="F97" i="26"/>
  <c r="F99" i="26" s="1"/>
  <c r="F93" i="26"/>
  <c r="F91" i="26"/>
  <c r="F90" i="26"/>
  <c r="F89" i="26"/>
  <c r="F82" i="26"/>
  <c r="F84" i="26" s="1"/>
  <c r="F78" i="26"/>
  <c r="F80" i="26" s="1"/>
  <c r="F74" i="26"/>
  <c r="F72" i="26"/>
  <c r="F71" i="26"/>
  <c r="F70" i="26"/>
  <c r="F63" i="26"/>
  <c r="F65" i="26" s="1"/>
  <c r="F59" i="26"/>
  <c r="F60" i="26" s="1"/>
  <c r="F55" i="26"/>
  <c r="F57" i="26" s="1"/>
  <c r="F53" i="26"/>
  <c r="F52" i="26"/>
  <c r="F51" i="26"/>
  <c r="F44" i="26"/>
  <c r="F40" i="26"/>
  <c r="F36" i="26"/>
  <c r="F34" i="26"/>
  <c r="F33" i="26"/>
  <c r="F32" i="26"/>
  <c r="F25" i="26"/>
  <c r="F21" i="26"/>
  <c r="F17" i="26"/>
  <c r="F19" i="26" s="1"/>
  <c r="F15" i="26"/>
  <c r="F14" i="26"/>
  <c r="F13" i="26"/>
  <c r="D19" i="25" l="1"/>
  <c r="F22" i="26"/>
  <c r="F23" i="26"/>
  <c r="F27" i="26"/>
  <c r="F26" i="26"/>
  <c r="F38" i="26"/>
  <c r="F37" i="26"/>
  <c r="F41" i="26"/>
  <c r="F42" i="26"/>
  <c r="F46" i="26"/>
  <c r="F45" i="26"/>
  <c r="F76" i="26"/>
  <c r="F75" i="26"/>
  <c r="F95" i="26"/>
  <c r="F94" i="26"/>
  <c r="F113" i="26"/>
  <c r="F114" i="26"/>
  <c r="F132" i="26"/>
  <c r="F133" i="26"/>
  <c r="F136" i="26"/>
  <c r="F137" i="26"/>
  <c r="F152" i="26"/>
  <c r="F151" i="26"/>
  <c r="F170" i="26"/>
  <c r="F171" i="26"/>
  <c r="F190" i="26"/>
  <c r="F189" i="26"/>
  <c r="F208" i="26"/>
  <c r="F209" i="26"/>
  <c r="F212" i="26"/>
  <c r="F213" i="26"/>
  <c r="F255" i="26"/>
  <c r="F254" i="26"/>
  <c r="F266" i="26"/>
  <c r="F265" i="26"/>
  <c r="F285" i="26"/>
  <c r="F284" i="26"/>
  <c r="F293" i="26"/>
  <c r="F292" i="26"/>
  <c r="F304" i="26"/>
  <c r="F303" i="26"/>
  <c r="F323" i="26"/>
  <c r="F322" i="26"/>
  <c r="F350" i="26"/>
  <c r="F345" i="26"/>
  <c r="F342" i="26"/>
  <c r="F326" i="26"/>
  <c r="F330" i="26"/>
  <c r="F311" i="26"/>
  <c r="F308" i="26"/>
  <c r="F288" i="26"/>
  <c r="F273" i="26"/>
  <c r="F269" i="26"/>
  <c r="F251" i="26"/>
  <c r="F246" i="26"/>
  <c r="F231" i="26"/>
  <c r="F235" i="26"/>
  <c r="F227" i="26"/>
  <c r="F217" i="26"/>
  <c r="F193" i="26"/>
  <c r="F197" i="26"/>
  <c r="F179" i="26"/>
  <c r="F175" i="26"/>
  <c r="F155" i="26"/>
  <c r="F159" i="26"/>
  <c r="F140" i="26"/>
  <c r="F121" i="26"/>
  <c r="F118" i="26"/>
  <c r="F98" i="26"/>
  <c r="F102" i="26"/>
  <c r="F79" i="26"/>
  <c r="F83" i="26"/>
  <c r="F61" i="26"/>
  <c r="F64" i="26"/>
  <c r="F56" i="26"/>
  <c r="F18" i="26"/>
  <c r="D16" i="10" l="1"/>
  <c r="M5" i="32" l="1"/>
  <c r="D43" i="10" l="1"/>
  <c r="D6" i="25"/>
  <c r="D16" i="25" s="1"/>
  <c r="D4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tc={D2E762E9-D03F-41FC-8A84-105D5D8B6835}</author>
    <author>tc={7DB6C7E1-2DCC-4B30-A407-D52E6B4BFB75}</author>
  </authors>
  <commentList>
    <comment ref="C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NSW EPA Waste Classification Guidelines pre-classifies certain waste types with no need to undertake further assessment.</t>
      </text>
    </comment>
    <comment ref="G1"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Waste classifications for disposal to landfill in accordance with the NSW EPA Waste Classification Guidelines</t>
      </text>
    </comment>
  </commentList>
</comments>
</file>

<file path=xl/sharedStrings.xml><?xml version="1.0" encoding="utf-8"?>
<sst xmlns="http://schemas.openxmlformats.org/spreadsheetml/2006/main" count="983" uniqueCount="330">
  <si>
    <t>This template is designed to be used to collect project waste data.  The purpose of the tabs in this workbook is as below;</t>
  </si>
  <si>
    <t>Tab Name</t>
  </si>
  <si>
    <t>Purpose</t>
  </si>
  <si>
    <t>Instructions_1</t>
  </si>
  <si>
    <t>This tab provides instructions on how to enter project information using the Project_Details tab.</t>
  </si>
  <si>
    <t>Instructions_2</t>
  </si>
  <si>
    <t>This tab provides instructions on how to enter waste data using Data_Input tab.</t>
  </si>
  <si>
    <t>Waste_Defintions</t>
  </si>
  <si>
    <t>This tab contains the definitions of the waste type used in this file.</t>
  </si>
  <si>
    <t>Project_Details</t>
  </si>
  <si>
    <t>This tab is used to capture information about the project.</t>
  </si>
  <si>
    <t>Data_Input</t>
  </si>
  <si>
    <t>This tab is used to enter waste type, quantity of waste generated, quantity of waste reuse and recycled and also the quantity of waste sent to landfill . The waste category and classification will be populated automatically and all waste quantities are to be recorded in tonnes.</t>
  </si>
  <si>
    <t>Performance</t>
  </si>
  <si>
    <t>Conversion_Calculator</t>
  </si>
  <si>
    <t>This tab provides volume to weight or weight to volume conversions.</t>
  </si>
  <si>
    <t>Factors_1</t>
  </si>
  <si>
    <t>Conversion factor based on type of vehicle (Environment Protection Authority, South Australia)</t>
  </si>
  <si>
    <t>Factors_2</t>
  </si>
  <si>
    <t>Conversion factor based on waste type volume (Environment Protection Authority, South Australia)</t>
  </si>
  <si>
    <t>Instructions - Enter project information.</t>
  </si>
  <si>
    <t>Step 1. Enter project information in highlighted cells.</t>
  </si>
  <si>
    <t>Step 2. Proceed to data entry.</t>
  </si>
  <si>
    <t>Step 3. Validate data and sign-off prior to TfNSW submission.</t>
  </si>
  <si>
    <t>1. Enter project information - enter data/information in highlighted cells under project details, projection description and waste reduction target sections.</t>
  </si>
  <si>
    <t>(Back to Top)</t>
  </si>
  <si>
    <t>2. Enter waste reduction targets.</t>
  </si>
  <si>
    <t>3. Fill Contact Information and Data Validation section prior to submitting the workbook to TfNSW.</t>
  </si>
  <si>
    <t>Instructions - Enter waste data.</t>
  </si>
  <si>
    <t>Category</t>
  </si>
  <si>
    <t>Type</t>
  </si>
  <si>
    <t>Pre-Classification</t>
  </si>
  <si>
    <t>Reference / source</t>
  </si>
  <si>
    <t>Waste Classification</t>
  </si>
  <si>
    <t>Building and demolition materials</t>
  </si>
  <si>
    <t>Bricks</t>
  </si>
  <si>
    <t>General solid waste (non-putrescible)</t>
  </si>
  <si>
    <t>Bricks, mortar waste that is separated from other wastes and not contaminated with lead paint or other building materials</t>
  </si>
  <si>
    <t>NSW EPA</t>
  </si>
  <si>
    <t>Special Waste - Clinical &amp; related waste</t>
  </si>
  <si>
    <t>Concrete</t>
  </si>
  <si>
    <t>Special waste - Asbestos waste</t>
  </si>
  <si>
    <t>Special waste - Waste tyres</t>
  </si>
  <si>
    <t>Glass</t>
  </si>
  <si>
    <t>Glass such as windows, bottles, plate glass, glass fines.
Exclusions: Perspex, fluorescent tubes and light bulbs</t>
  </si>
  <si>
    <t>Liquid waste</t>
  </si>
  <si>
    <t>Plastic</t>
  </si>
  <si>
    <t>Perspex, PVC piping, AstroTurf, polystyrene, plastic weed mat, pool liners, polypropylene, extruded plastic, plastic crates.</t>
  </si>
  <si>
    <t>General solid waste (putrescible)</t>
  </si>
  <si>
    <t>Mixed B&amp;D</t>
  </si>
  <si>
    <t>Mixture of Building &amp; Demolition waste (abovementioned waste types)</t>
  </si>
  <si>
    <t>Restricted solid waste</t>
  </si>
  <si>
    <t>Metals</t>
  </si>
  <si>
    <t>Ferrous metals</t>
  </si>
  <si>
    <t>Hazardous waste</t>
  </si>
  <si>
    <t>Non Ferrous metals</t>
  </si>
  <si>
    <t>Aluminium frames, aluminium cans, aluminium materials.</t>
  </si>
  <si>
    <t>Mixed metals</t>
  </si>
  <si>
    <t>Mixture of abovementioned metals.</t>
  </si>
  <si>
    <t>Paper and cardboard</t>
  </si>
  <si>
    <t>Organics</t>
  </si>
  <si>
    <t>Stumps</t>
  </si>
  <si>
    <t>Trees or tree stumps.</t>
  </si>
  <si>
    <t>Weeds &amp; Biosecurity impacted Vegetation</t>
  </si>
  <si>
    <t>Mixed Green Waste</t>
  </si>
  <si>
    <t>Mulch</t>
  </si>
  <si>
    <t>Railway sleepers</t>
  </si>
  <si>
    <t>Bridge timber</t>
  </si>
  <si>
    <t>Un-treated timber (pallets, off-cuts)</t>
  </si>
  <si>
    <t>Other timber waste</t>
  </si>
  <si>
    <t>Spoil</t>
  </si>
  <si>
    <t>Excavated natural material (ENM)</t>
  </si>
  <si>
    <t>Chemical assessment required</t>
  </si>
  <si>
    <t>naturally occurring rock and soil (including but not limited to materials such as sandstone, shale, clay and soil) that has:
- been excavated from the ground, and
- contains at least 98% (by weight) natural material, and
- does not meet the definition of Virgin Excavated Natural Material in the Act.
Excavated natural material does not include material located in a hotspot; that has been processed; or that contains asbestos, Acid Sulphate Soils (ASS), Potential Acid Sulphate soils (PASS) or sulfidic ores.</t>
  </si>
  <si>
    <t>POEO Act 1997, Excavated Natural Material Order 2014</t>
  </si>
  <si>
    <t>Virgin Excavated Natural Material (VENM)</t>
  </si>
  <si>
    <t>Virgin Excavated Natural Material (VENM) that is not mixed with any other waste (clay, gravel, sand, soil and rock) and that (a) has been excavated from areas that are not contaminated, as the result of industrial, commercial, mining or agricultural activities, with manufactured chemicals and does not contain sulphide ores or soils, or (b) consists of excavated natural materials that meet such criteria as may be approved by the EPA.</t>
  </si>
  <si>
    <t>Asphalt (RAP)</t>
  </si>
  <si>
    <t>Aggregate</t>
  </si>
  <si>
    <t xml:space="preserve">Rock and/gravel material such as asphalt, road base, railway ballast or processed sandstone. (excludes crushed concrete).
Aggregate produced from rock, gravel, asphalt, railway ballast, processed sandstone, metallurgical slag,
recycled materials or suitable synthetic materials may be used, provided the particular criteria set out for the aggregate is met. Rock and/gravel material such as asphalt, road base, railway ballast or processed sandstone.
</t>
  </si>
  <si>
    <t xml:space="preserve">
AS 2758</t>
  </si>
  <si>
    <t>Rail Ballast</t>
  </si>
  <si>
    <t>Rock or stone</t>
  </si>
  <si>
    <t>Excavated Public Road Materials (EPRM)</t>
  </si>
  <si>
    <t>Tunnel spoil</t>
  </si>
  <si>
    <t>Other spoil</t>
  </si>
  <si>
    <t>Dredging spoil</t>
  </si>
  <si>
    <t>Contaminated materials</t>
  </si>
  <si>
    <t>Asbestos Solid Waste</t>
  </si>
  <si>
    <t>POEO Act 1997, NSW EPA</t>
  </si>
  <si>
    <t>Asbestos Liquid Waste</t>
  </si>
  <si>
    <t>Restricted Solid Waste</t>
  </si>
  <si>
    <t>Coal tar asphalt</t>
  </si>
  <si>
    <t>Hazardous Solid Waste</t>
  </si>
  <si>
    <t>Asphalt and other bituminous waste arising from activities such as road construction and waterproofing works, which contains coal tar.</t>
  </si>
  <si>
    <t>Tyres</t>
  </si>
  <si>
    <t>Liquid Waste</t>
  </si>
  <si>
    <t>Other contaminated waste</t>
  </si>
  <si>
    <t>Office/Crib Waste</t>
  </si>
  <si>
    <t>FOGO</t>
  </si>
  <si>
    <t>Office Paper/Secure Bin</t>
  </si>
  <si>
    <t>Printer Cartridges</t>
  </si>
  <si>
    <t>Container Deposit Scheme (CDS)</t>
  </si>
  <si>
    <t>Electronic Waste</t>
  </si>
  <si>
    <t>Other Office Waste</t>
  </si>
  <si>
    <t>Mixed/Other Recycled</t>
  </si>
  <si>
    <t>Project details</t>
  </si>
  <si>
    <t>User comments</t>
  </si>
  <si>
    <t>[enter primary project type]</t>
  </si>
  <si>
    <t>Project name</t>
  </si>
  <si>
    <t>Project value</t>
  </si>
  <si>
    <t>Expected project start date</t>
  </si>
  <si>
    <t>Expected project complete date</t>
  </si>
  <si>
    <t>Project description</t>
  </si>
  <si>
    <t>Waste reduction target</t>
  </si>
  <si>
    <t>SDG v4.0</t>
  </si>
  <si>
    <t>Corporate target</t>
  </si>
  <si>
    <t>Contract</t>
  </si>
  <si>
    <t>ISC</t>
  </si>
  <si>
    <t>Baseline target</t>
  </si>
  <si>
    <t>Other (please specify in user comments)</t>
  </si>
  <si>
    <t>Contact information</t>
  </si>
  <si>
    <t>Primary contact</t>
  </si>
  <si>
    <t>Secondary contact (if applicable)</t>
  </si>
  <si>
    <t>Person(s) that entered the data</t>
  </si>
  <si>
    <t>Position</t>
  </si>
  <si>
    <t>Organisation</t>
  </si>
  <si>
    <t>Contact details</t>
  </si>
  <si>
    <t>Address</t>
  </si>
  <si>
    <t>City</t>
  </si>
  <si>
    <t>State</t>
  </si>
  <si>
    <t>Postcode</t>
  </si>
  <si>
    <t>Telephone or mobile contact number</t>
  </si>
  <si>
    <t>E-mail</t>
  </si>
  <si>
    <t>Site address</t>
  </si>
  <si>
    <t>Project location</t>
  </si>
  <si>
    <t>Data validation</t>
  </si>
  <si>
    <t>Data validated by</t>
  </si>
  <si>
    <t>[Name]</t>
  </si>
  <si>
    <t>[Position]</t>
  </si>
  <si>
    <t>[Organisation]</t>
  </si>
  <si>
    <t>Signature</t>
  </si>
  <si>
    <t>Date signed</t>
  </si>
  <si>
    <t>Sign-off by</t>
  </si>
  <si>
    <t>TfNSW comments</t>
  </si>
  <si>
    <t>Report validated and accepted by</t>
  </si>
  <si>
    <t>Date accepted</t>
  </si>
  <si>
    <t xml:space="preserve">Date </t>
  </si>
  <si>
    <t>Program Name</t>
  </si>
  <si>
    <t>Non Ferous metals</t>
  </si>
  <si>
    <t>Targets and Performance (for Transport use)</t>
  </si>
  <si>
    <t>Target</t>
  </si>
  <si>
    <t>Comments / Justifications</t>
  </si>
  <si>
    <t>Non‐hazardous solid waste generated during demolition and construction diverted from landfill</t>
  </si>
  <si>
    <r>
      <t>Clean ballast reused</t>
    </r>
    <r>
      <rPr>
        <strike/>
        <sz val="11"/>
        <rFont val="Calibri"/>
        <family val="2"/>
        <scheme val="minor"/>
      </rPr>
      <t>,</t>
    </r>
    <r>
      <rPr>
        <sz val="11"/>
        <rFont val="Calibri"/>
        <family val="2"/>
        <scheme val="minor"/>
      </rPr>
      <t xml:space="preserve"> or recycled </t>
    </r>
  </si>
  <si>
    <r>
      <t>Clean concrete</t>
    </r>
    <r>
      <rPr>
        <sz val="11"/>
        <rFont val="Calibri"/>
        <family val="2"/>
        <scheme val="minor"/>
      </rPr>
      <t xml:space="preserve"> reused</t>
    </r>
    <r>
      <rPr>
        <strike/>
        <sz val="11"/>
        <rFont val="Calibri"/>
        <family val="2"/>
        <scheme val="minor"/>
      </rPr>
      <t>,</t>
    </r>
    <r>
      <rPr>
        <sz val="11"/>
        <rFont val="Calibri"/>
        <family val="2"/>
        <scheme val="minor"/>
      </rPr>
      <t xml:space="preserve"> or recycled </t>
    </r>
  </si>
  <si>
    <t xml:space="preserve">Clean asphalt pavement (RAP) is reused or recycled </t>
  </si>
  <si>
    <t>Waste generated from office activities diverted from landfill</t>
  </si>
  <si>
    <t>VENM/ENM/ Excavated Public Road Material reused or recycled</t>
  </si>
  <si>
    <t>Waste data conversion calculator</t>
  </si>
  <si>
    <t>Brick</t>
  </si>
  <si>
    <t>Metals - non-ferrous</t>
  </si>
  <si>
    <t>Timber/wood</t>
  </si>
  <si>
    <t>Rubber/tyres</t>
  </si>
  <si>
    <t>Paper</t>
  </si>
  <si>
    <t>Food waste</t>
  </si>
  <si>
    <t>Cardboard</t>
  </si>
  <si>
    <t>Secure paper</t>
  </si>
  <si>
    <t>Mixed building waste</t>
  </si>
  <si>
    <t>Mixed paper &amp; cardboard</t>
  </si>
  <si>
    <t>Mixed recycling (co-mingled recyclables)</t>
  </si>
  <si>
    <t>Metals - ferrous</t>
  </si>
  <si>
    <t>Green waste</t>
  </si>
  <si>
    <t>CDS mixed recyclables</t>
  </si>
  <si>
    <t>Input value</t>
  </si>
  <si>
    <t>Input unit</t>
  </si>
  <si>
    <t>Conversion Factor</t>
  </si>
  <si>
    <t>Estimated Mass / Volume</t>
  </si>
  <si>
    <t xml:space="preserve">
Bricks</t>
  </si>
  <si>
    <t>Tonnes</t>
  </si>
  <si>
    <t>Kilograms (kg)</t>
  </si>
  <si>
    <t>Cubic metres (m3)</t>
  </si>
  <si>
    <t>Litres</t>
  </si>
  <si>
    <t>Source: EPA, South Australia.</t>
  </si>
  <si>
    <t xml:space="preserve">
Concrete</t>
  </si>
  <si>
    <t>Source: Queensland Government.</t>
  </si>
  <si>
    <t>Source: NABERS</t>
  </si>
  <si>
    <t>CDS mixed recycling</t>
  </si>
  <si>
    <r>
      <rPr>
        <b/>
        <sz val="9.5"/>
        <rFont val="Arial"/>
        <family val="2"/>
      </rPr>
      <t>Vehicles – trucks and skip bins (volume in kg)</t>
    </r>
  </si>
  <si>
    <r>
      <rPr>
        <b/>
        <sz val="9.5"/>
        <rFont val="Arial"/>
        <family val="2"/>
      </rPr>
      <t>Compactor trucks</t>
    </r>
  </si>
  <si>
    <r>
      <rPr>
        <sz val="9.5"/>
        <rFont val="Arial"/>
        <family val="2"/>
      </rPr>
      <t>Enclosed compactors up to &lt;9m3</t>
    </r>
  </si>
  <si>
    <r>
      <rPr>
        <sz val="9.5"/>
        <rFont val="Arial"/>
        <family val="2"/>
      </rPr>
      <t>Enclosed compactors 9-12m3</t>
    </r>
  </si>
  <si>
    <r>
      <rPr>
        <sz val="9.5"/>
        <rFont val="Arial"/>
        <family val="2"/>
      </rPr>
      <t>Enclosed compactors 13-19m3</t>
    </r>
  </si>
  <si>
    <r>
      <rPr>
        <sz val="9.5"/>
        <rFont val="Arial"/>
        <family val="2"/>
      </rPr>
      <t>Enclosed compactors 20-32m3</t>
    </r>
  </si>
  <si>
    <r>
      <rPr>
        <sz val="9.5"/>
        <rFont val="Arial"/>
        <family val="2"/>
      </rPr>
      <t>Enclosed compactors &gt;32m3</t>
    </r>
  </si>
  <si>
    <r>
      <rPr>
        <b/>
        <sz val="9.5"/>
        <rFont val="Arial"/>
        <family val="2"/>
      </rPr>
      <t>Open trucks</t>
    </r>
  </si>
  <si>
    <r>
      <rPr>
        <sz val="9.5"/>
        <rFont val="Arial"/>
        <family val="2"/>
      </rPr>
      <t>Open truck, gross weight &lt;5t</t>
    </r>
  </si>
  <si>
    <r>
      <rPr>
        <sz val="9.5"/>
        <rFont val="Arial"/>
        <family val="2"/>
      </rPr>
      <t>Open truck, gross weight &gt;5t &lt;12t</t>
    </r>
  </si>
  <si>
    <r>
      <rPr>
        <sz val="9.5"/>
        <rFont val="Arial"/>
        <family val="2"/>
      </rPr>
      <t>Open truck, 3 axles (6 wheeler)</t>
    </r>
  </si>
  <si>
    <r>
      <rPr>
        <sz val="9.5"/>
        <rFont val="Arial"/>
        <family val="2"/>
      </rPr>
      <t>Open truck, 4 axles (8 wheeler)</t>
    </r>
  </si>
  <si>
    <r>
      <rPr>
        <sz val="9.5"/>
        <rFont val="Arial"/>
        <family val="2"/>
      </rPr>
      <t>Open truck, 5 axles (Bogie semi or 6-wheel pig trailer)</t>
    </r>
  </si>
  <si>
    <r>
      <rPr>
        <sz val="9.5"/>
        <rFont val="Arial"/>
        <family val="2"/>
      </rPr>
      <t>Open truck, 6 axles (tri-axle semi)</t>
    </r>
  </si>
  <si>
    <r>
      <rPr>
        <sz val="9.5"/>
        <rFont val="Arial"/>
        <family val="2"/>
      </rPr>
      <t>Open truck, 8 axles</t>
    </r>
  </si>
  <si>
    <r>
      <rPr>
        <sz val="9.5"/>
        <rFont val="Arial"/>
        <family val="2"/>
      </rPr>
      <t>Open truck, 9 axles (8 wheeler plus trailer)</t>
    </r>
  </si>
  <si>
    <r>
      <rPr>
        <sz val="9.5"/>
        <rFont val="Arial"/>
        <family val="2"/>
      </rPr>
      <t>Open truck, 11 axles (road train)</t>
    </r>
  </si>
  <si>
    <r>
      <rPr>
        <b/>
        <sz val="9.5"/>
        <rFont val="Arial"/>
        <family val="2"/>
      </rPr>
      <t>Single/tandem/twin rear axle</t>
    </r>
  </si>
  <si>
    <r>
      <rPr>
        <sz val="9.5"/>
        <rFont val="Arial"/>
        <family val="2"/>
      </rPr>
      <t>Twin steer with twin rear axles – MSW/C&amp;I</t>
    </r>
  </si>
  <si>
    <r>
      <rPr>
        <sz val="9.5"/>
        <rFont val="Arial"/>
        <family val="2"/>
      </rPr>
      <t>Twin steer with twin rear axles – C&amp;D</t>
    </r>
  </si>
  <si>
    <r>
      <rPr>
        <sz val="9.5"/>
        <rFont val="Arial"/>
        <family val="2"/>
      </rPr>
      <t>Twin steer with twin rear axles – Sand/soil/rock</t>
    </r>
  </si>
  <si>
    <r>
      <rPr>
        <sz val="9.5"/>
        <rFont val="Arial"/>
        <family val="2"/>
      </rPr>
      <t>Tipping semi-trailer – MSW/C&amp;I</t>
    </r>
  </si>
  <si>
    <r>
      <rPr>
        <sz val="9.5"/>
        <rFont val="Arial"/>
        <family val="2"/>
      </rPr>
      <t>Tipping semi-trailer – C&amp;D</t>
    </r>
  </si>
  <si>
    <r>
      <rPr>
        <sz val="9.5"/>
        <rFont val="Arial"/>
        <family val="2"/>
      </rPr>
      <t>Tipping semi-trailer – Sand/soil/rock</t>
    </r>
  </si>
  <si>
    <r>
      <rPr>
        <sz val="9.5"/>
        <rFont val="Arial"/>
        <family val="2"/>
      </rPr>
      <t>B-double</t>
    </r>
  </si>
  <si>
    <r>
      <rPr>
        <b/>
        <sz val="9.5"/>
        <rFont val="Arial"/>
        <family val="2"/>
      </rPr>
      <t>Skip bins</t>
    </r>
  </si>
  <si>
    <r>
      <rPr>
        <sz val="9.5"/>
        <rFont val="Arial"/>
        <family val="2"/>
      </rPr>
      <t>Skip bins 2–4m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</si>
  <si>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r>
      <rPr>
        <sz val="9.5"/>
        <rFont val="Arial"/>
        <family val="2"/>
      </rPr>
      <t>Skip bins 4–8m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</si>
  <si>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r>
      <rPr>
        <sz val="9.5"/>
        <rFont val="Arial"/>
        <family val="2"/>
      </rPr>
      <t>Skip bins 8–12m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</si>
  <si>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r>
      <rPr>
        <sz val="9.5"/>
        <rFont val="Arial"/>
        <family val="2"/>
      </rPr>
      <t>Skip bins 12–15m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</si>
  <si>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r>
      <rPr>
        <sz val="9.5"/>
        <rFont val="Arial"/>
        <family val="2"/>
      </rPr>
      <t>Skip bins 12–19m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</si>
  <si>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r>
      <rPr>
        <sz val="9.5"/>
        <rFont val="Arial"/>
        <family val="2"/>
      </rPr>
      <t>Skip bins &gt;20m</t>
    </r>
    <r>
      <rPr>
        <vertAlign val="superscript"/>
        <sz val="9.5"/>
        <rFont val="Arial"/>
        <family val="2"/>
      </rPr>
      <t>3</t>
    </r>
    <r>
      <rPr>
        <sz val="9.5"/>
        <rFont val="Arial"/>
        <family val="2"/>
      </rPr>
      <t xml:space="preserve"> (inert @ 1,300kg/m</t>
    </r>
    <r>
      <rPr>
        <vertAlign val="superscript"/>
        <sz val="9.5"/>
        <rFont val="Arial"/>
        <family val="2"/>
      </rPr>
      <t>3</t>
    </r>
    <r>
      <rPr>
        <sz val="9.5"/>
        <rFont val="Arial"/>
        <family val="2"/>
      </rPr>
      <t>)</t>
    </r>
  </si>
  <si>
    <t>B&amp;D</t>
  </si>
  <si>
    <r>
      <rPr>
        <sz val="9.5"/>
        <rFont val="Arial"/>
        <family val="2"/>
      </rPr>
      <t>Asphalt/bitumen</t>
    </r>
  </si>
  <si>
    <r>
      <rPr>
        <sz val="9.5"/>
        <rFont val="Arial"/>
        <family val="2"/>
      </rPr>
      <t>Masonry</t>
    </r>
  </si>
  <si>
    <r>
      <rPr>
        <sz val="9.5"/>
        <rFont val="Arial"/>
        <family val="2"/>
      </rPr>
      <t>Insulation</t>
    </r>
  </si>
  <si>
    <r>
      <rPr>
        <sz val="9.5"/>
        <rFont val="Arial"/>
        <family val="2"/>
      </rPr>
      <t>Plasterboard</t>
    </r>
  </si>
  <si>
    <r>
      <rPr>
        <b/>
        <sz val="9.5"/>
        <rFont val="Arial"/>
        <family val="2"/>
      </rPr>
      <t>Soils/gravel/rocks</t>
    </r>
  </si>
  <si>
    <r>
      <rPr>
        <sz val="9.5"/>
        <rFont val="Arial"/>
        <family val="2"/>
      </rPr>
      <t>Soil/sand</t>
    </r>
  </si>
  <si>
    <r>
      <rPr>
        <sz val="9.5"/>
        <rFont val="Arial"/>
        <family val="2"/>
      </rPr>
      <t>Quarried materials, eg boulders, cobbles, gravels</t>
    </r>
  </si>
  <si>
    <r>
      <rPr>
        <b/>
        <sz val="9.5"/>
        <rFont val="Arial"/>
        <family val="2"/>
      </rPr>
      <t>Green waste</t>
    </r>
  </si>
  <si>
    <r>
      <rPr>
        <sz val="9.5"/>
        <rFont val="Arial"/>
        <family val="2"/>
      </rPr>
      <t>Green waste – garden organics</t>
    </r>
  </si>
  <si>
    <r>
      <rPr>
        <sz val="9.5"/>
        <rFont val="Arial"/>
        <family val="2"/>
      </rPr>
      <t>Green waste – compacted</t>
    </r>
  </si>
  <si>
    <r>
      <rPr>
        <sz val="9.5"/>
        <rFont val="Arial"/>
        <family val="2"/>
      </rPr>
      <t>Green waste – uncompacted/loose</t>
    </r>
  </si>
  <si>
    <r>
      <rPr>
        <b/>
        <sz val="9.5"/>
        <rFont val="Arial"/>
        <family val="2"/>
      </rPr>
      <t>Containers</t>
    </r>
  </si>
  <si>
    <r>
      <rPr>
        <sz val="9.5"/>
        <rFont val="Arial"/>
        <family val="2"/>
      </rPr>
      <t>Aluminium cans – baled</t>
    </r>
  </si>
  <si>
    <r>
      <rPr>
        <sz val="9.5"/>
        <rFont val="Arial"/>
        <family val="2"/>
      </rPr>
      <t>Aluminium cans – flat</t>
    </r>
  </si>
  <si>
    <r>
      <rPr>
        <sz val="9.5"/>
        <rFont val="Arial"/>
        <family val="2"/>
      </rPr>
      <t>Containers – co-mingled</t>
    </r>
  </si>
  <si>
    <r>
      <rPr>
        <sz val="9.5"/>
        <rFont val="Arial"/>
        <family val="2"/>
      </rPr>
      <t>Glass bottles – semi-crushed</t>
    </r>
  </si>
  <si>
    <r>
      <rPr>
        <sz val="9.5"/>
        <rFont val="Arial"/>
        <family val="2"/>
      </rPr>
      <t>Glass bottles – whole</t>
    </r>
  </si>
  <si>
    <r>
      <rPr>
        <sz val="9.5"/>
        <rFont val="Arial"/>
        <family val="2"/>
      </rPr>
      <t>Plastic containers – baled</t>
    </r>
  </si>
  <si>
    <r>
      <rPr>
        <sz val="9.5"/>
        <rFont val="Arial"/>
        <family val="2"/>
      </rPr>
      <t>Plastic containers – whole</t>
    </r>
  </si>
  <si>
    <r>
      <rPr>
        <sz val="9.5"/>
        <rFont val="Arial"/>
        <family val="2"/>
      </rPr>
      <t>Steel cans – baled</t>
    </r>
  </si>
  <si>
    <r>
      <rPr>
        <sz val="9.5"/>
        <rFont val="Arial"/>
        <family val="2"/>
      </rPr>
      <t>Steel cans – flat</t>
    </r>
  </si>
  <si>
    <r>
      <rPr>
        <b/>
        <sz val="9.5"/>
        <rFont val="Arial"/>
        <family val="2"/>
      </rPr>
      <t>Metals</t>
    </r>
  </si>
  <si>
    <t xml:space="preserve">Mixed metals </t>
  </si>
  <si>
    <r>
      <rPr>
        <b/>
        <sz val="9.5"/>
        <rFont val="Arial"/>
        <family val="2"/>
      </rPr>
      <t>Paper/board</t>
    </r>
  </si>
  <si>
    <r>
      <rPr>
        <sz val="9.5"/>
        <rFont val="Arial"/>
        <family val="2"/>
      </rPr>
      <t>Paper</t>
    </r>
  </si>
  <si>
    <r>
      <rPr>
        <sz val="9.5"/>
        <rFont val="Arial"/>
        <family val="2"/>
      </rPr>
      <t>Cardboard</t>
    </r>
  </si>
  <si>
    <r>
      <rPr>
        <sz val="9.5"/>
        <rFont val="Arial"/>
        <family val="2"/>
      </rPr>
      <t>Paper/cardboard</t>
    </r>
  </si>
  <si>
    <r>
      <rPr>
        <b/>
        <sz val="9.5"/>
        <rFont val="Arial"/>
        <family val="2"/>
      </rPr>
      <t>Other</t>
    </r>
  </si>
  <si>
    <r>
      <rPr>
        <sz val="9.5"/>
        <rFont val="Arial"/>
        <family val="2"/>
      </rPr>
      <t>Carpet</t>
    </r>
  </si>
  <si>
    <r>
      <rPr>
        <sz val="9.5"/>
        <rFont val="Arial"/>
        <family val="2"/>
      </rPr>
      <t>General/mixed waste</t>
    </r>
  </si>
  <si>
    <r>
      <rPr>
        <sz val="9.5"/>
        <rFont val="Arial"/>
        <family val="2"/>
      </rPr>
      <t>Hazardous waste</t>
    </r>
  </si>
  <si>
    <r>
      <rPr>
        <sz val="9.5"/>
        <rFont val="Arial"/>
        <family val="2"/>
      </rPr>
      <t>Inert (mixed) waste</t>
    </r>
  </si>
  <si>
    <r>
      <rPr>
        <sz val="9.5"/>
        <rFont val="Arial"/>
        <family val="2"/>
      </rPr>
      <t>Rubber</t>
    </r>
  </si>
  <si>
    <r>
      <rPr>
        <sz val="9.5"/>
        <rFont val="Arial"/>
        <family val="2"/>
      </rPr>
      <t>Wood/timber</t>
    </r>
  </si>
  <si>
    <t>Unit</t>
  </si>
  <si>
    <t>Units</t>
  </si>
  <si>
    <t>kg</t>
  </si>
  <si>
    <t>tonnes</t>
  </si>
  <si>
    <t>Qty generated (tonnes)</t>
  </si>
  <si>
    <t>Waste Category</t>
  </si>
  <si>
    <t>Waste Type</t>
  </si>
  <si>
    <t>Note: 1. Waste volumes should not be double counted across multiple waste types (noting that in some cases, waste could meet the definition of multiple waste types).</t>
  </si>
  <si>
    <t xml:space="preserve">             2. Waste to be included in the reporting should only include material that is surplus to needs on site, and is being taken off-site for reuse, recycling or disposal.</t>
  </si>
  <si>
    <t>Project type</t>
  </si>
  <si>
    <r>
      <t xml:space="preserve">This tab contains the baseline requirements and targets and the calculated percentages of required waste types diverted from landfill. This is primarily for Transport use; however, contractors are required to provide justification if the requirements are applicable to their projects and the targets are not met.
</t>
    </r>
    <r>
      <rPr>
        <sz val="9"/>
        <color rgb="FFFF0000"/>
        <rFont val="Public Sans (NSW)"/>
      </rPr>
      <t>Note: The targets are not applicable to all projects.</t>
    </r>
  </si>
  <si>
    <r>
      <t xml:space="preserve">Concrete and concrete containing steel reinforcing. 
Clean concrete is concrete that is not contaminated with lead paint, contaminants, asbestos or materials that make the concrete not suitable for recycling.
</t>
    </r>
    <r>
      <rPr>
        <b/>
        <sz val="9"/>
        <color rgb="FFFF0000"/>
        <rFont val="Public Sans (NSW)"/>
      </rPr>
      <t>Exclusions:</t>
    </r>
    <r>
      <rPr>
        <b/>
        <sz val="9"/>
        <rFont val="Public Sans (NSW)"/>
      </rPr>
      <t xml:space="preserve"> </t>
    </r>
    <r>
      <rPr>
        <sz val="9"/>
        <rFont val="Public Sans (NSW)"/>
      </rPr>
      <t>Fibre cement</t>
    </r>
  </si>
  <si>
    <r>
      <t xml:space="preserve">Ferric metals, stanchions, structural steel
Metal building products and materials e.g. reinforcing steel, sheet roofing, structural columns and beams etc.
</t>
    </r>
    <r>
      <rPr>
        <b/>
        <sz val="9"/>
        <color rgb="FFFF0000"/>
        <rFont val="Public Sans (NSW)"/>
      </rPr>
      <t>Exclusions:</t>
    </r>
    <r>
      <rPr>
        <sz val="9"/>
        <rFont val="Public Sans (NSW)"/>
      </rPr>
      <t xml:space="preserve"> Gas bottle</t>
    </r>
  </si>
  <si>
    <r>
      <t xml:space="preserve">Mulch is plant material that by virtue of the nature and source of the .
Such materials may be shredded and/or screened to a preferred particle size grading for particular applications. Raw mulch only includes:
- horticultural barks, leaf mulch and wood chip mulch produced from forestry and sawmill residues, and urban wood residues; and
- branches, tree stumps and bark that are absent of leaves, flowers, fruit and plant propagules
</t>
    </r>
    <r>
      <rPr>
        <b/>
        <sz val="9"/>
        <rFont val="Public Sans (NSW)"/>
      </rPr>
      <t>Exclusions:</t>
    </r>
    <r>
      <rPr>
        <sz val="9"/>
        <rFont val="Public Sans (NSW)"/>
      </rPr>
      <t xml:space="preserve"> material that poses a high risk of the presence of plant propagules, pathogens and other contaminants</t>
    </r>
  </si>
  <si>
    <r>
      <rPr>
        <b/>
        <sz val="9"/>
        <rFont val="Public Sans (NSW)"/>
      </rPr>
      <t>Exclusions</t>
    </r>
    <r>
      <rPr>
        <sz val="9"/>
        <rFont val="Public Sans (NSW)"/>
      </rPr>
      <t>: sleepers treated with chemicals such as copper chrome arsenate (CCA)</t>
    </r>
  </si>
  <si>
    <r>
      <t xml:space="preserve">Trees or tree stumps, raw, treated or painted timber, sawdust, wooden crates, wooden packaging, wooden pallets, wood shavings, MDF, chipboard, particle board and Masonite.
</t>
    </r>
    <r>
      <rPr>
        <b/>
        <sz val="9"/>
        <rFont val="Public Sans (NSW)"/>
      </rPr>
      <t xml:space="preserve">Exclusions: </t>
    </r>
    <r>
      <rPr>
        <sz val="9"/>
        <rFont val="Public Sans (NSW)"/>
      </rPr>
      <t>Plastic coated timbers, wood treated with chemicals such as copper chrome arsenate (CCA), high temperature creosote (HTC), pigmented emulsified creosote (PEC) and light organic solvent preservative (LOSP)</t>
    </r>
  </si>
  <si>
    <r>
      <t xml:space="preserve">Asphalt and other bituminous waste arising from activities such as road construction and waterproofing works.
</t>
    </r>
    <r>
      <rPr>
        <b/>
        <sz val="9"/>
        <rFont val="Public Sans (NSW)"/>
      </rPr>
      <t>Exclusions:</t>
    </r>
    <r>
      <rPr>
        <sz val="9"/>
        <rFont val="Public Sans (NSW)"/>
      </rPr>
      <t xml:space="preserve"> Asphalt containing coal tar or asbestos.</t>
    </r>
  </si>
  <si>
    <r>
      <t xml:space="preserve">Asbestos means the fibrous form of those mineral silicates that belong to the serpentine or amphibole groups of rock-forming minerals including; actinolite, amosite (brown asbestos), anthophyllite, chrysotile (white asbestos), crocidolite (blue asbestos) and tremolite and includes any items made from or containing asbestos such as sheeting, roofing, lagging, pipes, pits and manholes.
There are two types of asbestos:
- Bonded asbestos/non-friable asbestos: means any material (other than friable asbestos material) that contains asbestos, including material containing asbestos fibres reinforced with a bonding compound (eg fibro, asbestos cement sheeting, asbestos water or drainage pipes)
- Non-bonded/friable asbestos: means any material that contains asbestos and is in the form of a powder when or can be crumbled, pulverised or reduced to powder by hand pressure when dry.
</t>
    </r>
    <r>
      <rPr>
        <b/>
        <sz val="9"/>
        <rFont val="Public Sans (NSW)"/>
      </rPr>
      <t>Exclusions: </t>
    </r>
    <r>
      <rPr>
        <sz val="9"/>
        <rFont val="Public Sans (NSW)"/>
      </rPr>
      <t>asbestos contaminated soil</t>
    </r>
  </si>
  <si>
    <t>Quantity</t>
  </si>
  <si>
    <t>Disposal Option</t>
  </si>
  <si>
    <t>Recycled offsite</t>
  </si>
  <si>
    <t>Reused offsite - Transport project</t>
  </si>
  <si>
    <t>Reused onsite</t>
  </si>
  <si>
    <t>Reused offsite - Other project</t>
  </si>
  <si>
    <t>Recival location</t>
  </si>
  <si>
    <t>Landfilled</t>
  </si>
  <si>
    <t>Receival location</t>
  </si>
  <si>
    <t>Contact us</t>
  </si>
  <si>
    <t>Cameron Penny</t>
  </si>
  <si>
    <t>cameron.penny@transport.nsw.gov.au</t>
  </si>
  <si>
    <t>Senior Specialist (Waste); Safety Environment &amp; Regulation</t>
  </si>
  <si>
    <t>Any queries or support, please contact:</t>
  </si>
  <si>
    <t>Project/Contract number</t>
  </si>
  <si>
    <t>Program name</t>
  </si>
  <si>
    <t>Project/Contract Number</t>
  </si>
  <si>
    <t>Project Name</t>
  </si>
  <si>
    <t>Pre-Waste Classification</t>
  </si>
  <si>
    <t>Pre- waste Classification</t>
  </si>
  <si>
    <t>Waste type (kg/m3)</t>
  </si>
  <si>
    <t>Waste type descriptions, examples and exclusions</t>
  </si>
  <si>
    <t xml:space="preserve">EMF-WM-TT-0074 Waste and Resource Recovery Reporting Template </t>
  </si>
  <si>
    <t>Resource Recovery / Disposal Option</t>
  </si>
  <si>
    <t>Principal Contractor</t>
  </si>
  <si>
    <t>Project Type</t>
  </si>
  <si>
    <t>Rail</t>
  </si>
  <si>
    <t>Road</t>
  </si>
  <si>
    <t>Maritime</t>
  </si>
  <si>
    <t>Other</t>
  </si>
  <si>
    <t>Waste Target</t>
  </si>
  <si>
    <t>Multiple (please specify in user comments)</t>
  </si>
  <si>
    <t>Please select applicable waste target</t>
  </si>
  <si>
    <t>High level summary  (not all applicable project targets are included)</t>
  </si>
  <si>
    <t>Targets</t>
  </si>
  <si>
    <t>Excavated Public Road Material reused or recycled</t>
  </si>
  <si>
    <t>ENM reused or recycled</t>
  </si>
  <si>
    <t>VENM reused or recycled</t>
  </si>
  <si>
    <r>
      <t>Clean ballast reused</t>
    </r>
    <r>
      <rPr>
        <strike/>
        <sz val="11"/>
        <rFont val="Calibri"/>
        <family val="2"/>
        <scheme val="minor"/>
      </rPr>
      <t>,</t>
    </r>
    <r>
      <rPr>
        <sz val="11"/>
        <rFont val="Calibri"/>
        <family val="2"/>
        <scheme val="minor"/>
      </rPr>
      <t xml:space="preserve"> or recycled</t>
    </r>
  </si>
  <si>
    <r>
      <t>Clean concrete reused</t>
    </r>
    <r>
      <rPr>
        <strike/>
        <sz val="11"/>
        <rFont val="Calibri"/>
        <family val="2"/>
        <scheme val="minor"/>
      </rPr>
      <t>,</t>
    </r>
    <r>
      <rPr>
        <sz val="11"/>
        <rFont val="Calibri"/>
        <family val="2"/>
        <scheme val="minor"/>
      </rPr>
      <t xml:space="preserve"> or recycled</t>
    </r>
  </si>
  <si>
    <t>Clean asphalt pavement (RAP) is reused or recycled</t>
  </si>
  <si>
    <t>VENM  reused or recycled</t>
  </si>
  <si>
    <t>ENM  reused or recycled</t>
  </si>
  <si>
    <t>EPRM  reused or recycled</t>
  </si>
  <si>
    <t></t>
  </si>
  <si>
    <t>Enter waste data in worksheet called Data_Input</t>
  </si>
  <si>
    <t>Construction waste and demolition waste (by weight) to be diverted from landfill for all projects with a CapEx &gt; $15 million</t>
  </si>
  <si>
    <t>Usable spoil (by weight) to be beneficially reused for all projects generating &gt;300m3 of spoil</t>
  </si>
  <si>
    <t>User input</t>
  </si>
  <si>
    <t>Other targets (use drop-down to select)</t>
  </si>
  <si>
    <t>Clean/inert excavation spoil landfill diversion</t>
  </si>
  <si>
    <t>Clean/inert excavation spoil onsite reuse</t>
  </si>
  <si>
    <t>Other inert resource outputs landfill diversion</t>
  </si>
  <si>
    <t>Office resource outputs landfill diversion</t>
  </si>
  <si>
    <t>Sustainable Design Guideline (SDG) requirements</t>
  </si>
  <si>
    <t>Baseline requirements</t>
  </si>
  <si>
    <t>Infrastructure Sustainability Council (ISC)requirements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</si>
</sst>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C09]d\ mmmm\ yyyy;@"/>
    <numFmt numFmtId="166" formatCode="&quot;$&quot;#,##0.00"/>
  </numFmts>
  <fonts count="60"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
      <u/>
      <sz val="10"/>
      <color indexed="12"/>
      <name val="Arial"/>
      <family val="2"/>
    </font>
    <font>
      <sz val="11"/>
      <color rgb="FF3F3F76"/>
      <name val="Calibri"/>
      <family val="2"/>
      <scheme val="minor"/>
    </font>
    <font>
      <b/>
      <sz val="11"/>
      <color rgb="FF3F3F3F"/>
      <name val="Calibri"/>
      <family val="2"/>
      <scheme val="minor"/>
    </font>
    <font>
      <b/>
      <sz val="9.5"/>
      <name val="Arial"/>
      <family val="2"/>
    </font>
    <font>
      <sz val="9.5"/>
      <name val="Arial"/>
      <family val="2"/>
    </font>
    <font>
      <sz val="9.5"/>
      <color rgb="FF000000"/>
      <name val="Arial"/>
      <family val="2"/>
    </font>
    <font>
      <vertAlign val="superscript"/>
      <sz val="9.5"/>
      <name val="Arial"/>
      <family val="2"/>
    </font>
    <font>
      <sz val="14"/>
      <color theme="1"/>
      <name val="Calibri"/>
      <family val="2"/>
      <scheme val="minor"/>
    </font>
    <font>
      <b/>
      <sz val="18"/>
      <color theme="1"/>
      <name val="Calibri"/>
      <family val="2"/>
      <scheme val="minor"/>
    </font>
    <font>
      <sz val="11"/>
      <color rgb="FF000000"/>
      <name val="Calibri"/>
      <family val="2"/>
    </font>
    <font>
      <b/>
      <sz val="11"/>
      <color theme="0"/>
      <name val="Calibri"/>
      <family val="2"/>
    </font>
    <font>
      <strike/>
      <sz val="11"/>
      <name val="Calibri"/>
      <family val="2"/>
      <scheme val="minor"/>
    </font>
    <font>
      <sz val="11"/>
      <name val="Calibri"/>
      <family val="2"/>
    </font>
    <font>
      <sz val="11"/>
      <color theme="1"/>
      <name val="Public Sans (NSW)"/>
    </font>
    <font>
      <sz val="10"/>
      <color theme="1"/>
      <name val="Public Sans (NSW)"/>
    </font>
    <font>
      <sz val="10"/>
      <color theme="0"/>
      <name val="Public Sans (NSW)"/>
    </font>
    <font>
      <i/>
      <sz val="10"/>
      <color theme="4" tint="-0.499984740745262"/>
      <name val="Public Sans (NSW)"/>
    </font>
    <font>
      <sz val="10"/>
      <color rgb="FF54B2C8"/>
      <name val="Public Sans (NSW)"/>
    </font>
    <font>
      <i/>
      <sz val="10"/>
      <color rgb="FF54B2C8"/>
      <name val="Public Sans (NSW)"/>
    </font>
    <font>
      <sz val="10"/>
      <color rgb="FF002850"/>
      <name val="Public Sans (NSW)"/>
    </font>
    <font>
      <b/>
      <sz val="10"/>
      <color rgb="FF002850"/>
      <name val="Public Sans (NSW)"/>
    </font>
    <font>
      <i/>
      <sz val="10"/>
      <color rgb="FF002850"/>
      <name val="Public Sans (NSW)"/>
    </font>
    <font>
      <sz val="10"/>
      <color rgb="FFFF0000"/>
      <name val="Public Sans (NSW)"/>
    </font>
    <font>
      <i/>
      <sz val="10"/>
      <color theme="1"/>
      <name val="Public Sans (NSW)"/>
    </font>
    <font>
      <i/>
      <sz val="9"/>
      <color rgb="FF002850"/>
      <name val="Public Sans (NSW)"/>
    </font>
    <font>
      <sz val="9"/>
      <color theme="1"/>
      <name val="Public Sans (NSW)"/>
    </font>
    <font>
      <b/>
      <sz val="10"/>
      <color rgb="FF3F3F76"/>
      <name val="Public Sans (NSW)"/>
    </font>
    <font>
      <b/>
      <sz val="10"/>
      <name val="Public Sans (NSW)"/>
    </font>
    <font>
      <sz val="10"/>
      <name val="Public Sans (NSW)"/>
    </font>
    <font>
      <i/>
      <sz val="10"/>
      <color theme="0"/>
      <name val="Public Sans (NSW)"/>
    </font>
    <font>
      <i/>
      <sz val="10"/>
      <color rgb="FF3F3F76"/>
      <name val="Public Sans (NSW)"/>
    </font>
    <font>
      <sz val="10"/>
      <color rgb="FF3F3F76"/>
      <name val="Public Sans (NSW)"/>
    </font>
    <font>
      <sz val="10"/>
      <color rgb="FF3F3F3F"/>
      <name val="Public Sans (NSW)"/>
    </font>
    <font>
      <sz val="9"/>
      <name val="Public Sans (NSW)"/>
    </font>
    <font>
      <i/>
      <sz val="9"/>
      <color rgb="FF3F3F76"/>
      <name val="Public Sans (NSW)"/>
    </font>
    <font>
      <b/>
      <sz val="9"/>
      <name val="Public Sans (NSW)"/>
    </font>
    <font>
      <sz val="9"/>
      <color theme="4" tint="-0.499984740745262"/>
      <name val="Public Sans (NSW)"/>
    </font>
    <font>
      <sz val="9"/>
      <color rgb="FF3F3F76"/>
      <name val="Public Sans (NSW)"/>
    </font>
    <font>
      <b/>
      <sz val="9"/>
      <color theme="0"/>
      <name val="Public Sans (NSW)"/>
    </font>
    <font>
      <sz val="9"/>
      <color theme="0"/>
      <name val="Public Sans (NSW)"/>
    </font>
    <font>
      <sz val="9"/>
      <color rgb="FFFF0000"/>
      <name val="Public Sans (NSW)"/>
    </font>
    <font>
      <b/>
      <sz val="16"/>
      <color theme="1"/>
      <name val="Public Sans (NSW)"/>
    </font>
    <font>
      <b/>
      <sz val="18"/>
      <color theme="1"/>
      <name val="Public Sans (NSW)"/>
    </font>
    <font>
      <u/>
      <sz val="10"/>
      <color indexed="12"/>
      <name val="Public Sans (NSW)"/>
    </font>
    <font>
      <b/>
      <sz val="14"/>
      <color theme="1"/>
      <name val="Public Sans (NSW)"/>
    </font>
    <font>
      <b/>
      <sz val="11"/>
      <color theme="1"/>
      <name val="Public Sans (NSW)"/>
    </font>
    <font>
      <b/>
      <sz val="9"/>
      <color rgb="FFFF0000"/>
      <name val="Public Sans (NSW)"/>
    </font>
    <font>
      <sz val="9"/>
      <color rgb="FF000000"/>
      <name val="Public Sans (NSW)"/>
    </font>
    <font>
      <sz val="9"/>
      <color rgb="FF373737"/>
      <name val="Public Sans (NSW)"/>
    </font>
    <font>
      <b/>
      <sz val="10"/>
      <color theme="1"/>
      <name val="Public Sans (NSW)"/>
    </font>
    <font>
      <u/>
      <sz val="9"/>
      <color indexed="12"/>
      <name val="Public Sans (NSW)"/>
    </font>
    <font>
      <i/>
      <sz val="8"/>
      <name val="Public Sans (NSW)"/>
    </font>
    <font>
      <sz val="11"/>
      <color theme="0" tint="-0.249977111117893"/>
      <name val="Wingdings 3"/>
      <family val="1"/>
      <charset val="2"/>
    </font>
    <font>
      <sz val="11"/>
      <color theme="0" tint="-0.34998626667073579"/>
      <name val="Calibri"/>
      <family val="2"/>
      <scheme val="minor"/>
    </font>
    <font>
      <sz val="11"/>
      <color rgb="FF000000"/>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9CC2E4"/>
      </patternFill>
    </fill>
    <fill>
      <patternFill patternType="solid">
        <fgColor rgb="FFBEBEBE"/>
      </patternFill>
    </fill>
    <fill>
      <patternFill patternType="solid">
        <fgColor rgb="FFFFF1CC"/>
      </patternFill>
    </fill>
    <fill>
      <patternFill patternType="solid">
        <fgColor rgb="FFD0CECE"/>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1CC"/>
        <bgColor indexed="64"/>
      </patternFill>
    </fill>
    <fill>
      <patternFill patternType="solid">
        <fgColor theme="4"/>
        <bgColor theme="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style="thin">
        <color rgb="FF7F7F7F"/>
      </top>
      <bottom/>
      <diagonal/>
    </border>
    <border>
      <left/>
      <right style="thin">
        <color rgb="FF7F7F7F"/>
      </right>
      <top style="thin">
        <color rgb="FF7F7F7F"/>
      </top>
      <bottom/>
      <diagonal/>
    </border>
    <border>
      <left style="thin">
        <color rgb="FF3F3F3F"/>
      </left>
      <right style="thin">
        <color rgb="FF3F3F3F"/>
      </right>
      <top style="thin">
        <color rgb="FF3F3F3F"/>
      </top>
      <bottom/>
      <diagonal/>
    </border>
    <border>
      <left style="thin">
        <color rgb="FF7F7F7F"/>
      </left>
      <right/>
      <top/>
      <bottom/>
      <diagonal/>
    </border>
    <border>
      <left/>
      <right style="thin">
        <color rgb="FF7F7F7F"/>
      </right>
      <top/>
      <bottom/>
      <diagonal/>
    </border>
    <border>
      <left style="thin">
        <color rgb="FF3F3F3F"/>
      </left>
      <right style="thin">
        <color rgb="FF3F3F3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3F3F3F"/>
      </left>
      <right style="thin">
        <color rgb="FF3F3F3F"/>
      </right>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8" borderId="22" applyNumberFormat="0" applyAlignment="0" applyProtection="0"/>
    <xf numFmtId="0" fontId="7" fillId="9" borderId="23" applyNumberFormat="0" applyAlignment="0" applyProtection="0"/>
  </cellStyleXfs>
  <cellXfs count="319">
    <xf numFmtId="0" fontId="0" fillId="0" borderId="0" xfId="0"/>
    <xf numFmtId="0" fontId="0" fillId="3" borderId="0" xfId="0" applyFill="1"/>
    <xf numFmtId="0" fontId="0" fillId="0" borderId="0" xfId="0" applyAlignment="1">
      <alignment horizontal="right"/>
    </xf>
    <xf numFmtId="0" fontId="5" fillId="3" borderId="0" xfId="1" applyFill="1" applyAlignment="1" applyProtection="1"/>
    <xf numFmtId="0" fontId="8" fillId="12" borderId="1" xfId="0" applyFont="1" applyFill="1" applyBorder="1" applyAlignment="1">
      <alignment horizontal="left" vertical="center" wrapText="1"/>
    </xf>
    <xf numFmtId="0" fontId="0" fillId="12" borderId="1" xfId="0" applyFill="1" applyBorder="1" applyAlignment="1">
      <alignment vertical="center" wrapText="1"/>
    </xf>
    <xf numFmtId="0" fontId="8" fillId="13" borderId="1" xfId="0" applyFont="1" applyFill="1" applyBorder="1" applyAlignment="1">
      <alignment horizontal="left" vertical="center" wrapText="1"/>
    </xf>
    <xf numFmtId="0" fontId="0" fillId="13" borderId="1" xfId="0" applyFill="1" applyBorder="1" applyAlignment="1">
      <alignment vertical="center" wrapText="1"/>
    </xf>
    <xf numFmtId="0" fontId="9" fillId="0" borderId="1" xfId="0" applyFont="1" applyBorder="1" applyAlignment="1">
      <alignment horizontal="left" vertical="top" wrapText="1"/>
    </xf>
    <xf numFmtId="3" fontId="10" fillId="14" borderId="1" xfId="0" applyNumberFormat="1" applyFont="1" applyFill="1" applyBorder="1" applyAlignment="1">
      <alignment vertical="top" shrinkToFit="1"/>
    </xf>
    <xf numFmtId="0" fontId="9" fillId="0" borderId="1" xfId="0" applyFont="1" applyBorder="1" applyAlignment="1">
      <alignment horizontal="left" vertical="center" wrapText="1"/>
    </xf>
    <xf numFmtId="3" fontId="10" fillId="14" borderId="1" xfId="0" applyNumberFormat="1" applyFont="1" applyFill="1" applyBorder="1" applyAlignment="1">
      <alignment vertical="center" shrinkToFit="1"/>
    </xf>
    <xf numFmtId="1" fontId="10" fillId="14" borderId="1" xfId="0" applyNumberFormat="1" applyFont="1" applyFill="1" applyBorder="1" applyAlignment="1">
      <alignment vertical="top" shrinkToFit="1"/>
    </xf>
    <xf numFmtId="3" fontId="10" fillId="14" borderId="1" xfId="0" applyNumberFormat="1" applyFont="1" applyFill="1" applyBorder="1" applyAlignment="1">
      <alignment horizontal="right" vertical="top"/>
    </xf>
    <xf numFmtId="3" fontId="10" fillId="14" borderId="1" xfId="0" applyNumberFormat="1" applyFont="1" applyFill="1" applyBorder="1" applyAlignment="1">
      <alignment horizontal="right" vertical="center"/>
    </xf>
    <xf numFmtId="0" fontId="0" fillId="13" borderId="1" xfId="0" applyFill="1" applyBorder="1" applyAlignment="1">
      <alignment horizontal="right" vertical="center"/>
    </xf>
    <xf numFmtId="3" fontId="10" fillId="19" borderId="1" xfId="0" applyNumberFormat="1" applyFont="1" applyFill="1" applyBorder="1" applyAlignment="1">
      <alignment horizontal="right" vertical="center"/>
    </xf>
    <xf numFmtId="0" fontId="0" fillId="12" borderId="1" xfId="0" applyFill="1" applyBorder="1" applyAlignment="1">
      <alignment horizontal="right" vertical="center"/>
    </xf>
    <xf numFmtId="1" fontId="10" fillId="14" borderId="1" xfId="0" applyNumberFormat="1" applyFont="1" applyFill="1" applyBorder="1" applyAlignment="1">
      <alignment horizontal="right" vertical="top"/>
    </xf>
    <xf numFmtId="1" fontId="10" fillId="14" borderId="1" xfId="0" applyNumberFormat="1" applyFont="1" applyFill="1" applyBorder="1" applyAlignment="1">
      <alignment horizontal="right" vertical="center"/>
    </xf>
    <xf numFmtId="0" fontId="8" fillId="15" borderId="1" xfId="0" applyFont="1" applyFill="1" applyBorder="1" applyAlignment="1">
      <alignment horizontal="left" vertical="center" wrapText="1"/>
    </xf>
    <xf numFmtId="0" fontId="0" fillId="17" borderId="1" xfId="0" applyFill="1" applyBorder="1" applyAlignment="1">
      <alignment horizontal="right" vertical="center"/>
    </xf>
    <xf numFmtId="0" fontId="12" fillId="3" borderId="0" xfId="0" applyFont="1" applyFill="1" applyAlignment="1">
      <alignment wrapText="1"/>
    </xf>
    <xf numFmtId="0" fontId="0" fillId="0" borderId="0" xfId="0" applyAlignment="1" applyProtection="1">
      <alignment wrapText="1"/>
      <protection hidden="1"/>
    </xf>
    <xf numFmtId="0" fontId="0" fillId="0" borderId="0" xfId="0" applyProtection="1">
      <protection hidden="1"/>
    </xf>
    <xf numFmtId="0" fontId="2"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protection hidden="1"/>
    </xf>
    <xf numFmtId="0" fontId="4" fillId="0" borderId="1" xfId="0" applyFont="1" applyBorder="1" applyAlignment="1" applyProtection="1">
      <alignment horizontal="center" vertical="center" wrapText="1"/>
      <protection hidden="1"/>
    </xf>
    <xf numFmtId="0" fontId="4" fillId="18" borderId="1" xfId="0" applyFont="1" applyFill="1" applyBorder="1" applyAlignment="1" applyProtection="1">
      <alignment horizontal="center" vertical="center" wrapText="1"/>
      <protection hidden="1"/>
    </xf>
    <xf numFmtId="0" fontId="4" fillId="16" borderId="1" xfId="0" applyFont="1" applyFill="1" applyBorder="1" applyAlignment="1" applyProtection="1">
      <alignment horizontal="center" vertical="center" wrapText="1"/>
      <protection hidden="1"/>
    </xf>
    <xf numFmtId="10" fontId="0" fillId="0" borderId="1" xfId="0" applyNumberFormat="1" applyBorder="1" applyAlignment="1" applyProtection="1">
      <alignment horizontal="center" vertical="center"/>
      <protection hidden="1"/>
    </xf>
    <xf numFmtId="0" fontId="13" fillId="0" borderId="0" xfId="0" applyFont="1"/>
    <xf numFmtId="0" fontId="0" fillId="3" borderId="0" xfId="0" applyFill="1" applyProtection="1">
      <protection hidden="1"/>
    </xf>
    <xf numFmtId="0" fontId="13" fillId="3" borderId="0" xfId="0" applyFont="1" applyFill="1" applyProtection="1">
      <protection hidden="1"/>
    </xf>
    <xf numFmtId="0" fontId="0" fillId="3" borderId="1" xfId="0" applyFill="1" applyBorder="1" applyAlignment="1" applyProtection="1">
      <alignment vertical="center" wrapText="1"/>
      <protection hidden="1"/>
    </xf>
    <xf numFmtId="0" fontId="4" fillId="3" borderId="1"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top" wrapText="1"/>
      <protection hidden="1"/>
    </xf>
    <xf numFmtId="0" fontId="2" fillId="3" borderId="8"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protection hidden="1"/>
    </xf>
    <xf numFmtId="2" fontId="4" fillId="5" borderId="9" xfId="0" applyNumberFormat="1" applyFont="1" applyFill="1" applyBorder="1" applyAlignment="1" applyProtection="1">
      <alignment horizontal="center" vertical="center"/>
      <protection hidden="1"/>
    </xf>
    <xf numFmtId="0" fontId="2" fillId="3" borderId="10" xfId="0" applyFont="1" applyFill="1" applyBorder="1" applyAlignment="1" applyProtection="1">
      <alignment vertical="center"/>
      <protection hidden="1"/>
    </xf>
    <xf numFmtId="0" fontId="4" fillId="3" borderId="11" xfId="0" applyFont="1" applyFill="1" applyBorder="1" applyAlignment="1" applyProtection="1">
      <alignment horizontal="center" vertical="top" wrapText="1"/>
      <protection hidden="1"/>
    </xf>
    <xf numFmtId="0" fontId="2" fillId="3" borderId="5"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protection hidden="1"/>
    </xf>
    <xf numFmtId="2" fontId="4" fillId="5" borderId="13" xfId="0" applyNumberFormat="1" applyFont="1" applyFill="1" applyBorder="1" applyAlignment="1" applyProtection="1">
      <alignment horizontal="center" vertical="center"/>
      <protection hidden="1"/>
    </xf>
    <xf numFmtId="0" fontId="2" fillId="3" borderId="14" xfId="0" applyFont="1" applyFill="1" applyBorder="1" applyAlignment="1" applyProtection="1">
      <alignment vertical="center"/>
      <protection hidden="1"/>
    </xf>
    <xf numFmtId="0" fontId="2" fillId="3" borderId="15" xfId="0" applyFont="1" applyFill="1" applyBorder="1" applyAlignment="1" applyProtection="1">
      <alignment horizontal="center" vertical="center" wrapText="1"/>
      <protection hidden="1"/>
    </xf>
    <xf numFmtId="0" fontId="2" fillId="4" borderId="15" xfId="0" applyFont="1" applyFill="1" applyBorder="1" applyAlignment="1" applyProtection="1">
      <alignment horizontal="center" vertical="center"/>
      <protection hidden="1"/>
    </xf>
    <xf numFmtId="2" fontId="4" fillId="5" borderId="16" xfId="0" applyNumberFormat="1" applyFont="1" applyFill="1" applyBorder="1" applyAlignment="1" applyProtection="1">
      <alignment horizontal="center" vertical="center"/>
      <protection hidden="1"/>
    </xf>
    <xf numFmtId="0" fontId="2" fillId="3" borderId="17" xfId="0" applyFont="1" applyFill="1" applyBorder="1" applyAlignment="1" applyProtection="1">
      <alignment vertical="center"/>
      <protection hidden="1"/>
    </xf>
    <xf numFmtId="0" fontId="0" fillId="2" borderId="5" xfId="0"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2" fontId="0" fillId="2" borderId="0" xfId="0" applyNumberFormat="1" applyFill="1" applyAlignment="1" applyProtection="1">
      <alignment horizontal="center" vertical="center"/>
      <protection hidden="1"/>
    </xf>
    <xf numFmtId="0" fontId="0" fillId="2" borderId="18" xfId="0" applyFill="1" applyBorder="1" applyAlignment="1" applyProtection="1">
      <alignment vertical="center"/>
      <protection hidden="1"/>
    </xf>
    <xf numFmtId="0" fontId="4" fillId="3" borderId="19" xfId="0" applyFont="1" applyFill="1" applyBorder="1" applyAlignment="1" applyProtection="1">
      <alignment horizontal="center" vertical="top" wrapText="1"/>
      <protection hidden="1"/>
    </xf>
    <xf numFmtId="0" fontId="4" fillId="0" borderId="7" xfId="0" applyFont="1" applyBorder="1" applyAlignment="1" applyProtection="1">
      <alignment horizontal="center" vertical="top" wrapText="1"/>
      <protection hidden="1"/>
    </xf>
    <xf numFmtId="0" fontId="0" fillId="3" borderId="0" xfId="0" applyFill="1" applyProtection="1">
      <protection locked="0" hidden="1"/>
    </xf>
    <xf numFmtId="0" fontId="5" fillId="3" borderId="0" xfId="1" applyFill="1" applyAlignment="1" applyProtection="1">
      <protection locked="0" hidden="1"/>
    </xf>
    <xf numFmtId="0" fontId="4" fillId="3" borderId="1" xfId="0"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protection locked="0" hidden="1"/>
    </xf>
    <xf numFmtId="0" fontId="0" fillId="0" borderId="0" xfId="0" applyProtection="1">
      <protection locked="0" hidden="1"/>
    </xf>
    <xf numFmtId="0" fontId="0" fillId="3" borderId="0" xfId="0" applyFill="1" applyAlignment="1" applyProtection="1">
      <alignment horizontal="center"/>
      <protection hidden="1"/>
    </xf>
    <xf numFmtId="10" fontId="0" fillId="3" borderId="0" xfId="0" applyNumberFormat="1" applyFill="1" applyAlignment="1" applyProtection="1">
      <alignment horizontal="center" vertical="center"/>
      <protection hidden="1"/>
    </xf>
    <xf numFmtId="10" fontId="3" fillId="7" borderId="4" xfId="0" applyNumberFormat="1" applyFont="1" applyFill="1" applyBorder="1" applyAlignment="1" applyProtection="1">
      <alignment horizontal="center" vertical="center"/>
      <protection hidden="1"/>
    </xf>
    <xf numFmtId="9" fontId="14" fillId="0" borderId="1" xfId="0" applyNumberFormat="1" applyFont="1" applyBorder="1" applyAlignment="1" applyProtection="1">
      <alignment horizontal="center" vertical="center" wrapText="1"/>
      <protection hidden="1"/>
    </xf>
    <xf numFmtId="0" fontId="0" fillId="0" borderId="0" xfId="0" applyAlignment="1" applyProtection="1">
      <alignment horizontal="center"/>
      <protection hidden="1"/>
    </xf>
    <xf numFmtId="10" fontId="0" fillId="0" borderId="0" xfId="0" applyNumberFormat="1" applyAlignment="1" applyProtection="1">
      <alignment horizontal="center" vertical="center"/>
      <protection hidden="1"/>
    </xf>
    <xf numFmtId="0" fontId="3" fillId="7" borderId="0" xfId="0" applyFont="1" applyFill="1" applyAlignment="1" applyProtection="1">
      <alignment horizontal="center"/>
      <protection hidden="1"/>
    </xf>
    <xf numFmtId="10" fontId="0" fillId="3" borderId="1" xfId="0" applyNumberFormat="1" applyFill="1" applyBorder="1" applyAlignment="1" applyProtection="1">
      <alignment horizontal="center" vertical="center"/>
      <protection hidden="1"/>
    </xf>
    <xf numFmtId="9" fontId="0" fillId="3" borderId="1" xfId="0" applyNumberFormat="1" applyFill="1" applyBorder="1" applyAlignment="1" applyProtection="1">
      <alignment horizontal="center" vertical="center"/>
      <protection hidden="1"/>
    </xf>
    <xf numFmtId="0" fontId="19" fillId="3" borderId="0" xfId="0" applyFont="1" applyFill="1"/>
    <xf numFmtId="0" fontId="19" fillId="0" borderId="0" xfId="0" applyFont="1"/>
    <xf numFmtId="0" fontId="18" fillId="3" borderId="0" xfId="0" applyFont="1" applyFill="1"/>
    <xf numFmtId="0" fontId="20" fillId="3" borderId="0" xfId="0" applyFont="1" applyFill="1"/>
    <xf numFmtId="0" fontId="21" fillId="3" borderId="0" xfId="2" applyFont="1" applyFill="1" applyBorder="1" applyAlignment="1" applyProtection="1">
      <alignment horizontal="center"/>
      <protection locked="0"/>
    </xf>
    <xf numFmtId="0" fontId="22" fillId="3" borderId="0" xfId="0" applyFont="1" applyFill="1" applyAlignment="1">
      <alignment horizontal="right"/>
    </xf>
    <xf numFmtId="0" fontId="23" fillId="3" borderId="0" xfId="0" applyFont="1" applyFill="1" applyAlignment="1">
      <alignment horizontal="right"/>
    </xf>
    <xf numFmtId="0" fontId="24" fillId="3" borderId="0" xfId="0" applyFont="1" applyFill="1"/>
    <xf numFmtId="0" fontId="25" fillId="3" borderId="0" xfId="0" applyFont="1" applyFill="1"/>
    <xf numFmtId="0" fontId="26" fillId="3" borderId="0" xfId="0" applyFont="1" applyFill="1"/>
    <xf numFmtId="0" fontId="27" fillId="3" borderId="0" xfId="0" applyFont="1" applyFill="1" applyBorder="1"/>
    <xf numFmtId="0" fontId="27" fillId="3" borderId="0" xfId="0" applyFont="1" applyFill="1"/>
    <xf numFmtId="0" fontId="28" fillId="3" borderId="0" xfId="0" applyFont="1" applyFill="1"/>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32" fillId="3" borderId="0" xfId="0" applyFont="1" applyFill="1" applyAlignment="1">
      <alignment vertical="top"/>
    </xf>
    <xf numFmtId="0" fontId="19" fillId="3" borderId="0" xfId="0" applyFont="1" applyFill="1" applyProtection="1">
      <protection locked="0"/>
    </xf>
    <xf numFmtId="0" fontId="35" fillId="11" borderId="22" xfId="2" applyFont="1" applyFill="1" applyProtection="1">
      <protection locked="0"/>
    </xf>
    <xf numFmtId="165" fontId="36" fillId="3" borderId="0" xfId="2" applyNumberFormat="1" applyFont="1" applyFill="1" applyBorder="1" applyAlignment="1" applyProtection="1">
      <alignment horizontal="center"/>
      <protection locked="0"/>
    </xf>
    <xf numFmtId="0" fontId="19" fillId="3" borderId="0" xfId="0" applyFont="1" applyFill="1" applyAlignment="1">
      <alignment vertical="top"/>
    </xf>
    <xf numFmtId="0" fontId="30" fillId="0" borderId="0" xfId="0" applyFont="1"/>
    <xf numFmtId="0" fontId="38" fillId="3" borderId="0" xfId="0" applyFont="1" applyFill="1"/>
    <xf numFmtId="0" fontId="39" fillId="11" borderId="22" xfId="2" applyFont="1" applyFill="1" applyProtection="1">
      <protection locked="0"/>
    </xf>
    <xf numFmtId="0" fontId="40" fillId="3" borderId="0" xfId="0" applyFont="1" applyFill="1"/>
    <xf numFmtId="0" fontId="39" fillId="11" borderId="22" xfId="2" quotePrefix="1" applyFont="1" applyFill="1" applyProtection="1">
      <protection locked="0"/>
    </xf>
    <xf numFmtId="0" fontId="41" fillId="11" borderId="1" xfId="2" applyFont="1" applyFill="1" applyBorder="1" applyAlignment="1" applyProtection="1">
      <alignment horizontal="left"/>
      <protection locked="0"/>
    </xf>
    <xf numFmtId="166" fontId="41" fillId="11" borderId="1" xfId="2" applyNumberFormat="1" applyFont="1" applyFill="1" applyBorder="1" applyAlignment="1" applyProtection="1">
      <alignment horizontal="left"/>
      <protection locked="0"/>
    </xf>
    <xf numFmtId="14" fontId="41" fillId="11" borderId="1" xfId="2" applyNumberFormat="1" applyFont="1" applyFill="1" applyBorder="1" applyAlignment="1" applyProtection="1">
      <alignment horizontal="left"/>
      <protection locked="0"/>
    </xf>
    <xf numFmtId="0" fontId="38" fillId="3" borderId="0" xfId="0" applyFont="1" applyFill="1" applyAlignment="1">
      <alignment vertical="top"/>
    </xf>
    <xf numFmtId="165" fontId="42" fillId="11" borderId="22" xfId="2" applyNumberFormat="1" applyFont="1" applyFill="1" applyAlignment="1" applyProtection="1">
      <alignment horizontal="center"/>
      <protection locked="0"/>
    </xf>
    <xf numFmtId="0" fontId="19" fillId="0" borderId="0" xfId="0" applyFont="1" applyProtection="1">
      <protection hidden="1"/>
    </xf>
    <xf numFmtId="0" fontId="30" fillId="3" borderId="0" xfId="0" applyFont="1" applyFill="1" applyProtection="1">
      <protection hidden="1"/>
    </xf>
    <xf numFmtId="0" fontId="30" fillId="0" borderId="0" xfId="0" applyFont="1" applyProtection="1">
      <protection hidden="1"/>
    </xf>
    <xf numFmtId="0" fontId="46" fillId="0" borderId="0" xfId="0" applyFont="1" applyProtection="1">
      <protection hidden="1"/>
    </xf>
    <xf numFmtId="0" fontId="47" fillId="3" borderId="0" xfId="0" applyFont="1" applyFill="1"/>
    <xf numFmtId="0" fontId="48" fillId="3" borderId="0" xfId="1" applyFont="1" applyFill="1" applyAlignment="1" applyProtection="1"/>
    <xf numFmtId="0" fontId="49" fillId="3" borderId="0" xfId="0" applyFont="1" applyFill="1"/>
    <xf numFmtId="0" fontId="50" fillId="3" borderId="0" xfId="0" applyFont="1" applyFill="1"/>
    <xf numFmtId="0" fontId="51" fillId="3" borderId="0" xfId="0" applyFont="1" applyFill="1"/>
    <xf numFmtId="0" fontId="40" fillId="18" borderId="1" xfId="0" applyFont="1" applyFill="1" applyBorder="1" applyAlignment="1">
      <alignment horizontal="center" vertical="center" wrapText="1"/>
    </xf>
    <xf numFmtId="0" fontId="40" fillId="18" borderId="1" xfId="0" applyFont="1" applyFill="1" applyBorder="1" applyAlignment="1">
      <alignment horizontal="left" vertical="top" wrapText="1"/>
    </xf>
    <xf numFmtId="0" fontId="40" fillId="18" borderId="1" xfId="0" applyFont="1" applyFill="1" applyBorder="1" applyAlignment="1">
      <alignment horizontal="center" vertical="top" wrapText="1"/>
    </xf>
    <xf numFmtId="0" fontId="38" fillId="0" borderId="1" xfId="0" applyFont="1" applyBorder="1" applyAlignment="1">
      <alignment horizontal="center" vertical="center" wrapText="1"/>
    </xf>
    <xf numFmtId="0" fontId="38" fillId="0" borderId="1" xfId="0" applyFont="1" applyBorder="1" applyAlignment="1">
      <alignment horizontal="left" vertical="top" wrapText="1"/>
    </xf>
    <xf numFmtId="0" fontId="38" fillId="0" borderId="1" xfId="0" applyFont="1" applyBorder="1" applyAlignment="1">
      <alignment horizontal="center" vertical="top" wrapText="1"/>
    </xf>
    <xf numFmtId="0" fontId="30" fillId="0" borderId="1" xfId="0" applyFont="1" applyBorder="1" applyAlignment="1">
      <alignment horizontal="center"/>
    </xf>
    <xf numFmtId="0" fontId="30" fillId="0" borderId="1" xfId="0" applyFont="1" applyBorder="1" applyAlignment="1">
      <alignment horizontal="left" vertical="top" wrapText="1"/>
    </xf>
    <xf numFmtId="0" fontId="30" fillId="0" borderId="1" xfId="0" applyFont="1" applyBorder="1" applyAlignment="1">
      <alignment horizontal="center" vertical="top" wrapText="1"/>
    </xf>
    <xf numFmtId="0" fontId="40" fillId="16" borderId="1" xfId="0" applyFont="1" applyFill="1" applyBorder="1" applyAlignment="1">
      <alignment horizontal="left" vertical="top" wrapText="1"/>
    </xf>
    <xf numFmtId="0" fontId="40" fillId="16" borderId="1" xfId="0" applyFont="1" applyFill="1" applyBorder="1" applyAlignment="1">
      <alignment horizontal="center" vertical="top" wrapText="1"/>
    </xf>
    <xf numFmtId="0" fontId="40"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8" fillId="0" borderId="1" xfId="0" applyFont="1" applyBorder="1" applyAlignment="1">
      <alignment vertical="top"/>
    </xf>
    <xf numFmtId="0" fontId="30" fillId="0" borderId="1" xfId="0" applyFont="1" applyBorder="1" applyAlignment="1">
      <alignment horizontal="center" vertical="center"/>
    </xf>
    <xf numFmtId="0" fontId="38" fillId="0" borderId="1" xfId="0" applyFont="1" applyBorder="1" applyAlignment="1">
      <alignment vertical="top" wrapText="1"/>
    </xf>
    <xf numFmtId="0" fontId="30" fillId="0" borderId="1" xfId="0" applyFont="1" applyBorder="1" applyAlignment="1">
      <alignment horizontal="left" vertical="top"/>
    </xf>
    <xf numFmtId="0" fontId="30" fillId="0" borderId="1" xfId="0" applyFont="1" applyBorder="1" applyAlignment="1">
      <alignment horizontal="center" vertical="top"/>
    </xf>
    <xf numFmtId="0" fontId="38" fillId="0" borderId="1" xfId="0" applyFont="1" applyBorder="1" applyAlignment="1">
      <alignment wrapText="1"/>
    </xf>
    <xf numFmtId="0" fontId="38" fillId="0" borderId="1" xfId="0" applyFont="1" applyBorder="1" applyAlignment="1">
      <alignment horizontal="center" wrapText="1"/>
    </xf>
    <xf numFmtId="0" fontId="38" fillId="3" borderId="0" xfId="0" applyFont="1" applyFill="1" applyAlignment="1">
      <alignment horizontal="center" vertical="center" wrapText="1"/>
    </xf>
    <xf numFmtId="0" fontId="30" fillId="3" borderId="0" xfId="0" applyFont="1" applyFill="1" applyAlignment="1">
      <alignment horizontal="center" vertical="center"/>
    </xf>
    <xf numFmtId="0" fontId="30" fillId="3" borderId="0" xfId="0" applyFont="1" applyFill="1" applyAlignment="1">
      <alignment horizontal="left" vertical="top"/>
    </xf>
    <xf numFmtId="0" fontId="30" fillId="3" borderId="0" xfId="0" applyFont="1" applyFill="1" applyAlignment="1">
      <alignment horizontal="center" vertical="top"/>
    </xf>
    <xf numFmtId="0" fontId="38"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left" vertical="top"/>
    </xf>
    <xf numFmtId="0" fontId="30" fillId="0" borderId="0" xfId="0" applyFont="1" applyAlignment="1">
      <alignment horizontal="center" vertical="top"/>
    </xf>
    <xf numFmtId="0" fontId="19" fillId="0" borderId="1" xfId="0" applyFont="1" applyBorder="1" applyAlignment="1" applyProtection="1">
      <alignment wrapText="1"/>
      <protection locked="0" hidden="1"/>
    </xf>
    <xf numFmtId="0" fontId="19" fillId="0" borderId="1" xfId="0" applyFont="1" applyBorder="1" applyAlignment="1" applyProtection="1">
      <alignment wrapText="1"/>
      <protection hidden="1"/>
    </xf>
    <xf numFmtId="0" fontId="19" fillId="0" borderId="2" xfId="0" applyFont="1" applyBorder="1" applyAlignment="1" applyProtection="1">
      <alignment wrapText="1"/>
      <protection hidden="1"/>
    </xf>
    <xf numFmtId="2" fontId="19" fillId="0" borderId="3" xfId="0" applyNumberFormat="1" applyFont="1" applyBorder="1" applyAlignment="1" applyProtection="1">
      <alignment horizontal="center"/>
      <protection locked="0" hidden="1"/>
    </xf>
    <xf numFmtId="0" fontId="19" fillId="0" borderId="1" xfId="0" applyFont="1" applyBorder="1" applyAlignment="1" applyProtection="1">
      <alignment horizontal="center"/>
      <protection locked="0" hidden="1"/>
    </xf>
    <xf numFmtId="164" fontId="19" fillId="0" borderId="1" xfId="0" applyNumberFormat="1" applyFont="1" applyBorder="1" applyAlignment="1" applyProtection="1">
      <alignment horizontal="center"/>
      <protection hidden="1"/>
    </xf>
    <xf numFmtId="0" fontId="19" fillId="6" borderId="1" xfId="0" applyFont="1" applyFill="1" applyBorder="1" applyAlignment="1" applyProtection="1">
      <alignment horizontal="center"/>
      <protection locked="0" hidden="1"/>
    </xf>
    <xf numFmtId="0" fontId="19" fillId="6" borderId="1" xfId="0" applyFont="1" applyFill="1" applyBorder="1" applyAlignment="1" applyProtection="1">
      <alignment wrapText="1"/>
      <protection locked="0" hidden="1"/>
    </xf>
    <xf numFmtId="0" fontId="19" fillId="6" borderId="1" xfId="0" applyFont="1" applyFill="1" applyBorder="1" applyAlignment="1" applyProtection="1">
      <alignment wrapText="1"/>
      <protection hidden="1"/>
    </xf>
    <xf numFmtId="0" fontId="19" fillId="6" borderId="2" xfId="0" applyFont="1" applyFill="1" applyBorder="1" applyAlignment="1" applyProtection="1">
      <alignment wrapText="1"/>
      <protection hidden="1"/>
    </xf>
    <xf numFmtId="2" fontId="19" fillId="6" borderId="3" xfId="0" applyNumberFormat="1" applyFont="1" applyFill="1" applyBorder="1" applyAlignment="1" applyProtection="1">
      <alignment horizontal="center"/>
      <protection locked="0" hidden="1"/>
    </xf>
    <xf numFmtId="164" fontId="19" fillId="6" borderId="1" xfId="0" applyNumberFormat="1" applyFont="1" applyFill="1" applyBorder="1" applyAlignment="1" applyProtection="1">
      <alignment horizontal="center"/>
      <protection hidden="1"/>
    </xf>
    <xf numFmtId="0" fontId="32" fillId="20" borderId="1" xfId="0" applyFont="1" applyFill="1" applyBorder="1" applyAlignment="1" applyProtection="1">
      <alignment horizontal="center" vertical="center" wrapText="1"/>
      <protection hidden="1"/>
    </xf>
    <xf numFmtId="0" fontId="32" fillId="20" borderId="2" xfId="0" applyFont="1" applyFill="1" applyBorder="1" applyAlignment="1" applyProtection="1">
      <alignment horizontal="center" vertical="center" wrapText="1"/>
      <protection hidden="1"/>
    </xf>
    <xf numFmtId="2" fontId="32" fillId="20" borderId="1" xfId="0" applyNumberFormat="1" applyFont="1" applyFill="1" applyBorder="1" applyAlignment="1" applyProtection="1">
      <alignment horizontal="center" vertical="center" wrapText="1"/>
      <protection hidden="1"/>
    </xf>
    <xf numFmtId="164" fontId="32" fillId="20" borderId="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locked="0" hidden="1"/>
    </xf>
    <xf numFmtId="0" fontId="19" fillId="0" borderId="0" xfId="0" applyFont="1" applyAlignment="1" applyProtection="1">
      <alignment wrapText="1"/>
      <protection locked="0" hidden="1"/>
    </xf>
    <xf numFmtId="0" fontId="19" fillId="0" borderId="0" xfId="0" applyFont="1" applyAlignment="1" applyProtection="1">
      <alignment wrapText="1"/>
      <protection hidden="1"/>
    </xf>
    <xf numFmtId="0" fontId="19" fillId="0" borderId="0" xfId="0" applyFont="1" applyBorder="1" applyAlignment="1" applyProtection="1">
      <alignment wrapText="1"/>
      <protection locked="0" hidden="1"/>
    </xf>
    <xf numFmtId="2" fontId="19" fillId="0" borderId="0" xfId="0" applyNumberFormat="1" applyFont="1" applyAlignment="1" applyProtection="1">
      <alignment horizontal="center"/>
      <protection locked="0" hidden="1"/>
    </xf>
    <xf numFmtId="164" fontId="19" fillId="0" borderId="0" xfId="0" applyNumberFormat="1" applyFont="1" applyProtection="1">
      <protection hidden="1"/>
    </xf>
    <xf numFmtId="0" fontId="1" fillId="3" borderId="0" xfId="0" applyFont="1" applyFill="1" applyProtection="1">
      <protection hidden="1"/>
    </xf>
    <xf numFmtId="0" fontId="5" fillId="3" borderId="0" xfId="1" applyFill="1" applyAlignment="1" applyProtection="1">
      <protection hidden="1"/>
    </xf>
    <xf numFmtId="0" fontId="0" fillId="0" borderId="0" xfId="0" applyFont="1" applyFill="1" applyAlignment="1" applyProtection="1">
      <alignment horizontal="left"/>
      <protection hidden="1"/>
    </xf>
    <xf numFmtId="4" fontId="33" fillId="0" borderId="0" xfId="0" applyNumberFormat="1" applyFont="1" applyFill="1" applyBorder="1" applyAlignment="1" applyProtection="1">
      <alignment horizontal="left" vertical="center" wrapText="1"/>
      <protection hidden="1"/>
    </xf>
    <xf numFmtId="0" fontId="4" fillId="18"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0" fillId="0" borderId="0" xfId="0" applyBorder="1" applyAlignment="1" applyProtection="1">
      <alignment wrapText="1"/>
      <protection hidden="1"/>
    </xf>
    <xf numFmtId="0" fontId="1" fillId="0" borderId="0" xfId="0" applyFont="1" applyBorder="1" applyProtection="1">
      <protection hidden="1"/>
    </xf>
    <xf numFmtId="0" fontId="0" fillId="0" borderId="0" xfId="0" applyFont="1" applyFill="1" applyBorder="1" applyAlignment="1" applyProtection="1">
      <alignment horizontal="left"/>
      <protection hidden="1"/>
    </xf>
    <xf numFmtId="0" fontId="0" fillId="0" borderId="0" xfId="0" applyBorder="1" applyProtection="1">
      <protection hidden="1"/>
    </xf>
    <xf numFmtId="2" fontId="33" fillId="0" borderId="0" xfId="0" applyNumberFormat="1" applyFont="1" applyFill="1" applyBorder="1" applyAlignment="1" applyProtection="1">
      <alignment horizontal="left" vertical="center" wrapText="1"/>
      <protection hidden="1"/>
    </xf>
    <xf numFmtId="14" fontId="32" fillId="20" borderId="1" xfId="0" applyNumberFormat="1" applyFont="1" applyFill="1" applyBorder="1" applyAlignment="1" applyProtection="1">
      <alignment horizontal="center" vertical="center"/>
      <protection hidden="1"/>
    </xf>
    <xf numFmtId="0" fontId="32" fillId="20" borderId="1" xfId="0" applyNumberFormat="1" applyFont="1" applyFill="1" applyBorder="1" applyAlignment="1" applyProtection="1">
      <alignment horizontal="center" vertical="center" wrapText="1"/>
      <protection hidden="1"/>
    </xf>
    <xf numFmtId="14" fontId="19" fillId="0" borderId="1" xfId="0" applyNumberFormat="1" applyFont="1" applyBorder="1" applyAlignment="1" applyProtection="1">
      <alignment horizontal="center"/>
      <protection hidden="1"/>
    </xf>
    <xf numFmtId="0" fontId="19" fillId="0" borderId="1" xfId="0" applyNumberFormat="1" applyFont="1" applyBorder="1" applyAlignment="1" applyProtection="1">
      <alignment wrapText="1"/>
      <protection hidden="1"/>
    </xf>
    <xf numFmtId="0" fontId="19" fillId="0" borderId="1" xfId="0" applyFont="1" applyBorder="1" applyAlignment="1" applyProtection="1">
      <alignment horizontal="center"/>
      <protection hidden="1"/>
    </xf>
    <xf numFmtId="14" fontId="19" fillId="6" borderId="1" xfId="0" applyNumberFormat="1" applyFont="1" applyFill="1" applyBorder="1" applyAlignment="1" applyProtection="1">
      <alignment horizontal="center"/>
      <protection hidden="1"/>
    </xf>
    <xf numFmtId="0" fontId="19" fillId="6" borderId="1" xfId="0" applyNumberFormat="1" applyFont="1" applyFill="1" applyBorder="1" applyAlignment="1" applyProtection="1">
      <alignment wrapText="1"/>
      <protection hidden="1"/>
    </xf>
    <xf numFmtId="0" fontId="19" fillId="6" borderId="1" xfId="0" applyFont="1" applyFill="1" applyBorder="1" applyAlignment="1" applyProtection="1">
      <alignment horizontal="center"/>
      <protection hidden="1"/>
    </xf>
    <xf numFmtId="14" fontId="19" fillId="0" borderId="0" xfId="0" applyNumberFormat="1" applyFont="1" applyAlignment="1" applyProtection="1">
      <alignment horizontal="center"/>
      <protection hidden="1"/>
    </xf>
    <xf numFmtId="0" fontId="19" fillId="0" borderId="0" xfId="0" applyNumberFormat="1" applyFont="1" applyAlignment="1" applyProtection="1">
      <alignment wrapText="1"/>
      <protection hidden="1"/>
    </xf>
    <xf numFmtId="0" fontId="19" fillId="0" borderId="0" xfId="0" applyFont="1" applyAlignment="1" applyProtection="1">
      <alignment horizontal="center"/>
      <protection hidden="1"/>
    </xf>
    <xf numFmtId="0" fontId="19" fillId="3" borderId="0" xfId="0" applyFont="1" applyFill="1" applyProtection="1">
      <protection hidden="1"/>
    </xf>
    <xf numFmtId="14" fontId="19" fillId="0" borderId="1" xfId="0" applyNumberFormat="1" applyFont="1" applyBorder="1" applyAlignment="1" applyProtection="1">
      <alignment horizontal="center" wrapText="1"/>
      <protection hidden="1"/>
    </xf>
    <xf numFmtId="164" fontId="19" fillId="6" borderId="3" xfId="0" applyNumberFormat="1" applyFont="1" applyFill="1" applyBorder="1" applyAlignment="1" applyProtection="1">
      <alignment horizontal="center"/>
      <protection hidden="1"/>
    </xf>
    <xf numFmtId="164" fontId="19" fillId="0" borderId="3" xfId="0" applyNumberFormat="1" applyFont="1" applyBorder="1" applyAlignment="1" applyProtection="1">
      <alignment horizontal="center"/>
      <protection hidden="1"/>
    </xf>
    <xf numFmtId="164" fontId="19" fillId="0" borderId="0" xfId="0" applyNumberFormat="1" applyFont="1" applyAlignment="1" applyProtection="1">
      <alignment horizontal="center"/>
      <protection hidden="1"/>
    </xf>
    <xf numFmtId="0" fontId="19" fillId="6" borderId="1" xfId="0" applyFont="1" applyFill="1" applyBorder="1" applyAlignment="1" applyProtection="1">
      <alignment horizontal="center" wrapText="1"/>
      <protection hidden="1"/>
    </xf>
    <xf numFmtId="0" fontId="19" fillId="0" borderId="1" xfId="0" applyFont="1" applyBorder="1" applyAlignment="1" applyProtection="1">
      <alignment horizontal="center" wrapText="1"/>
      <protection hidden="1"/>
    </xf>
    <xf numFmtId="0" fontId="19" fillId="0" borderId="0" xfId="0" applyFont="1" applyBorder="1" applyAlignment="1" applyProtection="1">
      <alignment horizontal="center" wrapText="1"/>
      <protection hidden="1"/>
    </xf>
    <xf numFmtId="4" fontId="33" fillId="3" borderId="0" xfId="0" applyNumberFormat="1" applyFont="1" applyFill="1" applyBorder="1" applyAlignment="1" applyProtection="1">
      <alignment horizontal="left" vertical="center" wrapText="1"/>
      <protection hidden="1"/>
    </xf>
    <xf numFmtId="0" fontId="0" fillId="3" borderId="0" xfId="0" applyFont="1" applyFill="1" applyBorder="1" applyAlignment="1" applyProtection="1">
      <alignment horizontal="left"/>
      <protection hidden="1"/>
    </xf>
    <xf numFmtId="2" fontId="33" fillId="3" borderId="0" xfId="0" applyNumberFormat="1" applyFont="1" applyFill="1" applyBorder="1" applyAlignment="1" applyProtection="1">
      <alignment horizontal="left" vertical="center" wrapText="1"/>
      <protection hidden="1"/>
    </xf>
    <xf numFmtId="0" fontId="0" fillId="3" borderId="0" xfId="0" applyFill="1" applyBorder="1" applyProtection="1">
      <protection hidden="1"/>
    </xf>
    <xf numFmtId="0" fontId="2"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0" fillId="3" borderId="0" xfId="0" applyFont="1" applyFill="1" applyAlignment="1" applyProtection="1">
      <alignment horizontal="left"/>
      <protection hidden="1"/>
    </xf>
    <xf numFmtId="0" fontId="52" fillId="0" borderId="0" xfId="0" applyFont="1" applyAlignment="1">
      <alignment vertical="center"/>
    </xf>
    <xf numFmtId="0" fontId="53" fillId="0" borderId="0" xfId="0" applyFont="1" applyAlignment="1">
      <alignment vertical="center"/>
    </xf>
    <xf numFmtId="0" fontId="54" fillId="3" borderId="0" xfId="0" applyFont="1" applyFill="1" applyProtection="1">
      <protection hidden="1"/>
    </xf>
    <xf numFmtId="0" fontId="55" fillId="3" borderId="0" xfId="1" applyFont="1" applyFill="1" applyAlignment="1" applyProtection="1">
      <protection hidden="1"/>
    </xf>
    <xf numFmtId="0" fontId="45" fillId="3" borderId="0" xfId="0" applyFont="1" applyFill="1"/>
    <xf numFmtId="0" fontId="45" fillId="0" borderId="0" xfId="0" applyFont="1"/>
    <xf numFmtId="0" fontId="46" fillId="3" borderId="0" xfId="0" applyFont="1" applyFill="1" applyProtection="1">
      <protection hidden="1"/>
    </xf>
    <xf numFmtId="0" fontId="1" fillId="0" borderId="0" xfId="0" applyFont="1"/>
    <xf numFmtId="0" fontId="0" fillId="0" borderId="0" xfId="0" applyFill="1"/>
    <xf numFmtId="0" fontId="30" fillId="0" borderId="0" xfId="0" applyFont="1" applyFill="1"/>
    <xf numFmtId="0" fontId="56" fillId="3" borderId="0" xfId="0" applyFont="1" applyFill="1"/>
    <xf numFmtId="0" fontId="54" fillId="3" borderId="0" xfId="0" applyFont="1" applyFill="1"/>
    <xf numFmtId="0" fontId="2" fillId="0" borderId="0" xfId="0" applyFont="1" applyBorder="1" applyAlignment="1">
      <alignment wrapText="1"/>
    </xf>
    <xf numFmtId="0" fontId="20" fillId="3" borderId="0" xfId="3" applyFont="1" applyFill="1" applyBorder="1" applyAlignment="1" applyProtection="1">
      <alignment horizontal="left" vertical="top" wrapText="1"/>
      <protection locked="0"/>
    </xf>
    <xf numFmtId="0" fontId="20" fillId="3" borderId="0" xfId="3" applyFont="1" applyFill="1" applyBorder="1" applyAlignment="1" applyProtection="1">
      <alignment vertical="top" wrapText="1"/>
      <protection locked="0"/>
    </xf>
    <xf numFmtId="0" fontId="57" fillId="0" borderId="1" xfId="0" applyFont="1" applyBorder="1"/>
    <xf numFmtId="0" fontId="38" fillId="3" borderId="0" xfId="0" applyFont="1" applyFill="1" applyBorder="1" applyAlignment="1" applyProtection="1">
      <alignment horizontal="center" vertical="center"/>
      <protection hidden="1"/>
    </xf>
    <xf numFmtId="0" fontId="40" fillId="3" borderId="0" xfId="0" applyFont="1" applyFill="1" applyBorder="1" applyAlignment="1" applyProtection="1">
      <alignment horizontal="left" vertical="center"/>
      <protection hidden="1"/>
    </xf>
    <xf numFmtId="2" fontId="19" fillId="0" borderId="3" xfId="0" applyNumberFormat="1" applyFont="1" applyBorder="1" applyAlignment="1" applyProtection="1">
      <alignment horizontal="center"/>
      <protection hidden="1"/>
    </xf>
    <xf numFmtId="2" fontId="19" fillId="6" borderId="3" xfId="0" applyNumberFormat="1" applyFont="1" applyFill="1" applyBorder="1" applyAlignment="1" applyProtection="1">
      <alignment horizontal="center"/>
      <protection hidden="1"/>
    </xf>
    <xf numFmtId="0" fontId="19" fillId="0" borderId="0" xfId="0" applyFont="1" applyBorder="1" applyAlignment="1" applyProtection="1">
      <alignment wrapText="1"/>
      <protection hidden="1"/>
    </xf>
    <xf numFmtId="2" fontId="19" fillId="0" borderId="0" xfId="0" applyNumberFormat="1" applyFont="1" applyAlignment="1" applyProtection="1">
      <alignment horizontal="center"/>
      <protection hidden="1"/>
    </xf>
    <xf numFmtId="0" fontId="19" fillId="3" borderId="1" xfId="0" applyFont="1" applyFill="1" applyBorder="1" applyAlignment="1" applyProtection="1">
      <alignment wrapText="1"/>
      <protection locked="0" hidden="1"/>
    </xf>
    <xf numFmtId="14" fontId="19" fillId="0" borderId="1" xfId="0" applyNumberFormat="1" applyFont="1" applyBorder="1" applyAlignment="1" applyProtection="1">
      <alignment horizontal="left"/>
      <protection locked="0" hidden="1"/>
    </xf>
    <xf numFmtId="14" fontId="19" fillId="6" borderId="1" xfId="0" applyNumberFormat="1" applyFont="1" applyFill="1" applyBorder="1" applyAlignment="1" applyProtection="1">
      <alignment horizontal="left"/>
      <protection locked="0" hidden="1"/>
    </xf>
    <xf numFmtId="14" fontId="19" fillId="3" borderId="1" xfId="0" applyNumberFormat="1" applyFont="1" applyFill="1" applyBorder="1" applyAlignment="1" applyProtection="1">
      <alignment horizontal="left"/>
      <protection locked="0" hidden="1"/>
    </xf>
    <xf numFmtId="14" fontId="19" fillId="0" borderId="0" xfId="0" applyNumberFormat="1" applyFont="1" applyAlignment="1" applyProtection="1">
      <alignment horizontal="left"/>
      <protection locked="0" hidden="1"/>
    </xf>
    <xf numFmtId="0" fontId="0" fillId="0" borderId="35" xfId="0" applyBorder="1" applyAlignment="1">
      <alignment wrapText="1"/>
    </xf>
    <xf numFmtId="10" fontId="0" fillId="0" borderId="36" xfId="0" applyNumberFormat="1" applyBorder="1" applyAlignment="1" applyProtection="1">
      <alignment horizontal="center" vertical="center"/>
      <protection hidden="1"/>
    </xf>
    <xf numFmtId="0" fontId="0" fillId="0" borderId="37" xfId="0" applyBorder="1" applyProtection="1">
      <protection hidden="1"/>
    </xf>
    <xf numFmtId="0" fontId="0" fillId="0" borderId="38" xfId="0" applyBorder="1" applyAlignment="1">
      <alignment wrapText="1"/>
    </xf>
    <xf numFmtId="9" fontId="0" fillId="0" borderId="34" xfId="0" applyNumberFormat="1" applyBorder="1" applyAlignment="1" applyProtection="1">
      <alignment horizontal="center"/>
      <protection hidden="1"/>
    </xf>
    <xf numFmtId="10" fontId="0" fillId="0" borderId="34" xfId="0" applyNumberFormat="1" applyBorder="1" applyAlignment="1" applyProtection="1">
      <alignment horizontal="center" vertical="center"/>
      <protection hidden="1"/>
    </xf>
    <xf numFmtId="0" fontId="0" fillId="0" borderId="39" xfId="0" applyBorder="1" applyProtection="1">
      <protection hidden="1"/>
    </xf>
    <xf numFmtId="0" fontId="15" fillId="7" borderId="4" xfId="0" applyFont="1" applyFill="1" applyBorder="1" applyAlignment="1" applyProtection="1">
      <alignment vertical="center" wrapText="1"/>
      <protection hidden="1"/>
    </xf>
    <xf numFmtId="0" fontId="15" fillId="7" borderId="4" xfId="0" applyFont="1" applyFill="1" applyBorder="1" applyAlignment="1" applyProtection="1">
      <alignment horizontal="center" vertical="center" wrapText="1"/>
      <protection hidden="1"/>
    </xf>
    <xf numFmtId="0" fontId="2" fillId="0" borderId="35" xfId="0" applyFont="1" applyBorder="1" applyAlignment="1" applyProtection="1">
      <alignment wrapText="1"/>
      <protection hidden="1"/>
    </xf>
    <xf numFmtId="9" fontId="14" fillId="0" borderId="36" xfId="0" applyNumberFormat="1" applyFont="1" applyBorder="1" applyAlignment="1" applyProtection="1">
      <alignment horizontal="center" vertical="center" wrapText="1"/>
      <protection hidden="1"/>
    </xf>
    <xf numFmtId="0" fontId="0" fillId="0" borderId="37" xfId="0" applyBorder="1" applyProtection="1">
      <protection locked="0"/>
    </xf>
    <xf numFmtId="0" fontId="2" fillId="0" borderId="40" xfId="0" applyFont="1" applyBorder="1" applyAlignment="1" applyProtection="1">
      <alignment wrapText="1"/>
      <protection hidden="1"/>
    </xf>
    <xf numFmtId="0" fontId="0" fillId="0" borderId="41" xfId="0" applyBorder="1" applyProtection="1">
      <protection locked="0"/>
    </xf>
    <xf numFmtId="10" fontId="19" fillId="0" borderId="0" xfId="0" applyNumberFormat="1" applyFont="1" applyBorder="1" applyAlignment="1" applyProtection="1">
      <alignment horizontal="center"/>
      <protection hidden="1"/>
    </xf>
    <xf numFmtId="0" fontId="17" fillId="0" borderId="40" xfId="0" applyFont="1" applyBorder="1" applyAlignment="1" applyProtection="1">
      <alignment vertical="center" wrapText="1"/>
      <protection hidden="1"/>
    </xf>
    <xf numFmtId="0" fontId="0" fillId="3" borderId="41" xfId="0" applyFill="1" applyBorder="1" applyProtection="1">
      <protection locked="0"/>
    </xf>
    <xf numFmtId="0" fontId="0" fillId="3" borderId="40" xfId="0" applyFill="1" applyBorder="1" applyProtection="1">
      <protection hidden="1"/>
    </xf>
    <xf numFmtId="0" fontId="0" fillId="3" borderId="38" xfId="0" applyFill="1" applyBorder="1" applyProtection="1">
      <protection hidden="1"/>
    </xf>
    <xf numFmtId="9" fontId="0" fillId="3" borderId="34" xfId="0" applyNumberFormat="1" applyFill="1" applyBorder="1" applyAlignment="1" applyProtection="1">
      <alignment horizontal="center" vertical="center"/>
      <protection hidden="1"/>
    </xf>
    <xf numFmtId="10" fontId="0" fillId="3" borderId="34" xfId="0" applyNumberFormat="1" applyFill="1" applyBorder="1" applyAlignment="1" applyProtection="1">
      <alignment horizontal="center" vertical="center"/>
      <protection hidden="1"/>
    </xf>
    <xf numFmtId="0" fontId="0" fillId="3" borderId="39" xfId="0" applyFill="1" applyBorder="1" applyProtection="1">
      <protection locked="0"/>
    </xf>
    <xf numFmtId="0" fontId="0" fillId="0" borderId="41" xfId="0" applyBorder="1" applyProtection="1">
      <protection hidden="1"/>
    </xf>
    <xf numFmtId="0" fontId="58" fillId="0" borderId="36" xfId="0" applyFont="1" applyBorder="1" applyAlignment="1" applyProtection="1">
      <alignment horizontal="center"/>
      <protection hidden="1"/>
    </xf>
    <xf numFmtId="0" fontId="58" fillId="0" borderId="1" xfId="0" applyFont="1" applyBorder="1" applyAlignment="1" applyProtection="1">
      <alignment horizontal="center"/>
      <protection hidden="1"/>
    </xf>
    <xf numFmtId="0" fontId="58" fillId="0" borderId="34" xfId="0" applyFont="1" applyBorder="1" applyAlignment="1" applyProtection="1">
      <alignment horizontal="center"/>
      <protection hidden="1"/>
    </xf>
    <xf numFmtId="0" fontId="38" fillId="0" borderId="35" xfId="0" applyFont="1" applyBorder="1" applyAlignment="1" applyProtection="1">
      <alignment wrapText="1"/>
    </xf>
    <xf numFmtId="10" fontId="38" fillId="0" borderId="37" xfId="0" applyNumberFormat="1" applyFont="1" applyBorder="1" applyAlignment="1" applyProtection="1">
      <alignment horizontal="center" wrapText="1"/>
    </xf>
    <xf numFmtId="0" fontId="38" fillId="0" borderId="40" xfId="0" applyFont="1" applyBorder="1" applyAlignment="1" applyProtection="1">
      <alignment wrapText="1"/>
    </xf>
    <xf numFmtId="10" fontId="38" fillId="0" borderId="41" xfId="0" applyNumberFormat="1" applyFont="1" applyBorder="1" applyAlignment="1" applyProtection="1">
      <alignment horizontal="center" wrapText="1"/>
    </xf>
    <xf numFmtId="0" fontId="38" fillId="0" borderId="38" xfId="0" applyFont="1" applyBorder="1" applyAlignment="1" applyProtection="1">
      <alignment wrapText="1"/>
    </xf>
    <xf numFmtId="9" fontId="14" fillId="3" borderId="0" xfId="0" applyNumberFormat="1" applyFont="1" applyFill="1" applyBorder="1" applyAlignment="1" applyProtection="1">
      <alignment horizontal="center" vertical="center" wrapText="1"/>
      <protection locked="0" hidden="1"/>
    </xf>
    <xf numFmtId="0" fontId="30" fillId="3" borderId="42" xfId="0" applyFont="1" applyFill="1" applyBorder="1" applyAlignment="1" applyProtection="1">
      <alignment wrapText="1"/>
      <protection locked="0"/>
    </xf>
    <xf numFmtId="10" fontId="33" fillId="3" borderId="44" xfId="0" applyNumberFormat="1" applyFont="1" applyFill="1" applyBorder="1" applyAlignment="1" applyProtection="1">
      <alignment horizontal="center"/>
    </xf>
    <xf numFmtId="0" fontId="40" fillId="0" borderId="0" xfId="0" applyFont="1" applyBorder="1" applyAlignment="1" applyProtection="1">
      <alignment vertical="center" wrapText="1"/>
      <protection hidden="1"/>
    </xf>
    <xf numFmtId="0" fontId="38" fillId="3" borderId="0" xfId="0" applyFont="1" applyFill="1" applyBorder="1" applyAlignment="1" applyProtection="1">
      <alignment wrapText="1"/>
    </xf>
    <xf numFmtId="10" fontId="14" fillId="3" borderId="0" xfId="0" applyNumberFormat="1" applyFont="1" applyFill="1" applyBorder="1" applyAlignment="1" applyProtection="1">
      <alignment horizontal="center" vertical="center" wrapText="1"/>
      <protection locked="0" hidden="1"/>
    </xf>
    <xf numFmtId="0" fontId="24" fillId="3" borderId="1" xfId="0" applyFont="1" applyFill="1" applyBorder="1" applyProtection="1">
      <protection locked="0"/>
    </xf>
    <xf numFmtId="10" fontId="33" fillId="3" borderId="0" xfId="0" applyNumberFormat="1" applyFont="1" applyFill="1" applyBorder="1" applyAlignment="1" applyProtection="1">
      <alignment horizontal="center"/>
    </xf>
    <xf numFmtId="10" fontId="38" fillId="0" borderId="39" xfId="0" applyNumberFormat="1" applyFont="1" applyBorder="1" applyAlignment="1" applyProtection="1">
      <alignment horizontal="center" wrapText="1"/>
    </xf>
    <xf numFmtId="10" fontId="38" fillId="0" borderId="36" xfId="0" applyNumberFormat="1" applyFont="1" applyBorder="1" applyAlignment="1" applyProtection="1">
      <alignment horizontal="center" wrapText="1"/>
      <protection locked="0"/>
    </xf>
    <xf numFmtId="10" fontId="38" fillId="0" borderId="1" xfId="0" applyNumberFormat="1" applyFont="1" applyBorder="1" applyAlignment="1" applyProtection="1">
      <alignment horizontal="center" wrapText="1"/>
      <protection locked="0"/>
    </xf>
    <xf numFmtId="10" fontId="38" fillId="0" borderId="34" xfId="0" applyNumberFormat="1" applyFont="1" applyBorder="1" applyAlignment="1" applyProtection="1">
      <alignment horizontal="center" wrapText="1"/>
      <protection locked="0"/>
    </xf>
    <xf numFmtId="9" fontId="14" fillId="3" borderId="43" xfId="0" applyNumberFormat="1" applyFont="1" applyFill="1" applyBorder="1" applyAlignment="1" applyProtection="1">
      <alignment horizontal="center" wrapText="1"/>
      <protection locked="0" hidden="1"/>
    </xf>
    <xf numFmtId="0" fontId="59" fillId="0" borderId="35" xfId="0" applyFont="1" applyBorder="1" applyAlignment="1">
      <alignment wrapText="1"/>
    </xf>
    <xf numFmtId="0" fontId="59" fillId="0" borderId="40" xfId="0" applyFont="1" applyBorder="1" applyAlignment="1">
      <alignment wrapText="1"/>
    </xf>
    <xf numFmtId="0" fontId="59" fillId="0" borderId="38" xfId="0" applyFont="1" applyBorder="1" applyAlignment="1">
      <alignment wrapText="1"/>
    </xf>
    <xf numFmtId="0" fontId="30" fillId="3" borderId="1" xfId="0" applyFont="1" applyFill="1" applyBorder="1" applyAlignment="1" applyProtection="1">
      <protection hidden="1"/>
    </xf>
    <xf numFmtId="0" fontId="30" fillId="0" borderId="1" xfId="0" applyFont="1" applyBorder="1" applyAlignment="1" applyProtection="1">
      <protection hidden="1"/>
    </xf>
    <xf numFmtId="0" fontId="30" fillId="3" borderId="1" xfId="0" applyFont="1" applyFill="1" applyBorder="1" applyAlignment="1" applyProtection="1">
      <alignment wrapText="1"/>
      <protection hidden="1"/>
    </xf>
    <xf numFmtId="0" fontId="30" fillId="0" borderId="1" xfId="0" applyFont="1" applyBorder="1" applyAlignment="1" applyProtection="1">
      <alignment wrapText="1"/>
      <protection hidden="1"/>
    </xf>
    <xf numFmtId="0" fontId="30" fillId="3" borderId="2" xfId="0" applyFont="1" applyFill="1" applyBorder="1" applyAlignment="1" applyProtection="1">
      <protection hidden="1"/>
    </xf>
    <xf numFmtId="0" fontId="30" fillId="0" borderId="13" xfId="0" applyFont="1" applyBorder="1" applyAlignment="1" applyProtection="1">
      <protection hidden="1"/>
    </xf>
    <xf numFmtId="0" fontId="30" fillId="0" borderId="3" xfId="0" applyFont="1" applyBorder="1" applyAlignment="1" applyProtection="1">
      <protection hidden="1"/>
    </xf>
    <xf numFmtId="0" fontId="43" fillId="7" borderId="1" xfId="0" applyFont="1" applyFill="1" applyBorder="1" applyAlignment="1" applyProtection="1">
      <protection hidden="1"/>
    </xf>
    <xf numFmtId="0" fontId="44" fillId="7" borderId="1" xfId="0" applyFont="1" applyFill="1" applyBorder="1" applyAlignment="1" applyProtection="1">
      <protection hidden="1"/>
    </xf>
    <xf numFmtId="0" fontId="40" fillId="0" borderId="1" xfId="0" applyFont="1" applyBorder="1" applyAlignment="1">
      <alignment horizontal="center" vertical="center" wrapText="1"/>
    </xf>
    <xf numFmtId="0" fontId="30" fillId="0" borderId="1" xfId="0" applyFont="1" applyBorder="1" applyAlignment="1">
      <alignment horizontal="center" vertical="center"/>
    </xf>
    <xf numFmtId="0" fontId="38" fillId="0" borderId="1" xfId="0" applyFont="1" applyBorder="1" applyAlignment="1">
      <alignment horizontal="left" vertical="top" wrapText="1"/>
    </xf>
    <xf numFmtId="0" fontId="30" fillId="0" borderId="1" xfId="0" applyFont="1" applyBorder="1" applyAlignment="1">
      <alignment horizontal="left" vertical="top" wrapText="1"/>
    </xf>
    <xf numFmtId="0" fontId="40" fillId="16"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0" fillId="10" borderId="4" xfId="3" applyFont="1" applyFill="1" applyBorder="1" applyAlignment="1" applyProtection="1">
      <alignment horizontal="left" vertical="top" wrapText="1"/>
      <protection locked="0"/>
    </xf>
    <xf numFmtId="0" fontId="0" fillId="0" borderId="5" xfId="0" applyBorder="1" applyAlignment="1" applyProtection="1">
      <protection locked="0"/>
    </xf>
    <xf numFmtId="0" fontId="0" fillId="0" borderId="33" xfId="0" applyBorder="1" applyAlignment="1" applyProtection="1">
      <protection locked="0"/>
    </xf>
    <xf numFmtId="0" fontId="30" fillId="3" borderId="4" xfId="0" applyFont="1" applyFill="1" applyBorder="1" applyAlignment="1" applyProtection="1">
      <alignment horizontal="center"/>
      <protection locked="0"/>
    </xf>
    <xf numFmtId="0" fontId="30" fillId="3" borderId="5" xfId="0" applyFont="1" applyFill="1" applyBorder="1" applyAlignment="1" applyProtection="1">
      <alignment horizontal="center"/>
      <protection locked="0"/>
    </xf>
    <xf numFmtId="0" fontId="30" fillId="3" borderId="33" xfId="0" applyFont="1" applyFill="1" applyBorder="1" applyAlignment="1" applyProtection="1">
      <alignment horizontal="center"/>
      <protection locked="0"/>
    </xf>
    <xf numFmtId="0" fontId="37" fillId="9" borderId="4" xfId="3" applyFont="1" applyBorder="1" applyAlignment="1" applyProtection="1">
      <alignment horizontal="center" vertical="top"/>
      <protection locked="0"/>
    </xf>
    <xf numFmtId="0" fontId="37" fillId="9" borderId="5" xfId="3" applyFont="1" applyBorder="1" applyAlignment="1" applyProtection="1">
      <alignment horizontal="center" vertical="top"/>
      <protection locked="0"/>
    </xf>
    <xf numFmtId="0" fontId="37" fillId="9" borderId="33" xfId="3" applyFont="1" applyBorder="1" applyAlignment="1" applyProtection="1">
      <alignment horizontal="center" vertical="top"/>
      <protection locked="0"/>
    </xf>
    <xf numFmtId="0" fontId="39" fillId="11" borderId="24" xfId="2" applyFont="1" applyFill="1" applyBorder="1" applyAlignment="1" applyProtection="1">
      <alignment horizontal="left" vertical="top" wrapText="1"/>
      <protection locked="0"/>
    </xf>
    <xf numFmtId="0" fontId="30" fillId="0" borderId="25" xfId="0" applyFont="1" applyBorder="1" applyAlignment="1" applyProtection="1">
      <alignment horizontal="left" vertical="top" wrapText="1"/>
      <protection locked="0"/>
    </xf>
    <xf numFmtId="0" fontId="30" fillId="0" borderId="27" xfId="0" applyFont="1" applyBorder="1" applyAlignment="1" applyProtection="1">
      <alignment horizontal="left" vertical="top" wrapText="1"/>
      <protection locked="0"/>
    </xf>
    <xf numFmtId="0" fontId="30" fillId="0" borderId="28" xfId="0" applyFont="1" applyBorder="1" applyAlignment="1" applyProtection="1">
      <alignment horizontal="left" vertical="top" wrapText="1"/>
      <protection locked="0"/>
    </xf>
    <xf numFmtId="0" fontId="30" fillId="0" borderId="30" xfId="0" applyFont="1" applyBorder="1" applyAlignment="1" applyProtection="1">
      <alignment horizontal="left" vertical="top" wrapText="1"/>
      <protection locked="0"/>
    </xf>
    <xf numFmtId="0" fontId="30" fillId="0" borderId="31" xfId="0" applyFont="1" applyBorder="1" applyAlignment="1" applyProtection="1">
      <alignment horizontal="left" vertical="top" wrapText="1"/>
      <protection locked="0"/>
    </xf>
    <xf numFmtId="0" fontId="20" fillId="10" borderId="26" xfId="3" applyFont="1" applyFill="1" applyBorder="1" applyAlignment="1" applyProtection="1">
      <alignment horizontal="left" vertical="top" wrapText="1"/>
      <protection locked="0"/>
    </xf>
    <xf numFmtId="0" fontId="20" fillId="10" borderId="29" xfId="3" applyFont="1" applyFill="1" applyBorder="1" applyAlignment="1" applyProtection="1">
      <alignment horizontal="left" vertical="top" wrapText="1"/>
      <protection locked="0"/>
    </xf>
    <xf numFmtId="0" fontId="20" fillId="10" borderId="32" xfId="3" applyFont="1" applyFill="1" applyBorder="1" applyAlignment="1" applyProtection="1">
      <alignment horizontal="left" vertical="top" wrapText="1"/>
      <protection locked="0"/>
    </xf>
    <xf numFmtId="0" fontId="20" fillId="10" borderId="4" xfId="3" applyFont="1"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33" xfId="0" applyBorder="1" applyAlignment="1" applyProtection="1">
      <alignment vertical="top" wrapText="1"/>
      <protection locked="0"/>
    </xf>
    <xf numFmtId="0" fontId="20" fillId="10" borderId="5" xfId="3" applyFont="1" applyFill="1" applyBorder="1" applyAlignment="1" applyProtection="1">
      <alignment horizontal="left" vertical="top" wrapText="1"/>
      <protection locked="0"/>
    </xf>
    <xf numFmtId="0" fontId="4" fillId="3" borderId="2"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164" fontId="2" fillId="6" borderId="20" xfId="0" applyNumberFormat="1" applyFont="1" applyFill="1" applyBorder="1" applyAlignment="1" applyProtection="1">
      <alignment horizontal="center" vertical="center"/>
      <protection locked="0" hidden="1"/>
    </xf>
    <xf numFmtId="0" fontId="0" fillId="6" borderId="6" xfId="0" applyFill="1" applyBorder="1" applyAlignment="1" applyProtection="1">
      <alignment horizontal="center" vertical="center"/>
      <protection locked="0" hidden="1"/>
    </xf>
    <xf numFmtId="0" fontId="0" fillId="6" borderId="21" xfId="0" applyFill="1" applyBorder="1" applyAlignment="1" applyProtection="1">
      <alignment horizontal="center" vertical="center"/>
      <protection locked="0" hidden="1"/>
    </xf>
    <xf numFmtId="0" fontId="0" fillId="3" borderId="3" xfId="0" applyFill="1" applyBorder="1" applyAlignment="1" applyProtection="1">
      <alignment horizontal="center" vertical="center" wrapText="1"/>
      <protection hidden="1"/>
    </xf>
  </cellXfs>
  <cellStyles count="4">
    <cellStyle name="Hyperlink" xfId="1" builtinId="8"/>
    <cellStyle name="Input" xfId="2" builtinId="20"/>
    <cellStyle name="Normal" xfId="0" builtinId="0"/>
    <cellStyle name="Output" xfId="3" builtinId="21"/>
  </cellStyles>
  <dxfs count="140">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rgb="FF3F3F76"/>
      </font>
      <fill>
        <patternFill>
          <bgColor theme="6" tint="-9.9948118533890809E-2"/>
        </patternFill>
      </fill>
      <border>
        <left style="thin">
          <color auto="1"/>
        </left>
        <right style="thin">
          <color auto="1"/>
        </right>
        <top style="thin">
          <color auto="1"/>
        </top>
        <bottom style="thin">
          <color auto="1"/>
        </bottom>
      </border>
    </dxf>
    <dxf>
      <font>
        <color rgb="FF3F3F76"/>
      </font>
      <fill>
        <patternFill>
          <bgColor theme="6" tint="-9.9948118533890809E-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4</xdr:row>
      <xdr:rowOff>1</xdr:rowOff>
    </xdr:from>
    <xdr:to>
      <xdr:col>2</xdr:col>
      <xdr:colOff>268496</xdr:colOff>
      <xdr:row>7</xdr:row>
      <xdr:rowOff>55419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47" y="775856"/>
          <a:ext cx="864240" cy="755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17534</xdr:colOff>
      <xdr:row>51</xdr:row>
      <xdr:rowOff>9525</xdr:rowOff>
    </xdr:from>
    <xdr:to>
      <xdr:col>2</xdr:col>
      <xdr:colOff>215925</xdr:colOff>
      <xdr:row>95</xdr:row>
      <xdr:rowOff>130527</xdr:rowOff>
    </xdr:to>
    <xdr:pic>
      <xdr:nvPicPr>
        <xdr:cNvPr id="2" name="Picture 1">
          <a:extLst>
            <a:ext uri="{FF2B5EF4-FFF2-40B4-BE49-F238E27FC236}">
              <a16:creationId xmlns:a16="http://schemas.microsoft.com/office/drawing/2014/main" id="{BB331CEC-BA0D-41AD-BB1B-E45A62ED2950}"/>
            </a:ext>
          </a:extLst>
        </xdr:cNvPr>
        <xdr:cNvPicPr>
          <a:picLocks noChangeAspect="1"/>
        </xdr:cNvPicPr>
      </xdr:nvPicPr>
      <xdr:blipFill>
        <a:blip xmlns:r="http://schemas.openxmlformats.org/officeDocument/2006/relationships" r:embed="rId1"/>
        <a:stretch>
          <a:fillRect/>
        </a:stretch>
      </xdr:blipFill>
      <xdr:spPr>
        <a:xfrm>
          <a:off x="629855" y="10069091"/>
          <a:ext cx="11888716" cy="8246410"/>
        </a:xfrm>
        <a:prstGeom prst="rect">
          <a:avLst/>
        </a:prstGeom>
      </xdr:spPr>
    </xdr:pic>
    <xdr:clientData/>
  </xdr:twoCellAnchor>
  <xdr:twoCellAnchor editAs="oneCell">
    <xdr:from>
      <xdr:col>1</xdr:col>
      <xdr:colOff>57151</xdr:colOff>
      <xdr:row>9</xdr:row>
      <xdr:rowOff>19050</xdr:rowOff>
    </xdr:from>
    <xdr:to>
      <xdr:col>2</xdr:col>
      <xdr:colOff>209627</xdr:colOff>
      <xdr:row>48</xdr:row>
      <xdr:rowOff>55789</xdr:rowOff>
    </xdr:to>
    <xdr:pic>
      <xdr:nvPicPr>
        <xdr:cNvPr id="6" name="Picture 5">
          <a:extLst>
            <a:ext uri="{FF2B5EF4-FFF2-40B4-BE49-F238E27FC236}">
              <a16:creationId xmlns:a16="http://schemas.microsoft.com/office/drawing/2014/main" id="{39044D93-0CEE-40FC-970D-2399F9B5509B}"/>
            </a:ext>
          </a:extLst>
        </xdr:cNvPr>
        <xdr:cNvPicPr>
          <a:picLocks noChangeAspect="1"/>
        </xdr:cNvPicPr>
      </xdr:nvPicPr>
      <xdr:blipFill>
        <a:blip xmlns:r="http://schemas.openxmlformats.org/officeDocument/2006/relationships" r:embed="rId2"/>
        <a:stretch>
          <a:fillRect/>
        </a:stretch>
      </xdr:blipFill>
      <xdr:spPr>
        <a:xfrm>
          <a:off x="669472" y="2225351"/>
          <a:ext cx="11819941" cy="7250235"/>
        </a:xfrm>
        <a:prstGeom prst="rect">
          <a:avLst/>
        </a:prstGeom>
      </xdr:spPr>
    </xdr:pic>
    <xdr:clientData/>
  </xdr:twoCellAnchor>
  <xdr:twoCellAnchor>
    <xdr:from>
      <xdr:col>1</xdr:col>
      <xdr:colOff>3020192</xdr:colOff>
      <xdr:row>25</xdr:row>
      <xdr:rowOff>131857</xdr:rowOff>
    </xdr:from>
    <xdr:to>
      <xdr:col>1</xdr:col>
      <xdr:colOff>5999430</xdr:colOff>
      <xdr:row>35</xdr:row>
      <xdr:rowOff>92922</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3626682" y="5294796"/>
          <a:ext cx="2979238" cy="1827187"/>
          <a:chOff x="-3834622" y="6392258"/>
          <a:chExt cx="2991187" cy="1774136"/>
        </a:xfrm>
      </xdr:grpSpPr>
      <xdr:cxnSp macro="">
        <xdr:nvCxnSpPr>
          <xdr:cNvPr id="5" name="Straight Arrow Connector 4">
            <a:extLst>
              <a:ext uri="{FF2B5EF4-FFF2-40B4-BE49-F238E27FC236}">
                <a16:creationId xmlns:a16="http://schemas.microsoft.com/office/drawing/2014/main" id="{00000000-0008-0000-0100-000005000000}"/>
              </a:ext>
            </a:extLst>
          </xdr:cNvPr>
          <xdr:cNvCxnSpPr>
            <a:stCxn id="3" idx="1"/>
          </xdr:cNvCxnSpPr>
        </xdr:nvCxnSpPr>
        <xdr:spPr>
          <a:xfrm flipH="1">
            <a:off x="-3834622" y="6781817"/>
            <a:ext cx="906164" cy="7230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Straight Arrow Connector 6">
            <a:extLst>
              <a:ext uri="{FF2B5EF4-FFF2-40B4-BE49-F238E27FC236}">
                <a16:creationId xmlns:a16="http://schemas.microsoft.com/office/drawing/2014/main" id="{00000000-0008-0000-0100-000007000000}"/>
              </a:ext>
            </a:extLst>
          </xdr:cNvPr>
          <xdr:cNvCxnSpPr>
            <a:stCxn id="3" idx="2"/>
          </xdr:cNvCxnSpPr>
        </xdr:nvCxnSpPr>
        <xdr:spPr>
          <a:xfrm flipH="1">
            <a:off x="-2697722" y="7171373"/>
            <a:ext cx="811775" cy="9950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28457" y="6392258"/>
            <a:ext cx="2085022" cy="7791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Enter project information/data in highlighted</a:t>
            </a:r>
            <a:r>
              <a:rPr lang="en-AU" sz="1100" baseline="0"/>
              <a:t> cells on Project_Details tab of this workbook.</a:t>
            </a:r>
            <a:endParaRPr lang="en-AU" sz="1100"/>
          </a:p>
        </xdr:txBody>
      </xdr:sp>
    </xdr:grpSp>
    <xdr:clientData/>
  </xdr:twoCellAnchor>
  <xdr:twoCellAnchor>
    <xdr:from>
      <xdr:col>1</xdr:col>
      <xdr:colOff>2322934</xdr:colOff>
      <xdr:row>62</xdr:row>
      <xdr:rowOff>136764</xdr:rowOff>
    </xdr:from>
    <xdr:to>
      <xdr:col>1</xdr:col>
      <xdr:colOff>5497465</xdr:colOff>
      <xdr:row>67</xdr:row>
      <xdr:rowOff>15431</xdr:rowOff>
    </xdr:to>
    <xdr:grpSp>
      <xdr:nvGrpSpPr>
        <xdr:cNvPr id="18" name="Group 17">
          <a:extLst>
            <a:ext uri="{FF2B5EF4-FFF2-40B4-BE49-F238E27FC236}">
              <a16:creationId xmlns:a16="http://schemas.microsoft.com/office/drawing/2014/main" id="{E4017F2B-9A5E-4D4C-82DC-90AC195A8E18}"/>
            </a:ext>
          </a:extLst>
        </xdr:cNvPr>
        <xdr:cNvGrpSpPr/>
      </xdr:nvGrpSpPr>
      <xdr:grpSpPr>
        <a:xfrm>
          <a:off x="2929424" y="12305437"/>
          <a:ext cx="3174531" cy="811729"/>
          <a:chOff x="-6315980" y="14730686"/>
          <a:chExt cx="3173953" cy="771016"/>
        </a:xfrm>
      </xdr:grpSpPr>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667444" y="14730686"/>
            <a:ext cx="2525417" cy="7710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Select the waste reduction target</a:t>
            </a:r>
            <a:r>
              <a:rPr lang="en-AU" sz="1100" baseline="0"/>
              <a:t> </a:t>
            </a:r>
            <a:r>
              <a:rPr lang="en-AU" sz="1100"/>
              <a:t>that applies</a:t>
            </a:r>
            <a:r>
              <a:rPr lang="en-AU" sz="1100" baseline="0"/>
              <a:t> using the drop-down list and the requirements, targets and performance will be displayed in the table below.</a:t>
            </a:r>
            <a:endParaRPr lang="en-AU" sz="1100"/>
          </a:p>
        </xdr:txBody>
      </xdr:sp>
      <xdr:cxnSp macro="">
        <xdr:nvCxnSpPr>
          <xdr:cNvPr id="17" name="Straight Arrow Connector 16">
            <a:extLst>
              <a:ext uri="{FF2B5EF4-FFF2-40B4-BE49-F238E27FC236}">
                <a16:creationId xmlns:a16="http://schemas.microsoft.com/office/drawing/2014/main" id="{AAA61762-01FA-4692-875F-3A2C6CD90B17}"/>
              </a:ext>
            </a:extLst>
          </xdr:cNvPr>
          <xdr:cNvCxnSpPr/>
        </xdr:nvCxnSpPr>
        <xdr:spPr>
          <a:xfrm flipH="1">
            <a:off x="-6315980" y="15072159"/>
            <a:ext cx="644917" cy="255865"/>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2494334</xdr:colOff>
      <xdr:row>88</xdr:row>
      <xdr:rowOff>22167</xdr:rowOff>
    </xdr:from>
    <xdr:to>
      <xdr:col>1</xdr:col>
      <xdr:colOff>5374822</xdr:colOff>
      <xdr:row>91</xdr:row>
      <xdr:rowOff>48597</xdr:rowOff>
    </xdr:to>
    <xdr:sp macro="" textlink="">
      <xdr:nvSpPr>
        <xdr:cNvPr id="21" name="TextBox 20">
          <a:extLst>
            <a:ext uri="{FF2B5EF4-FFF2-40B4-BE49-F238E27FC236}">
              <a16:creationId xmlns:a16="http://schemas.microsoft.com/office/drawing/2014/main" id="{BD8BC038-D142-417F-A3DE-06EC71485E15}"/>
            </a:ext>
          </a:extLst>
        </xdr:cNvPr>
        <xdr:cNvSpPr txBox="1"/>
      </xdr:nvSpPr>
      <xdr:spPr>
        <a:xfrm>
          <a:off x="3106655" y="16914463"/>
          <a:ext cx="2880488" cy="5804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Select the waste type</a:t>
          </a:r>
          <a:r>
            <a:rPr lang="en-AU" sz="1100" baseline="0"/>
            <a:t> to see it's performance in being diverted from landfill in percentage.</a:t>
          </a:r>
          <a:endParaRPr lang="en-AU" sz="1100"/>
        </a:p>
      </xdr:txBody>
    </xdr:sp>
    <xdr:clientData/>
  </xdr:twoCellAnchor>
  <xdr:twoCellAnchor editAs="oneCell">
    <xdr:from>
      <xdr:col>1</xdr:col>
      <xdr:colOff>7269</xdr:colOff>
      <xdr:row>98</xdr:row>
      <xdr:rowOff>19050</xdr:rowOff>
    </xdr:from>
    <xdr:to>
      <xdr:col>2</xdr:col>
      <xdr:colOff>245083</xdr:colOff>
      <xdr:row>129</xdr:row>
      <xdr:rowOff>131989</xdr:rowOff>
    </xdr:to>
    <xdr:pic>
      <xdr:nvPicPr>
        <xdr:cNvPr id="25" name="Picture 24">
          <a:extLst>
            <a:ext uri="{FF2B5EF4-FFF2-40B4-BE49-F238E27FC236}">
              <a16:creationId xmlns:a16="http://schemas.microsoft.com/office/drawing/2014/main" id="{61912580-5642-4646-BF4D-2DBB436963FA}"/>
            </a:ext>
          </a:extLst>
        </xdr:cNvPr>
        <xdr:cNvPicPr>
          <a:picLocks noChangeAspect="1"/>
        </xdr:cNvPicPr>
      </xdr:nvPicPr>
      <xdr:blipFill>
        <a:blip xmlns:r="http://schemas.openxmlformats.org/officeDocument/2006/relationships" r:embed="rId3"/>
        <a:stretch>
          <a:fillRect/>
        </a:stretch>
      </xdr:blipFill>
      <xdr:spPr>
        <a:xfrm>
          <a:off x="619590" y="18670555"/>
          <a:ext cx="11928139" cy="5837659"/>
        </a:xfrm>
        <a:prstGeom prst="rect">
          <a:avLst/>
        </a:prstGeom>
      </xdr:spPr>
    </xdr:pic>
    <xdr:clientData/>
  </xdr:twoCellAnchor>
  <xdr:twoCellAnchor>
    <xdr:from>
      <xdr:col>1</xdr:col>
      <xdr:colOff>17534</xdr:colOff>
      <xdr:row>51</xdr:row>
      <xdr:rowOff>9525</xdr:rowOff>
    </xdr:from>
    <xdr:to>
      <xdr:col>1</xdr:col>
      <xdr:colOff>662956</xdr:colOff>
      <xdr:row>52</xdr:row>
      <xdr:rowOff>87820</xdr:rowOff>
    </xdr:to>
    <xdr:cxnSp macro="">
      <xdr:nvCxnSpPr>
        <xdr:cNvPr id="19" name="Straight Arrow Connector 18">
          <a:extLst>
            <a:ext uri="{FF2B5EF4-FFF2-40B4-BE49-F238E27FC236}">
              <a16:creationId xmlns:a16="http://schemas.microsoft.com/office/drawing/2014/main" id="{896F5A95-C655-454C-8B2B-C21753219A5B}"/>
            </a:ext>
          </a:extLst>
        </xdr:cNvPr>
        <xdr:cNvCxnSpPr/>
      </xdr:nvCxnSpPr>
      <xdr:spPr>
        <a:xfrm flipH="1">
          <a:off x="629855" y="10069091"/>
          <a:ext cx="645422" cy="262964"/>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2157705</xdr:colOff>
      <xdr:row>87</xdr:row>
      <xdr:rowOff>48596</xdr:rowOff>
    </xdr:from>
    <xdr:to>
      <xdr:col>1</xdr:col>
      <xdr:colOff>2494011</xdr:colOff>
      <xdr:row>89</xdr:row>
      <xdr:rowOff>105009</xdr:rowOff>
    </xdr:to>
    <xdr:cxnSp macro="">
      <xdr:nvCxnSpPr>
        <xdr:cNvPr id="20" name="Straight Arrow Connector 19">
          <a:extLst>
            <a:ext uri="{FF2B5EF4-FFF2-40B4-BE49-F238E27FC236}">
              <a16:creationId xmlns:a16="http://schemas.microsoft.com/office/drawing/2014/main" id="{D503B084-F437-4964-9169-EC2B2EAF9A7B}"/>
            </a:ext>
          </a:extLst>
        </xdr:cNvPr>
        <xdr:cNvCxnSpPr/>
      </xdr:nvCxnSpPr>
      <xdr:spPr>
        <a:xfrm flipH="1" flipV="1">
          <a:off x="2770026" y="16756224"/>
          <a:ext cx="336306" cy="42574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4500077</xdr:colOff>
      <xdr:row>70</xdr:row>
      <xdr:rowOff>106913</xdr:rowOff>
    </xdr:from>
    <xdr:to>
      <xdr:col>1</xdr:col>
      <xdr:colOff>6490260</xdr:colOff>
      <xdr:row>74</xdr:row>
      <xdr:rowOff>166438</xdr:rowOff>
    </xdr:to>
    <xdr:sp macro="" textlink="">
      <xdr:nvSpPr>
        <xdr:cNvPr id="15" name="TextBox 14">
          <a:extLst>
            <a:ext uri="{FF2B5EF4-FFF2-40B4-BE49-F238E27FC236}">
              <a16:creationId xmlns:a16="http://schemas.microsoft.com/office/drawing/2014/main" id="{1AA44A42-EC5A-4E11-B1E6-F84FB1918EF7}"/>
            </a:ext>
          </a:extLst>
        </xdr:cNvPr>
        <xdr:cNvSpPr txBox="1"/>
      </xdr:nvSpPr>
      <xdr:spPr>
        <a:xfrm>
          <a:off x="5112398" y="13675178"/>
          <a:ext cx="1990183" cy="7981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Input</a:t>
          </a:r>
          <a:r>
            <a:rPr lang="en-AU" sz="1100" baseline="0"/>
            <a:t> the selected target in SDG v4 or ISC.</a:t>
          </a:r>
          <a:endParaRPr lang="en-AU" sz="1100"/>
        </a:p>
      </xdr:txBody>
    </xdr:sp>
    <xdr:clientData/>
  </xdr:twoCellAnchor>
  <xdr:twoCellAnchor>
    <xdr:from>
      <xdr:col>1</xdr:col>
      <xdr:colOff>3887756</xdr:colOff>
      <xdr:row>71</xdr:row>
      <xdr:rowOff>97194</xdr:rowOff>
    </xdr:from>
    <xdr:to>
      <xdr:col>1</xdr:col>
      <xdr:colOff>4504019</xdr:colOff>
      <xdr:row>72</xdr:row>
      <xdr:rowOff>143885</xdr:rowOff>
    </xdr:to>
    <xdr:cxnSp macro="">
      <xdr:nvCxnSpPr>
        <xdr:cNvPr id="16" name="Straight Arrow Connector 15">
          <a:extLst>
            <a:ext uri="{FF2B5EF4-FFF2-40B4-BE49-F238E27FC236}">
              <a16:creationId xmlns:a16="http://schemas.microsoft.com/office/drawing/2014/main" id="{3EF59A78-2663-4CC4-9845-1C5F177375A5}"/>
            </a:ext>
          </a:extLst>
        </xdr:cNvPr>
        <xdr:cNvCxnSpPr/>
      </xdr:nvCxnSpPr>
      <xdr:spPr>
        <a:xfrm flipH="1" flipV="1">
          <a:off x="4500077" y="13850128"/>
          <a:ext cx="616263" cy="23135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561762</xdr:colOff>
      <xdr:row>5</xdr:row>
      <xdr:rowOff>23813</xdr:rowOff>
    </xdr:from>
    <xdr:to>
      <xdr:col>4</xdr:col>
      <xdr:colOff>408444</xdr:colOff>
      <xdr:row>54</xdr:row>
      <xdr:rowOff>142875</xdr:rowOff>
    </xdr:to>
    <xdr:pic>
      <xdr:nvPicPr>
        <xdr:cNvPr id="27" name="Picture 26">
          <a:extLst>
            <a:ext uri="{FF2B5EF4-FFF2-40B4-BE49-F238E27FC236}">
              <a16:creationId xmlns:a16="http://schemas.microsoft.com/office/drawing/2014/main" id="{DDFEC6DA-38F8-460D-845D-132D1517236C}"/>
            </a:ext>
          </a:extLst>
        </xdr:cNvPr>
        <xdr:cNvPicPr>
          <a:picLocks noChangeAspect="1"/>
        </xdr:cNvPicPr>
      </xdr:nvPicPr>
      <xdr:blipFill>
        <a:blip xmlns:r="http://schemas.openxmlformats.org/officeDocument/2006/relationships" r:embed="rId1"/>
        <a:stretch>
          <a:fillRect/>
        </a:stretch>
      </xdr:blipFill>
      <xdr:spPr>
        <a:xfrm>
          <a:off x="561762" y="1301751"/>
          <a:ext cx="13372182" cy="9453562"/>
        </a:xfrm>
        <a:prstGeom prst="rect">
          <a:avLst/>
        </a:prstGeom>
      </xdr:spPr>
    </xdr:pic>
    <xdr:clientData/>
  </xdr:twoCellAnchor>
  <xdr:twoCellAnchor>
    <xdr:from>
      <xdr:col>1</xdr:col>
      <xdr:colOff>10421937</xdr:colOff>
      <xdr:row>24</xdr:row>
      <xdr:rowOff>134934</xdr:rowOff>
    </xdr:from>
    <xdr:to>
      <xdr:col>1</xdr:col>
      <xdr:colOff>11551759</xdr:colOff>
      <xdr:row>34</xdr:row>
      <xdr:rowOff>73097</xdr:rowOff>
    </xdr:to>
    <xdr:cxnSp macro="">
      <xdr:nvCxnSpPr>
        <xdr:cNvPr id="17" name="Straight Arrow Connector 16">
          <a:extLst>
            <a:ext uri="{FF2B5EF4-FFF2-40B4-BE49-F238E27FC236}">
              <a16:creationId xmlns:a16="http://schemas.microsoft.com/office/drawing/2014/main" id="{00000000-0008-0000-0200-000011000000}"/>
            </a:ext>
          </a:extLst>
        </xdr:cNvPr>
        <xdr:cNvCxnSpPr>
          <a:stCxn id="15" idx="0"/>
        </xdr:cNvCxnSpPr>
      </xdr:nvCxnSpPr>
      <xdr:spPr>
        <a:xfrm flipH="1" flipV="1">
          <a:off x="11033125" y="4889497"/>
          <a:ext cx="1129822" cy="176378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1182687</xdr:colOff>
      <xdr:row>22</xdr:row>
      <xdr:rowOff>79375</xdr:rowOff>
    </xdr:from>
    <xdr:to>
      <xdr:col>1</xdr:col>
      <xdr:colOff>1336412</xdr:colOff>
      <xdr:row>34</xdr:row>
      <xdr:rowOff>142989</xdr:rowOff>
    </xdr:to>
    <xdr:cxnSp macro="">
      <xdr:nvCxnSpPr>
        <xdr:cNvPr id="3" name="Straight Arrow Connector 2">
          <a:extLst>
            <a:ext uri="{FF2B5EF4-FFF2-40B4-BE49-F238E27FC236}">
              <a16:creationId xmlns:a16="http://schemas.microsoft.com/office/drawing/2014/main" id="{00000000-0008-0000-0200-000003000000}"/>
            </a:ext>
          </a:extLst>
        </xdr:cNvPr>
        <xdr:cNvCxnSpPr>
          <a:stCxn id="9" idx="0"/>
        </xdr:cNvCxnSpPr>
      </xdr:nvCxnSpPr>
      <xdr:spPr>
        <a:xfrm flipH="1" flipV="1">
          <a:off x="1793875" y="4468813"/>
          <a:ext cx="153725" cy="2254364"/>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2909369</xdr:colOff>
      <xdr:row>22</xdr:row>
      <xdr:rowOff>55562</xdr:rowOff>
    </xdr:from>
    <xdr:to>
      <xdr:col>1</xdr:col>
      <xdr:colOff>3444875</xdr:colOff>
      <xdr:row>34</xdr:row>
      <xdr:rowOff>149446</xdr:rowOff>
    </xdr:to>
    <xdr:cxnSp macro="">
      <xdr:nvCxnSpPr>
        <xdr:cNvPr id="20" name="Straight Arrow Connector 19">
          <a:extLst>
            <a:ext uri="{FF2B5EF4-FFF2-40B4-BE49-F238E27FC236}">
              <a16:creationId xmlns:a16="http://schemas.microsoft.com/office/drawing/2014/main" id="{00000000-0008-0000-0200-000014000000}"/>
            </a:ext>
          </a:extLst>
        </xdr:cNvPr>
        <xdr:cNvCxnSpPr>
          <a:stCxn id="18" idx="0"/>
        </xdr:cNvCxnSpPr>
      </xdr:nvCxnSpPr>
      <xdr:spPr>
        <a:xfrm flipV="1">
          <a:off x="3520557" y="4445000"/>
          <a:ext cx="535506" cy="2284634"/>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634412</xdr:colOff>
      <xdr:row>34</xdr:row>
      <xdr:rowOff>142989</xdr:rowOff>
    </xdr:from>
    <xdr:to>
      <xdr:col>1</xdr:col>
      <xdr:colOff>2038412</xdr:colOff>
      <xdr:row>37</xdr:row>
      <xdr:rowOff>447677</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45600" y="6723177"/>
          <a:ext cx="1404000" cy="900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1 </a:t>
          </a:r>
          <a:r>
            <a:rPr lang="en-AU" sz="1100"/>
            <a:t>- Enter dates.</a:t>
          </a:r>
        </a:p>
      </xdr:txBody>
    </xdr:sp>
    <xdr:clientData/>
  </xdr:twoCellAnchor>
  <xdr:twoCellAnchor>
    <xdr:from>
      <xdr:col>1</xdr:col>
      <xdr:colOff>2207369</xdr:colOff>
      <xdr:row>34</xdr:row>
      <xdr:rowOff>149446</xdr:rowOff>
    </xdr:from>
    <xdr:to>
      <xdr:col>1</xdr:col>
      <xdr:colOff>3611369</xdr:colOff>
      <xdr:row>37</xdr:row>
      <xdr:rowOff>454134</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2818557" y="6729634"/>
          <a:ext cx="1404000" cy="900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2 </a:t>
          </a:r>
          <a:r>
            <a:rPr lang="en-AU" sz="1100"/>
            <a:t>- Select the waste type from the drop-down list.</a:t>
          </a:r>
        </a:p>
      </xdr:txBody>
    </xdr:sp>
    <xdr:clientData/>
  </xdr:twoCellAnchor>
  <xdr:twoCellAnchor>
    <xdr:from>
      <xdr:col>1</xdr:col>
      <xdr:colOff>8359355</xdr:colOff>
      <xdr:row>34</xdr:row>
      <xdr:rowOff>137533</xdr:rowOff>
    </xdr:from>
    <xdr:to>
      <xdr:col>1</xdr:col>
      <xdr:colOff>9763355</xdr:colOff>
      <xdr:row>37</xdr:row>
      <xdr:rowOff>442221</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970543" y="6717721"/>
          <a:ext cx="1404000" cy="900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5 </a:t>
          </a:r>
          <a:r>
            <a:rPr lang="en-AU" sz="1100"/>
            <a:t>- Select the resource recovery or the disposal option from the drop-down list.</a:t>
          </a:r>
        </a:p>
      </xdr:txBody>
    </xdr:sp>
    <xdr:clientData/>
  </xdr:twoCellAnchor>
  <xdr:twoCellAnchor>
    <xdr:from>
      <xdr:col>1</xdr:col>
      <xdr:colOff>10849759</xdr:colOff>
      <xdr:row>34</xdr:row>
      <xdr:rowOff>73097</xdr:rowOff>
    </xdr:from>
    <xdr:to>
      <xdr:col>2</xdr:col>
      <xdr:colOff>561822</xdr:colOff>
      <xdr:row>37</xdr:row>
      <xdr:rowOff>444496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1460947" y="6653285"/>
          <a:ext cx="1404000" cy="96671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6 </a:t>
          </a:r>
          <a:r>
            <a:rPr lang="en-AU" sz="1100"/>
            <a:t>- Enter waste receival location</a:t>
          </a:r>
          <a:r>
            <a:rPr lang="en-AU" sz="1100" baseline="0"/>
            <a:t> (address for offsite recycling facility or project site).</a:t>
          </a:r>
          <a:endParaRPr lang="en-AU" sz="1100"/>
        </a:p>
      </xdr:txBody>
    </xdr:sp>
    <xdr:clientData/>
  </xdr:twoCellAnchor>
  <xdr:twoCellAnchor>
    <xdr:from>
      <xdr:col>1</xdr:col>
      <xdr:colOff>1182687</xdr:colOff>
      <xdr:row>30</xdr:row>
      <xdr:rowOff>158750</xdr:rowOff>
    </xdr:from>
    <xdr:to>
      <xdr:col>1</xdr:col>
      <xdr:colOff>1336412</xdr:colOff>
      <xdr:row>34</xdr:row>
      <xdr:rowOff>142989</xdr:rowOff>
    </xdr:to>
    <xdr:cxnSp macro="">
      <xdr:nvCxnSpPr>
        <xdr:cNvPr id="31" name="Straight Arrow Connector 30">
          <a:extLst>
            <a:ext uri="{FF2B5EF4-FFF2-40B4-BE49-F238E27FC236}">
              <a16:creationId xmlns:a16="http://schemas.microsoft.com/office/drawing/2014/main" id="{00000000-0008-0000-0200-00001F000000}"/>
            </a:ext>
          </a:extLst>
        </xdr:cNvPr>
        <xdr:cNvCxnSpPr>
          <a:stCxn id="9" idx="0"/>
        </xdr:cNvCxnSpPr>
      </xdr:nvCxnSpPr>
      <xdr:spPr>
        <a:xfrm flipH="1" flipV="1">
          <a:off x="1793875" y="6008688"/>
          <a:ext cx="153725" cy="714489"/>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8382000</xdr:colOff>
      <xdr:row>25</xdr:row>
      <xdr:rowOff>174625</xdr:rowOff>
    </xdr:from>
    <xdr:to>
      <xdr:col>1</xdr:col>
      <xdr:colOff>9061355</xdr:colOff>
      <xdr:row>34</xdr:row>
      <xdr:rowOff>137533</xdr:rowOff>
    </xdr:to>
    <xdr:cxnSp macro="">
      <xdr:nvCxnSpPr>
        <xdr:cNvPr id="33" name="Straight Arrow Connector 32">
          <a:extLst>
            <a:ext uri="{FF2B5EF4-FFF2-40B4-BE49-F238E27FC236}">
              <a16:creationId xmlns:a16="http://schemas.microsoft.com/office/drawing/2014/main" id="{00000000-0008-0000-0200-000021000000}"/>
            </a:ext>
          </a:extLst>
        </xdr:cNvPr>
        <xdr:cNvCxnSpPr>
          <a:stCxn id="10" idx="0"/>
        </xdr:cNvCxnSpPr>
      </xdr:nvCxnSpPr>
      <xdr:spPr>
        <a:xfrm flipH="1" flipV="1">
          <a:off x="8993188" y="5111750"/>
          <a:ext cx="679355" cy="1605971"/>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5857873</xdr:colOff>
      <xdr:row>34</xdr:row>
      <xdr:rowOff>150812</xdr:rowOff>
    </xdr:from>
    <xdr:to>
      <xdr:col>1</xdr:col>
      <xdr:colOff>7261873</xdr:colOff>
      <xdr:row>37</xdr:row>
      <xdr:rowOff>455500</xdr:rowOff>
    </xdr:to>
    <xdr:sp macro="" textlink="">
      <xdr:nvSpPr>
        <xdr:cNvPr id="24" name="TextBox 23">
          <a:extLst>
            <a:ext uri="{FF2B5EF4-FFF2-40B4-BE49-F238E27FC236}">
              <a16:creationId xmlns:a16="http://schemas.microsoft.com/office/drawing/2014/main" id="{2009B22F-C3C0-4B42-96E0-741E8063C6CE}"/>
            </a:ext>
          </a:extLst>
        </xdr:cNvPr>
        <xdr:cNvSpPr txBox="1"/>
      </xdr:nvSpPr>
      <xdr:spPr>
        <a:xfrm>
          <a:off x="6469061" y="6731000"/>
          <a:ext cx="1404000" cy="900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4 </a:t>
          </a:r>
          <a:r>
            <a:rPr lang="en-AU" sz="1100"/>
            <a:t>- Select the unit of measurefrom the drop-down list.</a:t>
          </a:r>
        </a:p>
      </xdr:txBody>
    </xdr:sp>
    <xdr:clientData/>
  </xdr:twoCellAnchor>
  <xdr:twoCellAnchor>
    <xdr:from>
      <xdr:col>1</xdr:col>
      <xdr:colOff>3778249</xdr:colOff>
      <xdr:row>34</xdr:row>
      <xdr:rowOff>158750</xdr:rowOff>
    </xdr:from>
    <xdr:to>
      <xdr:col>1</xdr:col>
      <xdr:colOff>5182249</xdr:colOff>
      <xdr:row>37</xdr:row>
      <xdr:rowOff>463438</xdr:rowOff>
    </xdr:to>
    <xdr:sp macro="" textlink="">
      <xdr:nvSpPr>
        <xdr:cNvPr id="25" name="TextBox 24">
          <a:extLst>
            <a:ext uri="{FF2B5EF4-FFF2-40B4-BE49-F238E27FC236}">
              <a16:creationId xmlns:a16="http://schemas.microsoft.com/office/drawing/2014/main" id="{6FFBCF8A-F913-491E-B678-27A1339C3487}"/>
            </a:ext>
          </a:extLst>
        </xdr:cNvPr>
        <xdr:cNvSpPr txBox="1"/>
      </xdr:nvSpPr>
      <xdr:spPr>
        <a:xfrm>
          <a:off x="4389437" y="6738938"/>
          <a:ext cx="1404000" cy="900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Step 3 </a:t>
          </a:r>
          <a:r>
            <a:rPr lang="en-AU" sz="1100"/>
            <a:t>- Enter the quantity of waste.</a:t>
          </a:r>
        </a:p>
      </xdr:txBody>
    </xdr:sp>
    <xdr:clientData/>
  </xdr:twoCellAnchor>
  <xdr:twoCellAnchor>
    <xdr:from>
      <xdr:col>1</xdr:col>
      <xdr:colOff>10501312</xdr:colOff>
      <xdr:row>30</xdr:row>
      <xdr:rowOff>39684</xdr:rowOff>
    </xdr:from>
    <xdr:to>
      <xdr:col>1</xdr:col>
      <xdr:colOff>11551759</xdr:colOff>
      <xdr:row>34</xdr:row>
      <xdr:rowOff>73097</xdr:rowOff>
    </xdr:to>
    <xdr:cxnSp macro="">
      <xdr:nvCxnSpPr>
        <xdr:cNvPr id="32" name="Straight Arrow Connector 31">
          <a:extLst>
            <a:ext uri="{FF2B5EF4-FFF2-40B4-BE49-F238E27FC236}">
              <a16:creationId xmlns:a16="http://schemas.microsoft.com/office/drawing/2014/main" id="{94832BCB-AC8A-48CD-8A80-BAE9A6134F9E}"/>
            </a:ext>
          </a:extLst>
        </xdr:cNvPr>
        <xdr:cNvCxnSpPr>
          <a:stCxn id="15" idx="0"/>
        </xdr:cNvCxnSpPr>
      </xdr:nvCxnSpPr>
      <xdr:spPr>
        <a:xfrm flipH="1" flipV="1">
          <a:off x="11112500" y="5889622"/>
          <a:ext cx="1050447" cy="763663"/>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8167687</xdr:colOff>
      <xdr:row>32</xdr:row>
      <xdr:rowOff>103187</xdr:rowOff>
    </xdr:from>
    <xdr:to>
      <xdr:col>1</xdr:col>
      <xdr:colOff>9061355</xdr:colOff>
      <xdr:row>34</xdr:row>
      <xdr:rowOff>137533</xdr:rowOff>
    </xdr:to>
    <xdr:cxnSp macro="">
      <xdr:nvCxnSpPr>
        <xdr:cNvPr id="39" name="Straight Arrow Connector 38">
          <a:extLst>
            <a:ext uri="{FF2B5EF4-FFF2-40B4-BE49-F238E27FC236}">
              <a16:creationId xmlns:a16="http://schemas.microsoft.com/office/drawing/2014/main" id="{6FEFB81A-7DA1-46E3-B1C3-E096BC4E1495}"/>
            </a:ext>
          </a:extLst>
        </xdr:cNvPr>
        <xdr:cNvCxnSpPr>
          <a:stCxn id="10" idx="0"/>
        </xdr:cNvCxnSpPr>
      </xdr:nvCxnSpPr>
      <xdr:spPr>
        <a:xfrm flipH="1" flipV="1">
          <a:off x="8778875" y="6318250"/>
          <a:ext cx="893668" cy="399471"/>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5659437</xdr:colOff>
      <xdr:row>24</xdr:row>
      <xdr:rowOff>150812</xdr:rowOff>
    </xdr:from>
    <xdr:to>
      <xdr:col>1</xdr:col>
      <xdr:colOff>6559873</xdr:colOff>
      <xdr:row>34</xdr:row>
      <xdr:rowOff>150812</xdr:rowOff>
    </xdr:to>
    <xdr:cxnSp macro="">
      <xdr:nvCxnSpPr>
        <xdr:cNvPr id="41" name="Straight Arrow Connector 40">
          <a:extLst>
            <a:ext uri="{FF2B5EF4-FFF2-40B4-BE49-F238E27FC236}">
              <a16:creationId xmlns:a16="http://schemas.microsoft.com/office/drawing/2014/main" id="{16805A4C-CAEC-4352-AC03-8DBC429CCBD8}"/>
            </a:ext>
          </a:extLst>
        </xdr:cNvPr>
        <xdr:cNvCxnSpPr>
          <a:stCxn id="24" idx="0"/>
        </xdr:cNvCxnSpPr>
      </xdr:nvCxnSpPr>
      <xdr:spPr>
        <a:xfrm flipH="1" flipV="1">
          <a:off x="6270625" y="4905375"/>
          <a:ext cx="900436" cy="18256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5611812</xdr:colOff>
      <xdr:row>31</xdr:row>
      <xdr:rowOff>95250</xdr:rowOff>
    </xdr:from>
    <xdr:to>
      <xdr:col>1</xdr:col>
      <xdr:colOff>6559873</xdr:colOff>
      <xdr:row>34</xdr:row>
      <xdr:rowOff>150812</xdr:rowOff>
    </xdr:to>
    <xdr:cxnSp macro="">
      <xdr:nvCxnSpPr>
        <xdr:cNvPr id="43" name="Straight Arrow Connector 42">
          <a:extLst>
            <a:ext uri="{FF2B5EF4-FFF2-40B4-BE49-F238E27FC236}">
              <a16:creationId xmlns:a16="http://schemas.microsoft.com/office/drawing/2014/main" id="{33CE2CDE-E719-4A9E-99AE-519981CE3B88}"/>
            </a:ext>
          </a:extLst>
        </xdr:cNvPr>
        <xdr:cNvCxnSpPr>
          <a:stCxn id="24" idx="0"/>
        </xdr:cNvCxnSpPr>
      </xdr:nvCxnSpPr>
      <xdr:spPr>
        <a:xfrm flipH="1" flipV="1">
          <a:off x="6223000" y="6127750"/>
          <a:ext cx="948061" cy="60325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4480249</xdr:colOff>
      <xdr:row>23</xdr:row>
      <xdr:rowOff>158750</xdr:rowOff>
    </xdr:from>
    <xdr:to>
      <xdr:col>1</xdr:col>
      <xdr:colOff>4572000</xdr:colOff>
      <xdr:row>34</xdr:row>
      <xdr:rowOff>158750</xdr:rowOff>
    </xdr:to>
    <xdr:cxnSp macro="">
      <xdr:nvCxnSpPr>
        <xdr:cNvPr id="45" name="Straight Arrow Connector 44">
          <a:extLst>
            <a:ext uri="{FF2B5EF4-FFF2-40B4-BE49-F238E27FC236}">
              <a16:creationId xmlns:a16="http://schemas.microsoft.com/office/drawing/2014/main" id="{9AE9FCC4-16CB-4D13-B288-FE0ACB9C30CB}"/>
            </a:ext>
          </a:extLst>
        </xdr:cNvPr>
        <xdr:cNvCxnSpPr>
          <a:stCxn id="25" idx="0"/>
        </xdr:cNvCxnSpPr>
      </xdr:nvCxnSpPr>
      <xdr:spPr>
        <a:xfrm flipV="1">
          <a:off x="5091437" y="4730750"/>
          <a:ext cx="91751" cy="200818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4480249</xdr:colOff>
      <xdr:row>32</xdr:row>
      <xdr:rowOff>166687</xdr:rowOff>
    </xdr:from>
    <xdr:to>
      <xdr:col>1</xdr:col>
      <xdr:colOff>4945062</xdr:colOff>
      <xdr:row>34</xdr:row>
      <xdr:rowOff>158750</xdr:rowOff>
    </xdr:to>
    <xdr:cxnSp macro="">
      <xdr:nvCxnSpPr>
        <xdr:cNvPr id="47" name="Straight Arrow Connector 46">
          <a:extLst>
            <a:ext uri="{FF2B5EF4-FFF2-40B4-BE49-F238E27FC236}">
              <a16:creationId xmlns:a16="http://schemas.microsoft.com/office/drawing/2014/main" id="{0052BBC6-75EB-44BC-A6A8-E6D7BF568FE8}"/>
            </a:ext>
          </a:extLst>
        </xdr:cNvPr>
        <xdr:cNvCxnSpPr>
          <a:stCxn id="25" idx="0"/>
        </xdr:cNvCxnSpPr>
      </xdr:nvCxnSpPr>
      <xdr:spPr>
        <a:xfrm flipV="1">
          <a:off x="5091437" y="6381750"/>
          <a:ext cx="464813" cy="35718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13</xdr:row>
      <xdr:rowOff>142875</xdr:rowOff>
    </xdr:from>
    <xdr:to>
      <xdr:col>4</xdr:col>
      <xdr:colOff>404813</xdr:colOff>
      <xdr:row>19</xdr:row>
      <xdr:rowOff>79375</xdr:rowOff>
    </xdr:to>
    <xdr:sp macro="" textlink="">
      <xdr:nvSpPr>
        <xdr:cNvPr id="2" name="TextBox 1">
          <a:extLst>
            <a:ext uri="{FF2B5EF4-FFF2-40B4-BE49-F238E27FC236}">
              <a16:creationId xmlns:a16="http://schemas.microsoft.com/office/drawing/2014/main" id="{003A7704-888B-4820-B3A3-91D3AB2C7818}"/>
            </a:ext>
          </a:extLst>
        </xdr:cNvPr>
        <xdr:cNvSpPr txBox="1"/>
      </xdr:nvSpPr>
      <xdr:spPr>
        <a:xfrm>
          <a:off x="571500" y="2889250"/>
          <a:ext cx="13358813"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AU" sz="2400" b="1">
            <a:solidFill>
              <a:srgbClr val="FF0000"/>
            </a:solidFill>
          </a:endParaRPr>
        </a:p>
        <a:p>
          <a:pPr algn="ctr"/>
          <a:r>
            <a:rPr lang="en-AU" sz="2400" b="1">
              <a:solidFill>
                <a:srgbClr val="FF0000"/>
              </a:solidFill>
            </a:rPr>
            <a:t>Note: Please leave row 2 blank if you want o do sorting later.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289560</xdr:colOff>
      <xdr:row>20</xdr:row>
      <xdr:rowOff>137160</xdr:rowOff>
    </xdr:from>
    <xdr:to>
      <xdr:col>4</xdr:col>
      <xdr:colOff>472440</xdr:colOff>
      <xdr:row>29</xdr:row>
      <xdr:rowOff>99060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89560" y="4229100"/>
          <a:ext cx="8679180" cy="4442460"/>
        </a:xfrm>
        <a:prstGeom prst="roundRect">
          <a:avLst>
            <a:gd name="adj" fmla="val 9197"/>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297180</xdr:colOff>
      <xdr:row>3</xdr:row>
      <xdr:rowOff>152400</xdr:rowOff>
    </xdr:from>
    <xdr:to>
      <xdr:col>4</xdr:col>
      <xdr:colOff>480060</xdr:colOff>
      <xdr:row>18</xdr:row>
      <xdr:rowOff>106680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297180" y="754380"/>
          <a:ext cx="8679180" cy="3101340"/>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297180</xdr:colOff>
      <xdr:row>31</xdr:row>
      <xdr:rowOff>106680</xdr:rowOff>
    </xdr:from>
    <xdr:to>
      <xdr:col>4</xdr:col>
      <xdr:colOff>483870</xdr:colOff>
      <xdr:row>50</xdr:row>
      <xdr:rowOff>167640</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297180" y="6248400"/>
          <a:ext cx="8058150" cy="3200400"/>
        </a:xfrm>
        <a:prstGeom prst="roundRect">
          <a:avLst>
            <a:gd name="adj" fmla="val 12122"/>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289560</xdr:colOff>
      <xdr:row>52</xdr:row>
      <xdr:rowOff>68580</xdr:rowOff>
    </xdr:from>
    <xdr:to>
      <xdr:col>4</xdr:col>
      <xdr:colOff>472440</xdr:colOff>
      <xdr:row>77</xdr:row>
      <xdr:rowOff>106680</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89560" y="13403580"/>
          <a:ext cx="8679180" cy="4472940"/>
        </a:xfrm>
        <a:prstGeom prst="roundRect">
          <a:avLst>
            <a:gd name="adj" fmla="val 9014"/>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289560</xdr:colOff>
      <xdr:row>80</xdr:row>
      <xdr:rowOff>22860</xdr:rowOff>
    </xdr:from>
    <xdr:to>
      <xdr:col>4</xdr:col>
      <xdr:colOff>472440</xdr:colOff>
      <xdr:row>102</xdr:row>
      <xdr:rowOff>121920</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289560" y="18295620"/>
          <a:ext cx="8679180" cy="3840480"/>
        </a:xfrm>
        <a:prstGeom prst="roundRect">
          <a:avLst>
            <a:gd name="adj" fmla="val 10222"/>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289560</xdr:colOff>
      <xdr:row>106</xdr:row>
      <xdr:rowOff>22860</xdr:rowOff>
    </xdr:from>
    <xdr:to>
      <xdr:col>4</xdr:col>
      <xdr:colOff>472440</xdr:colOff>
      <xdr:row>117</xdr:row>
      <xdr:rowOff>144780</xdr:rowOff>
    </xdr:to>
    <xdr:sp macro="" textlink="">
      <xdr:nvSpPr>
        <xdr:cNvPr id="7" name="Rounded Rectangle 6">
          <a:extLst>
            <a:ext uri="{FF2B5EF4-FFF2-40B4-BE49-F238E27FC236}">
              <a16:creationId xmlns:a16="http://schemas.microsoft.com/office/drawing/2014/main" id="{00000000-0008-0000-0400-000007000000}"/>
            </a:ext>
          </a:extLst>
        </xdr:cNvPr>
        <xdr:cNvSpPr/>
      </xdr:nvSpPr>
      <xdr:spPr>
        <a:xfrm>
          <a:off x="289560" y="22707600"/>
          <a:ext cx="8679180" cy="1965960"/>
        </a:xfrm>
        <a:prstGeom prst="roundRect">
          <a:avLst>
            <a:gd name="adj" fmla="val 19318"/>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editAs="oneCell">
    <xdr:from>
      <xdr:col>1</xdr:col>
      <xdr:colOff>99060</xdr:colOff>
      <xdr:row>111</xdr:row>
      <xdr:rowOff>114300</xdr:rowOff>
    </xdr:from>
    <xdr:to>
      <xdr:col>1</xdr:col>
      <xdr:colOff>1367790</xdr:colOff>
      <xdr:row>113</xdr:row>
      <xdr:rowOff>168245</xdr:rowOff>
    </xdr:to>
    <xdr:pic>
      <xdr:nvPicPr>
        <xdr:cNvPr id="8" name="Pictur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 y="23637240"/>
          <a:ext cx="1253490" cy="443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1989667</xdr:colOff>
      <xdr:row>0</xdr:row>
      <xdr:rowOff>28649</xdr:rowOff>
    </xdr:from>
    <xdr:to>
      <xdr:col>5</xdr:col>
      <xdr:colOff>3768308</xdr:colOff>
      <xdr:row>4</xdr:row>
      <xdr:rowOff>3236</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59067" y="28649"/>
          <a:ext cx="1761496" cy="718846"/>
        </a:xfrm>
        <a:prstGeom prst="rect">
          <a:avLst/>
        </a:prstGeom>
      </xdr:spPr>
    </xdr:pic>
    <xdr:clientData/>
  </xdr:twoCellAnchor>
  <xdr:oneCellAnchor>
    <xdr:from>
      <xdr:col>1</xdr:col>
      <xdr:colOff>2129790</xdr:colOff>
      <xdr:row>48</xdr:row>
      <xdr:rowOff>302895</xdr:rowOff>
    </xdr:from>
    <xdr:ext cx="262891" cy="211220"/>
    <xdr:sp macro="" textlink="">
      <xdr:nvSpPr>
        <xdr:cNvPr id="9" name="TextBox 8">
          <a:extLst>
            <a:ext uri="{FF2B5EF4-FFF2-40B4-BE49-F238E27FC236}">
              <a16:creationId xmlns:a16="http://schemas.microsoft.com/office/drawing/2014/main" id="{AFBD480F-D28F-4D79-A5CE-5EDD7310DA84}"/>
            </a:ext>
          </a:extLst>
        </xdr:cNvPr>
        <xdr:cNvSpPr txBox="1"/>
      </xdr:nvSpPr>
      <xdr:spPr>
        <a:xfrm>
          <a:off x="2806065" y="12552045"/>
          <a:ext cx="262891" cy="211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100">
              <a:solidFill>
                <a:schemeClr val="tx1"/>
              </a:solidFill>
              <a:sym typeface="Wingdings 3" panose="05040102010807070707" pitchFamily="18" charset="2"/>
            </a:rPr>
            <a:t></a:t>
          </a:r>
          <a:endParaRPr lang="en-AU" sz="1100">
            <a:solidFill>
              <a:schemeClr val="tx1"/>
            </a:solidFill>
          </a:endParaRPr>
        </a:p>
      </xdr:txBody>
    </xdr:sp>
    <xdr:clientData/>
  </xdr:oneCellAnchor>
  <xdr:oneCellAnchor>
    <xdr:from>
      <xdr:col>1</xdr:col>
      <xdr:colOff>2137410</xdr:colOff>
      <xdr:row>34</xdr:row>
      <xdr:rowOff>148590</xdr:rowOff>
    </xdr:from>
    <xdr:ext cx="262891" cy="211220"/>
    <xdr:sp macro="" textlink="">
      <xdr:nvSpPr>
        <xdr:cNvPr id="17" name="TextBox 16">
          <a:extLst>
            <a:ext uri="{FF2B5EF4-FFF2-40B4-BE49-F238E27FC236}">
              <a16:creationId xmlns:a16="http://schemas.microsoft.com/office/drawing/2014/main" id="{68F27157-E4BF-447A-A8FD-92F15CC9C73A}"/>
            </a:ext>
          </a:extLst>
        </xdr:cNvPr>
        <xdr:cNvSpPr txBox="1"/>
      </xdr:nvSpPr>
      <xdr:spPr>
        <a:xfrm>
          <a:off x="2815590" y="5848350"/>
          <a:ext cx="262891" cy="211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100">
              <a:solidFill>
                <a:schemeClr val="tx1"/>
              </a:solidFill>
              <a:sym typeface="Wingdings 3" panose="05040102010807070707" pitchFamily="18" charset="2"/>
            </a:rPr>
            <a:t></a:t>
          </a:r>
          <a:endParaRPr lang="en-AU" sz="1100">
            <a:solidFill>
              <a:schemeClr val="tx1"/>
            </a:solidFill>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Jonathan Zea" id="{931B411A-67CE-4689-988B-D5EF556788E2}" userId="S::jonathan.zea@transport.nsw.gov.au::20f9bb1d-fbf8-4f13-8951-145d3d67d83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2-04-05T02:33:03.13" personId="{931B411A-67CE-4689-988B-D5EF556788E2}" id="{D2E762E9-D03F-41FC-8A84-105D5D8B6835}">
    <text>NSW EPA Waste Classification Guidelines pre-classifies certain waste types with no need to undertake further assessment.</text>
  </threadedComment>
  <threadedComment ref="G1" dT="2022-04-05T02:34:21.45" personId="{931B411A-67CE-4689-988B-D5EF556788E2}" id="{7DB6C7E1-2DCC-4B30-A407-D52E6B4BFB75}">
    <text>Waste classifications for disposal to landfill in accordance with the NSW EPA Waste Classification Guidelines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meron.penny@transport.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A35"/>
  <sheetViews>
    <sheetView tabSelected="1" zoomScale="110" zoomScaleNormal="110" workbookViewId="0">
      <selection activeCell="G7" sqref="G7"/>
    </sheetView>
  </sheetViews>
  <sheetFormatPr defaultColWidth="0" defaultRowHeight="14.4" zeroHeight="1" x14ac:dyDescent="0.35"/>
  <cols>
    <col min="1" max="19" width="8.88671875" style="107" customWidth="1"/>
    <col min="20" max="27" width="0" style="107" hidden="1" customWidth="1"/>
    <col min="28" max="16384" width="8.88671875" style="108" hidden="1"/>
  </cols>
  <sheetData>
    <row r="1" spans="2:18" x14ac:dyDescent="0.35"/>
    <row r="2" spans="2:18" x14ac:dyDescent="0.35"/>
    <row r="3" spans="2:18" x14ac:dyDescent="0.35"/>
    <row r="4" spans="2:18" x14ac:dyDescent="0.35"/>
    <row r="5" spans="2:18" x14ac:dyDescent="0.35"/>
    <row r="6" spans="2:18" ht="25.8" x14ac:dyDescent="0.6">
      <c r="G6" s="109" t="s">
        <v>295</v>
      </c>
      <c r="H6" s="108"/>
      <c r="P6" s="208"/>
      <c r="Q6" s="108"/>
    </row>
    <row r="7" spans="2:18" x14ac:dyDescent="0.35"/>
    <row r="8" spans="2:18" x14ac:dyDescent="0.35"/>
    <row r="9" spans="2:18" x14ac:dyDescent="0.35"/>
    <row r="10" spans="2:18" x14ac:dyDescent="0.35">
      <c r="B10" s="107" t="s">
        <v>0</v>
      </c>
    </row>
    <row r="11" spans="2:18" x14ac:dyDescent="0.35"/>
    <row r="12" spans="2:18" x14ac:dyDescent="0.35">
      <c r="B12" s="283" t="s">
        <v>1</v>
      </c>
      <c r="C12" s="284"/>
      <c r="D12" s="284"/>
      <c r="E12" s="283" t="s">
        <v>2</v>
      </c>
      <c r="F12" s="284"/>
      <c r="G12" s="284"/>
      <c r="H12" s="284"/>
      <c r="I12" s="284"/>
      <c r="J12" s="284"/>
      <c r="K12" s="284"/>
      <c r="L12" s="284"/>
      <c r="M12" s="284"/>
      <c r="N12" s="284"/>
      <c r="O12" s="284"/>
      <c r="P12" s="284"/>
      <c r="Q12" s="284"/>
      <c r="R12" s="284"/>
    </row>
    <row r="13" spans="2:18" x14ac:dyDescent="0.35">
      <c r="B13" s="276" t="s">
        <v>3</v>
      </c>
      <c r="C13" s="277"/>
      <c r="D13" s="277"/>
      <c r="E13" s="280" t="s">
        <v>4</v>
      </c>
      <c r="F13" s="281"/>
      <c r="G13" s="281"/>
      <c r="H13" s="281"/>
      <c r="I13" s="281"/>
      <c r="J13" s="281"/>
      <c r="K13" s="281"/>
      <c r="L13" s="281"/>
      <c r="M13" s="281"/>
      <c r="N13" s="281"/>
      <c r="O13" s="281"/>
      <c r="P13" s="281"/>
      <c r="Q13" s="281"/>
      <c r="R13" s="282"/>
    </row>
    <row r="14" spans="2:18" x14ac:dyDescent="0.35">
      <c r="B14" s="280" t="s">
        <v>5</v>
      </c>
      <c r="C14" s="281"/>
      <c r="D14" s="282"/>
      <c r="E14" s="280" t="s">
        <v>6</v>
      </c>
      <c r="F14" s="281"/>
      <c r="G14" s="281"/>
      <c r="H14" s="281"/>
      <c r="I14" s="281"/>
      <c r="J14" s="281"/>
      <c r="K14" s="281"/>
      <c r="L14" s="281"/>
      <c r="M14" s="281"/>
      <c r="N14" s="281"/>
      <c r="O14" s="281"/>
      <c r="P14" s="281"/>
      <c r="Q14" s="281"/>
      <c r="R14" s="282"/>
    </row>
    <row r="15" spans="2:18" x14ac:dyDescent="0.35">
      <c r="B15" s="276" t="s">
        <v>7</v>
      </c>
      <c r="C15" s="277"/>
      <c r="D15" s="277"/>
      <c r="E15" s="280" t="s">
        <v>8</v>
      </c>
      <c r="F15" s="281"/>
      <c r="G15" s="281"/>
      <c r="H15" s="281"/>
      <c r="I15" s="281"/>
      <c r="J15" s="281"/>
      <c r="K15" s="281"/>
      <c r="L15" s="281"/>
      <c r="M15" s="281"/>
      <c r="N15" s="281"/>
      <c r="O15" s="281"/>
      <c r="P15" s="281"/>
      <c r="Q15" s="281"/>
      <c r="R15" s="282"/>
    </row>
    <row r="16" spans="2:18" x14ac:dyDescent="0.35">
      <c r="B16" s="280" t="s">
        <v>9</v>
      </c>
      <c r="C16" s="281"/>
      <c r="D16" s="282"/>
      <c r="E16" s="280" t="s">
        <v>10</v>
      </c>
      <c r="F16" s="281"/>
      <c r="G16" s="281"/>
      <c r="H16" s="281"/>
      <c r="I16" s="281"/>
      <c r="J16" s="281"/>
      <c r="K16" s="281"/>
      <c r="L16" s="281"/>
      <c r="M16" s="281"/>
      <c r="N16" s="281"/>
      <c r="O16" s="281"/>
      <c r="P16" s="281"/>
      <c r="Q16" s="281"/>
      <c r="R16" s="282"/>
    </row>
    <row r="17" spans="2:18" ht="29.4" customHeight="1" x14ac:dyDescent="0.35">
      <c r="B17" s="276" t="s">
        <v>11</v>
      </c>
      <c r="C17" s="277"/>
      <c r="D17" s="277"/>
      <c r="E17" s="278" t="s">
        <v>12</v>
      </c>
      <c r="F17" s="279"/>
      <c r="G17" s="279"/>
      <c r="H17" s="279"/>
      <c r="I17" s="279"/>
      <c r="J17" s="279"/>
      <c r="K17" s="279"/>
      <c r="L17" s="279"/>
      <c r="M17" s="279"/>
      <c r="N17" s="279"/>
      <c r="O17" s="279"/>
      <c r="P17" s="279"/>
      <c r="Q17" s="279"/>
      <c r="R17" s="279"/>
    </row>
    <row r="18" spans="2:18" ht="56.4" customHeight="1" x14ac:dyDescent="0.35">
      <c r="B18" s="276" t="s">
        <v>13</v>
      </c>
      <c r="C18" s="277"/>
      <c r="D18" s="277"/>
      <c r="E18" s="278" t="s">
        <v>265</v>
      </c>
      <c r="F18" s="277"/>
      <c r="G18" s="277"/>
      <c r="H18" s="277"/>
      <c r="I18" s="277"/>
      <c r="J18" s="277"/>
      <c r="K18" s="277"/>
      <c r="L18" s="277"/>
      <c r="M18" s="277"/>
      <c r="N18" s="277"/>
      <c r="O18" s="277"/>
      <c r="P18" s="277"/>
      <c r="Q18" s="277"/>
      <c r="R18" s="277"/>
    </row>
    <row r="19" spans="2:18" ht="14.4" customHeight="1" x14ac:dyDescent="0.35">
      <c r="B19" s="280" t="s">
        <v>14</v>
      </c>
      <c r="C19" s="281"/>
      <c r="D19" s="282"/>
      <c r="E19" s="280" t="s">
        <v>15</v>
      </c>
      <c r="F19" s="281"/>
      <c r="G19" s="281"/>
      <c r="H19" s="281"/>
      <c r="I19" s="281"/>
      <c r="J19" s="281"/>
      <c r="K19" s="281"/>
      <c r="L19" s="281"/>
      <c r="M19" s="281"/>
      <c r="N19" s="281"/>
      <c r="O19" s="281"/>
      <c r="P19" s="281"/>
      <c r="Q19" s="281"/>
      <c r="R19" s="282"/>
    </row>
    <row r="20" spans="2:18" ht="14.4" customHeight="1" x14ac:dyDescent="0.35">
      <c r="B20" s="276" t="s">
        <v>16</v>
      </c>
      <c r="C20" s="277"/>
      <c r="D20" s="277"/>
      <c r="E20" s="276" t="s">
        <v>17</v>
      </c>
      <c r="F20" s="277"/>
      <c r="G20" s="277"/>
      <c r="H20" s="277"/>
      <c r="I20" s="277"/>
      <c r="J20" s="277"/>
      <c r="K20" s="277"/>
      <c r="L20" s="277"/>
      <c r="M20" s="277"/>
      <c r="N20" s="277"/>
      <c r="O20" s="277"/>
      <c r="P20" s="277"/>
      <c r="Q20" s="277"/>
      <c r="R20" s="277"/>
    </row>
    <row r="21" spans="2:18" ht="14.4" customHeight="1" x14ac:dyDescent="0.35">
      <c r="B21" s="276" t="s">
        <v>18</v>
      </c>
      <c r="C21" s="277"/>
      <c r="D21" s="277"/>
      <c r="E21" s="276" t="s">
        <v>19</v>
      </c>
      <c r="F21" s="277"/>
      <c r="G21" s="277"/>
      <c r="H21" s="277"/>
      <c r="I21" s="277"/>
      <c r="J21" s="277"/>
      <c r="K21" s="277"/>
      <c r="L21" s="277"/>
      <c r="M21" s="277"/>
      <c r="N21" s="277"/>
      <c r="O21" s="277"/>
      <c r="P21" s="277"/>
      <c r="Q21" s="277"/>
      <c r="R21" s="277"/>
    </row>
    <row r="22" spans="2:18" x14ac:dyDescent="0.35"/>
    <row r="23" spans="2:18" x14ac:dyDescent="0.35"/>
    <row r="24" spans="2:18" ht="16.8" x14ac:dyDescent="0.4">
      <c r="B24" s="204" t="s">
        <v>282</v>
      </c>
    </row>
    <row r="25" spans="2:18" x14ac:dyDescent="0.35">
      <c r="B25" s="107" t="s">
        <v>286</v>
      </c>
    </row>
    <row r="26" spans="2:18" x14ac:dyDescent="0.35"/>
    <row r="27" spans="2:18" x14ac:dyDescent="0.35">
      <c r="B27" s="202" t="s">
        <v>283</v>
      </c>
    </row>
    <row r="28" spans="2:18" x14ac:dyDescent="0.35">
      <c r="B28" s="203" t="s">
        <v>285</v>
      </c>
    </row>
    <row r="29" spans="2:18" x14ac:dyDescent="0.35">
      <c r="B29" s="205" t="s">
        <v>284</v>
      </c>
    </row>
    <row r="30" spans="2:18" x14ac:dyDescent="0.35"/>
    <row r="31" spans="2:18" x14ac:dyDescent="0.35"/>
    <row r="32" spans="2:18" x14ac:dyDescent="0.35"/>
    <row r="33" x14ac:dyDescent="0.35"/>
    <row r="34" x14ac:dyDescent="0.35"/>
    <row r="35" x14ac:dyDescent="0.35"/>
  </sheetData>
  <sheetProtection algorithmName="SHA-512" hashValue="DOao4w1nyi0K0kd3Xuldnn5uBShS/6Is+knKVFjNsQwOa7HuFvphZ8Iz1wjKSO3fOpwBzztf7iO8VTY/i7rvrg==" saltValue="XFLJeDRwcY2G2kKea2O7BQ==" spinCount="100000" sheet="1" objects="1" scenarios="1" selectLockedCells="1"/>
  <mergeCells count="20">
    <mergeCell ref="B14:D14"/>
    <mergeCell ref="E14:R14"/>
    <mergeCell ref="B12:D12"/>
    <mergeCell ref="E12:R12"/>
    <mergeCell ref="B13:D13"/>
    <mergeCell ref="E13:R13"/>
    <mergeCell ref="B21:D21"/>
    <mergeCell ref="E21:R21"/>
    <mergeCell ref="B15:D15"/>
    <mergeCell ref="B17:D17"/>
    <mergeCell ref="E17:R17"/>
    <mergeCell ref="B20:D20"/>
    <mergeCell ref="E20:R20"/>
    <mergeCell ref="B19:D19"/>
    <mergeCell ref="E19:R19"/>
    <mergeCell ref="B16:D16"/>
    <mergeCell ref="E16:R16"/>
    <mergeCell ref="B18:D18"/>
    <mergeCell ref="E18:R18"/>
    <mergeCell ref="E15:R15"/>
  </mergeCells>
  <hyperlinks>
    <hyperlink ref="B29" r:id="rId1" xr:uid="{00000000-0004-0000-0000-000000000000}"/>
  </hyperlinks>
  <pageMargins left="0.70866141732283472" right="0.70866141732283472" top="0.74803149606299213" bottom="0.74803149606299213" header="0.31496062992125984" footer="0.31496062992125984"/>
  <pageSetup paperSize="8" scale="83" orientation="portrait" horizontalDpi="1200" verticalDpi="1200" r:id="rId2"/>
  <headerFooter>
    <oddFooter>&amp;L&amp;"Public Sans (NSW),Regular"&amp;9EMF-WM-TT-0074 Waste and Resource Recovery Reporting Template &amp;R&amp;"Public Sans (NSW),Regular"&amp;9&amp;P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B1:L1500"/>
  <sheetViews>
    <sheetView zoomScale="80" zoomScaleNormal="80" workbookViewId="0">
      <selection activeCell="H18" sqref="H18"/>
    </sheetView>
  </sheetViews>
  <sheetFormatPr defaultColWidth="8.88671875" defaultRowHeight="16.8" x14ac:dyDescent="0.4"/>
  <cols>
    <col min="1" max="1" width="4" style="187" customWidth="1"/>
    <col min="2" max="2" width="20" style="184" customWidth="1"/>
    <col min="3" max="5" width="30.6640625" style="185" customWidth="1"/>
    <col min="6" max="6" width="25.88671875" style="161" customWidth="1"/>
    <col min="7" max="7" width="26.6640625" style="161" customWidth="1"/>
    <col min="8" max="8" width="58.33203125" style="222" customWidth="1"/>
    <col min="9" max="9" width="18.109375" style="223" customWidth="1"/>
    <col min="10" max="10" width="11.109375" style="186" customWidth="1"/>
    <col min="11" max="11" width="63.6640625" style="186" customWidth="1"/>
    <col min="12" max="12" width="76.88671875" style="161" customWidth="1"/>
    <col min="13" max="16384" width="8.88671875" style="187"/>
  </cols>
  <sheetData>
    <row r="1" spans="2:12" x14ac:dyDescent="0.4">
      <c r="B1" s="176" t="s">
        <v>147</v>
      </c>
      <c r="C1" s="177" t="s">
        <v>148</v>
      </c>
      <c r="D1" s="177" t="s">
        <v>290</v>
      </c>
      <c r="E1" s="177" t="s">
        <v>289</v>
      </c>
      <c r="F1" s="155" t="s">
        <v>260</v>
      </c>
      <c r="G1" s="156" t="s">
        <v>292</v>
      </c>
      <c r="H1" s="155" t="s">
        <v>261</v>
      </c>
      <c r="I1" s="157" t="s">
        <v>273</v>
      </c>
      <c r="J1" s="157" t="s">
        <v>255</v>
      </c>
      <c r="K1" s="157" t="s">
        <v>296</v>
      </c>
      <c r="L1" s="157" t="s">
        <v>281</v>
      </c>
    </row>
    <row r="2" spans="2:12" x14ac:dyDescent="0.4">
      <c r="B2" s="178" t="str">
        <f>IF(Data_Input!B2="","",Data_Input!B2)</f>
        <v/>
      </c>
      <c r="C2" s="179" t="str">
        <f>IF(Project_Details!$C$10="","",Project_Details!$C$10)</f>
        <v/>
      </c>
      <c r="D2" s="179" t="str">
        <f>IF(Project_Details!$C$11="","",Project_Details!$C$11)</f>
        <v/>
      </c>
      <c r="E2" s="179" t="str">
        <f>IF(Project_Details!$C$12="","",Project_Details!$C$12)</f>
        <v/>
      </c>
      <c r="F2" s="144" t="str">
        <f>IF(H2="","",VLOOKUP(H2,Waste_Type!$C$3:$E$50,3,FALSE))</f>
        <v/>
      </c>
      <c r="G2" s="145" t="str">
        <f>IF(H2="","",VLOOKUP($H2,Waste_Type!$C$3:$E$50,2,FALSE))</f>
        <v/>
      </c>
      <c r="H2" s="144" t="str">
        <f>IF(Data_Input!C2="","",Data_Input!C2)</f>
        <v/>
      </c>
      <c r="I2" s="220"/>
      <c r="J2" s="180"/>
      <c r="K2" s="180"/>
      <c r="L2" s="144"/>
    </row>
    <row r="3" spans="2:12" x14ac:dyDescent="0.4">
      <c r="B3" s="178" t="str">
        <f>IF(Data_Input!B3="","",Data_Input!B3)</f>
        <v/>
      </c>
      <c r="C3" s="182" t="str">
        <f>IF(Project_Details!$C$10="","",Project_Details!$C$10)</f>
        <v/>
      </c>
      <c r="D3" s="182" t="str">
        <f>IF(Project_Details!$C$11="","",Project_Details!$C$11)</f>
        <v/>
      </c>
      <c r="E3" s="182" t="str">
        <f>IF(Project_Details!$C$12="","",Project_Details!$C$12)</f>
        <v/>
      </c>
      <c r="F3" s="151" t="str">
        <f>IF(H3="","",VLOOKUP(H3,Waste_Type!$C$3:$E$50,3,FALSE))</f>
        <v/>
      </c>
      <c r="G3" s="152" t="str">
        <f>IF(H3="","",VLOOKUP($H3,Waste_Type!$C$3:$E$50,2,FALSE))</f>
        <v/>
      </c>
      <c r="H3" s="144" t="str">
        <f>IF(Data_Input!C3="","",Data_Input!C3)</f>
        <v/>
      </c>
      <c r="I3" s="221"/>
      <c r="J3" s="183"/>
      <c r="K3" s="183"/>
      <c r="L3" s="151"/>
    </row>
    <row r="4" spans="2:12" x14ac:dyDescent="0.4">
      <c r="B4" s="178" t="str">
        <f>IF(Data_Input!B4="","",Data_Input!B4)</f>
        <v/>
      </c>
      <c r="C4" s="179" t="str">
        <f>IF(Project_Details!$C$10="","",Project_Details!$C$10)</f>
        <v/>
      </c>
      <c r="D4" s="179" t="str">
        <f>IF(Project_Details!$C$11="","",Project_Details!$C$11)</f>
        <v/>
      </c>
      <c r="E4" s="179" t="str">
        <f>IF(Project_Details!$C$12="","",Project_Details!$C$12)</f>
        <v/>
      </c>
      <c r="F4" s="144" t="str">
        <f>IF(H4="","",VLOOKUP(H4,Waste_Type!$C$3:$E$50,3,FALSE))</f>
        <v/>
      </c>
      <c r="G4" s="145" t="str">
        <f>IF(H4="","",VLOOKUP($H4,Waste_Type!$C$3:$E$50,2,FALSE))</f>
        <v/>
      </c>
      <c r="H4" s="144" t="str">
        <f>IF(Data_Input!C4="","",Data_Input!C4)</f>
        <v/>
      </c>
      <c r="I4" s="220"/>
      <c r="J4" s="180"/>
      <c r="K4" s="180"/>
      <c r="L4" s="144"/>
    </row>
    <row r="5" spans="2:12" x14ac:dyDescent="0.4">
      <c r="B5" s="178" t="str">
        <f>IF(Data_Input!B5="","",Data_Input!B5)</f>
        <v/>
      </c>
      <c r="C5" s="182" t="str">
        <f>IF(Project_Details!$C$10="","",Project_Details!$C$10)</f>
        <v/>
      </c>
      <c r="D5" s="182" t="str">
        <f>IF(Project_Details!$C$11="","",Project_Details!$C$11)</f>
        <v/>
      </c>
      <c r="E5" s="182" t="str">
        <f>IF(Project_Details!$C$12="","",Project_Details!$C$12)</f>
        <v/>
      </c>
      <c r="F5" s="151" t="str">
        <f>IF(H5="","",VLOOKUP(H5,Waste_Type!$C$3:$E$50,3,FALSE))</f>
        <v/>
      </c>
      <c r="G5" s="152" t="str">
        <f>IF(H5="","",VLOOKUP($H5,Waste_Type!$C$3:$E$50,2,FALSE))</f>
        <v/>
      </c>
      <c r="H5" s="144" t="str">
        <f>IF(Data_Input!C5="","",Data_Input!C5)</f>
        <v/>
      </c>
      <c r="I5" s="221"/>
      <c r="J5" s="183"/>
      <c r="K5" s="183"/>
      <c r="L5" s="151"/>
    </row>
    <row r="6" spans="2:12" x14ac:dyDescent="0.4">
      <c r="B6" s="178" t="str">
        <f>IF(Data_Input!B6="","",Data_Input!B6)</f>
        <v/>
      </c>
      <c r="C6" s="179" t="str">
        <f>IF(Project_Details!$C$10="","",Project_Details!$C$10)</f>
        <v/>
      </c>
      <c r="D6" s="179" t="str">
        <f>IF(Project_Details!$C$11="","",Project_Details!$C$11)</f>
        <v/>
      </c>
      <c r="E6" s="179" t="str">
        <f>IF(Project_Details!$C$12="","",Project_Details!$C$12)</f>
        <v/>
      </c>
      <c r="F6" s="144" t="str">
        <f>IF(H6="","",VLOOKUP(H6,Waste_Type!$C$3:$E$50,3,FALSE))</f>
        <v/>
      </c>
      <c r="G6" s="145" t="str">
        <f>IF(H6="","",VLOOKUP($H6,Waste_Type!$C$3:$E$50,2,FALSE))</f>
        <v/>
      </c>
      <c r="H6" s="144" t="str">
        <f>IF(Data_Input!C6="","",Data_Input!C6)</f>
        <v/>
      </c>
      <c r="I6" s="220"/>
      <c r="J6" s="180"/>
      <c r="K6" s="180"/>
      <c r="L6" s="144"/>
    </row>
    <row r="7" spans="2:12" x14ac:dyDescent="0.4">
      <c r="B7" s="178" t="str">
        <f>IF(Data_Input!B7="","",Data_Input!B7)</f>
        <v/>
      </c>
      <c r="C7" s="182" t="str">
        <f>IF(Project_Details!$C$10="","",Project_Details!$C$10)</f>
        <v/>
      </c>
      <c r="D7" s="182" t="str">
        <f>IF(Project_Details!$C$11="","",Project_Details!$C$11)</f>
        <v/>
      </c>
      <c r="E7" s="182" t="str">
        <f>IF(Project_Details!$C$12="","",Project_Details!$C$12)</f>
        <v/>
      </c>
      <c r="F7" s="151" t="str">
        <f>IF(H7="","",VLOOKUP(H7,Waste_Type!$C$3:$E$50,3,FALSE))</f>
        <v/>
      </c>
      <c r="G7" s="152" t="str">
        <f>IF(H7="","",VLOOKUP($H7,Waste_Type!$C$3:$E$50,2,FALSE))</f>
        <v/>
      </c>
      <c r="H7" s="144" t="str">
        <f>IF(Data_Input!C7="","",Data_Input!C7)</f>
        <v/>
      </c>
      <c r="I7" s="221"/>
      <c r="J7" s="183"/>
      <c r="K7" s="183"/>
      <c r="L7" s="151"/>
    </row>
    <row r="8" spans="2:12" x14ac:dyDescent="0.4">
      <c r="B8" s="178" t="str">
        <f>IF(Data_Input!B8="","",Data_Input!B8)</f>
        <v/>
      </c>
      <c r="C8" s="179" t="str">
        <f>IF(Project_Details!$C$10="","",Project_Details!$C$10)</f>
        <v/>
      </c>
      <c r="D8" s="179" t="str">
        <f>IF(Project_Details!$C$11="","",Project_Details!$C$11)</f>
        <v/>
      </c>
      <c r="E8" s="179" t="str">
        <f>IF(Project_Details!$C$12="","",Project_Details!$C$12)</f>
        <v/>
      </c>
      <c r="F8" s="144" t="str">
        <f>IF(H8="","",VLOOKUP(H8,Waste_Type!$C$3:$E$50,3,FALSE))</f>
        <v/>
      </c>
      <c r="G8" s="145" t="str">
        <f>IF(H8="","",VLOOKUP($H8,Waste_Type!$C$3:$E$50,2,FALSE))</f>
        <v/>
      </c>
      <c r="H8" s="144" t="str">
        <f>IF(Data_Input!C8="","",Data_Input!C8)</f>
        <v/>
      </c>
      <c r="I8" s="220"/>
      <c r="J8" s="180"/>
      <c r="K8" s="180"/>
      <c r="L8" s="144"/>
    </row>
    <row r="9" spans="2:12" x14ac:dyDescent="0.4">
      <c r="B9" s="178" t="str">
        <f>IF(Data_Input!B9="","",Data_Input!B9)</f>
        <v/>
      </c>
      <c r="C9" s="182" t="str">
        <f>IF(Project_Details!$C$10="","",Project_Details!$C$10)</f>
        <v/>
      </c>
      <c r="D9" s="182" t="str">
        <f>IF(Project_Details!$C$11="","",Project_Details!$C$11)</f>
        <v/>
      </c>
      <c r="E9" s="182" t="str">
        <f>IF(Project_Details!$C$12="","",Project_Details!$C$12)</f>
        <v/>
      </c>
      <c r="F9" s="151" t="str">
        <f>IF(H9="","",VLOOKUP(H9,Waste_Type!$C$3:$E$50,3,FALSE))</f>
        <v/>
      </c>
      <c r="G9" s="152" t="str">
        <f>IF(H9="","",VLOOKUP($H9,Waste_Type!$C$3:$E$50,2,FALSE))</f>
        <v/>
      </c>
      <c r="H9" s="144" t="str">
        <f>IF(Data_Input!C9="","",Data_Input!C9)</f>
        <v/>
      </c>
      <c r="I9" s="221"/>
      <c r="J9" s="183"/>
      <c r="K9" s="183"/>
      <c r="L9" s="151"/>
    </row>
    <row r="10" spans="2:12" x14ac:dyDescent="0.4">
      <c r="B10" s="178" t="str">
        <f>IF(Data_Input!B10="","",Data_Input!B10)</f>
        <v/>
      </c>
      <c r="C10" s="179" t="str">
        <f>IF(Project_Details!$C$10="","",Project_Details!$C$10)</f>
        <v/>
      </c>
      <c r="D10" s="179" t="str">
        <f>IF(Project_Details!$C$11="","",Project_Details!$C$11)</f>
        <v/>
      </c>
      <c r="E10" s="179" t="str">
        <f>IF(Project_Details!$C$12="","",Project_Details!$C$12)</f>
        <v/>
      </c>
      <c r="F10" s="144" t="str">
        <f>IF(H10="","",VLOOKUP(H10,Waste_Type!$C$3:$E$50,3,FALSE))</f>
        <v/>
      </c>
      <c r="G10" s="145" t="str">
        <f>IF(H10="","",VLOOKUP($H10,Waste_Type!$C$3:$E$50,2,FALSE))</f>
        <v/>
      </c>
      <c r="H10" s="144" t="str">
        <f>IF(Data_Input!C10="","",Data_Input!C10)</f>
        <v/>
      </c>
      <c r="I10" s="220"/>
      <c r="J10" s="180"/>
      <c r="K10" s="180"/>
      <c r="L10" s="144"/>
    </row>
    <row r="11" spans="2:12" x14ac:dyDescent="0.4">
      <c r="B11" s="178" t="str">
        <f>IF(Data_Input!B11="","",Data_Input!B11)</f>
        <v/>
      </c>
      <c r="C11" s="182" t="str">
        <f>IF(Project_Details!$C$10="","",Project_Details!$C$10)</f>
        <v/>
      </c>
      <c r="D11" s="182" t="str">
        <f>IF(Project_Details!$C$11="","",Project_Details!$C$11)</f>
        <v/>
      </c>
      <c r="E11" s="182" t="str">
        <f>IF(Project_Details!$C$12="","",Project_Details!$C$12)</f>
        <v/>
      </c>
      <c r="F11" s="151" t="str">
        <f>IF(H11="","",VLOOKUP(H11,Waste_Type!$C$3:$E$50,3,FALSE))</f>
        <v/>
      </c>
      <c r="G11" s="152" t="str">
        <f>IF(H11="","",VLOOKUP($H11,Waste_Type!$C$3:$E$50,2,FALSE))</f>
        <v/>
      </c>
      <c r="H11" s="144" t="str">
        <f>IF(Data_Input!C11="","",Data_Input!C11)</f>
        <v/>
      </c>
      <c r="I11" s="221"/>
      <c r="J11" s="183"/>
      <c r="K11" s="183"/>
      <c r="L11" s="151"/>
    </row>
    <row r="12" spans="2:12" x14ac:dyDescent="0.4">
      <c r="B12" s="178" t="str">
        <f>IF(Data_Input!B12="","",Data_Input!B12)</f>
        <v/>
      </c>
      <c r="C12" s="179" t="str">
        <f>IF(Project_Details!$C$10="","",Project_Details!$C$10)</f>
        <v/>
      </c>
      <c r="D12" s="179" t="str">
        <f>IF(Project_Details!$C$11="","",Project_Details!$C$11)</f>
        <v/>
      </c>
      <c r="E12" s="179" t="str">
        <f>IF(Project_Details!$C$12="","",Project_Details!$C$12)</f>
        <v/>
      </c>
      <c r="F12" s="144" t="str">
        <f>IF(H12="","",VLOOKUP(H12,Waste_Type!$C$3:$E$50,3,FALSE))</f>
        <v/>
      </c>
      <c r="G12" s="145" t="str">
        <f>IF(H12="","",VLOOKUP($H12,Waste_Type!$C$3:$E$50,2,FALSE))</f>
        <v/>
      </c>
      <c r="H12" s="144" t="str">
        <f>IF(Data_Input!C12="","",Data_Input!C12)</f>
        <v/>
      </c>
      <c r="I12" s="220"/>
      <c r="J12" s="180"/>
      <c r="K12" s="180"/>
      <c r="L12" s="144"/>
    </row>
    <row r="13" spans="2:12" x14ac:dyDescent="0.4">
      <c r="B13" s="178" t="str">
        <f>IF(Data_Input!B13="","",Data_Input!B13)</f>
        <v/>
      </c>
      <c r="C13" s="182" t="str">
        <f>IF(Project_Details!$C$10="","",Project_Details!$C$10)</f>
        <v/>
      </c>
      <c r="D13" s="182" t="str">
        <f>IF(Project_Details!$C$11="","",Project_Details!$C$11)</f>
        <v/>
      </c>
      <c r="E13" s="182" t="str">
        <f>IF(Project_Details!$C$12="","",Project_Details!$C$12)</f>
        <v/>
      </c>
      <c r="F13" s="151" t="str">
        <f>IF(H13="","",VLOOKUP(H13,Waste_Type!$C$3:$E$50,3,FALSE))</f>
        <v/>
      </c>
      <c r="G13" s="152" t="str">
        <f>IF(H13="","",VLOOKUP($H13,Waste_Type!$C$3:$E$50,2,FALSE))</f>
        <v/>
      </c>
      <c r="H13" s="144" t="str">
        <f>IF(Data_Input!C13="","",Data_Input!C13)</f>
        <v/>
      </c>
      <c r="I13" s="221"/>
      <c r="J13" s="183"/>
      <c r="K13" s="183"/>
      <c r="L13" s="151"/>
    </row>
    <row r="14" spans="2:12" x14ac:dyDescent="0.4">
      <c r="B14" s="178" t="str">
        <f>IF(Data_Input!B14="","",Data_Input!B14)</f>
        <v/>
      </c>
      <c r="C14" s="179" t="str">
        <f>IF(Project_Details!$C$10="","",Project_Details!$C$10)</f>
        <v/>
      </c>
      <c r="D14" s="179" t="str">
        <f>IF(Project_Details!$C$11="","",Project_Details!$C$11)</f>
        <v/>
      </c>
      <c r="E14" s="179" t="str">
        <f>IF(Project_Details!$C$12="","",Project_Details!$C$12)</f>
        <v/>
      </c>
      <c r="F14" s="144" t="str">
        <f>IF(H14="","",VLOOKUP(H14,Waste_Type!$C$3:$E$50,3,FALSE))</f>
        <v/>
      </c>
      <c r="G14" s="145" t="str">
        <f>IF(H14="","",VLOOKUP($H14,Waste_Type!$C$3:$E$50,2,FALSE))</f>
        <v/>
      </c>
      <c r="H14" s="144" t="str">
        <f>IF(Data_Input!C14="","",Data_Input!C14)</f>
        <v/>
      </c>
      <c r="I14" s="220"/>
      <c r="J14" s="180"/>
      <c r="K14" s="180"/>
      <c r="L14" s="144"/>
    </row>
    <row r="15" spans="2:12" x14ac:dyDescent="0.4">
      <c r="B15" s="178" t="str">
        <f>IF(Data_Input!B15="","",Data_Input!B15)</f>
        <v/>
      </c>
      <c r="C15" s="182" t="str">
        <f>IF(Project_Details!$C$10="","",Project_Details!$C$10)</f>
        <v/>
      </c>
      <c r="D15" s="182" t="str">
        <f>IF(Project_Details!$C$11="","",Project_Details!$C$11)</f>
        <v/>
      </c>
      <c r="E15" s="182" t="str">
        <f>IF(Project_Details!$C$12="","",Project_Details!$C$12)</f>
        <v/>
      </c>
      <c r="F15" s="151" t="str">
        <f>IF(H15="","",VLOOKUP(H15,Waste_Type!$C$3:$E$50,3,FALSE))</f>
        <v/>
      </c>
      <c r="G15" s="152" t="str">
        <f>IF(H15="","",VLOOKUP($H15,Waste_Type!$C$3:$E$50,2,FALSE))</f>
        <v/>
      </c>
      <c r="H15" s="144" t="str">
        <f>IF(Data_Input!C15="","",Data_Input!C15)</f>
        <v/>
      </c>
      <c r="I15" s="221"/>
      <c r="J15" s="183"/>
      <c r="K15" s="183"/>
      <c r="L15" s="151"/>
    </row>
    <row r="16" spans="2:12" x14ac:dyDescent="0.4">
      <c r="B16" s="178" t="str">
        <f>IF(Data_Input!B16="","",Data_Input!B16)</f>
        <v/>
      </c>
      <c r="C16" s="179" t="str">
        <f>IF(Project_Details!$C$10="","",Project_Details!$C$10)</f>
        <v/>
      </c>
      <c r="D16" s="179" t="str">
        <f>IF(Project_Details!$C$11="","",Project_Details!$C$11)</f>
        <v/>
      </c>
      <c r="E16" s="179" t="str">
        <f>IF(Project_Details!$C$12="","",Project_Details!$C$12)</f>
        <v/>
      </c>
      <c r="F16" s="144" t="str">
        <f>IF(H16="","",VLOOKUP(H16,Waste_Type!$C$3:$E$50,3,FALSE))</f>
        <v/>
      </c>
      <c r="G16" s="145" t="str">
        <f>IF(H16="","",VLOOKUP($H16,Waste_Type!$C$3:$E$50,2,FALSE))</f>
        <v/>
      </c>
      <c r="H16" s="144" t="str">
        <f>IF(Data_Input!C16="","",Data_Input!C16)</f>
        <v/>
      </c>
      <c r="I16" s="220"/>
      <c r="J16" s="180"/>
      <c r="K16" s="180"/>
      <c r="L16" s="144"/>
    </row>
    <row r="17" spans="2:12" x14ac:dyDescent="0.4">
      <c r="B17" s="178" t="str">
        <f>IF(Data_Input!B17="","",Data_Input!B17)</f>
        <v/>
      </c>
      <c r="C17" s="182" t="str">
        <f>IF(Project_Details!$C$10="","",Project_Details!$C$10)</f>
        <v/>
      </c>
      <c r="D17" s="182" t="str">
        <f>IF(Project_Details!$C$11="","",Project_Details!$C$11)</f>
        <v/>
      </c>
      <c r="E17" s="182" t="str">
        <f>IF(Project_Details!$C$12="","",Project_Details!$C$12)</f>
        <v/>
      </c>
      <c r="F17" s="151" t="str">
        <f>IF(H17="","",VLOOKUP(H17,Waste_Type!$C$3:$E$50,3,FALSE))</f>
        <v/>
      </c>
      <c r="G17" s="152" t="str">
        <f>IF(H17="","",VLOOKUP($H17,Waste_Type!$C$3:$E$50,2,FALSE))</f>
        <v/>
      </c>
      <c r="H17" s="144" t="str">
        <f>IF(Data_Input!C17="","",Data_Input!C17)</f>
        <v/>
      </c>
      <c r="I17" s="221"/>
      <c r="J17" s="183"/>
      <c r="K17" s="183"/>
      <c r="L17" s="151"/>
    </row>
    <row r="18" spans="2:12" x14ac:dyDescent="0.4">
      <c r="B18" s="178" t="str">
        <f>IF(Data_Input!B18="","",Data_Input!B18)</f>
        <v/>
      </c>
      <c r="C18" s="179" t="str">
        <f>IF(Project_Details!$C$10="","",Project_Details!$C$10)</f>
        <v/>
      </c>
      <c r="D18" s="179" t="str">
        <f>IF(Project_Details!$C$11="","",Project_Details!$C$11)</f>
        <v/>
      </c>
      <c r="E18" s="179" t="str">
        <f>IF(Project_Details!$C$12="","",Project_Details!$C$12)</f>
        <v/>
      </c>
      <c r="F18" s="144" t="str">
        <f>IF(H18="","",VLOOKUP(H18,Waste_Type!$C$3:$E$50,3,FALSE))</f>
        <v/>
      </c>
      <c r="G18" s="145" t="str">
        <f>IF(H18="","",VLOOKUP($H18,Waste_Type!$C$3:$E$50,2,FALSE))</f>
        <v/>
      </c>
      <c r="H18" s="144" t="str">
        <f>IF(Data_Input!C18="","",Data_Input!C18)</f>
        <v/>
      </c>
      <c r="I18" s="220"/>
      <c r="J18" s="180"/>
      <c r="K18" s="180"/>
      <c r="L18" s="144"/>
    </row>
    <row r="19" spans="2:12" x14ac:dyDescent="0.4">
      <c r="B19" s="178" t="str">
        <f>IF(Data_Input!B19="","",Data_Input!B19)</f>
        <v/>
      </c>
      <c r="C19" s="182" t="str">
        <f>IF(Project_Details!$C$10="","",Project_Details!$C$10)</f>
        <v/>
      </c>
      <c r="D19" s="182" t="str">
        <f>IF(Project_Details!$C$11="","",Project_Details!$C$11)</f>
        <v/>
      </c>
      <c r="E19" s="182" t="str">
        <f>IF(Project_Details!$C$12="","",Project_Details!$C$12)</f>
        <v/>
      </c>
      <c r="F19" s="151" t="str">
        <f>IF(H19="","",VLOOKUP(H19,Waste_Type!$C$3:$E$50,3,FALSE))</f>
        <v/>
      </c>
      <c r="G19" s="152" t="str">
        <f>IF(H19="","",VLOOKUP($H19,Waste_Type!$C$3:$E$50,2,FALSE))</f>
        <v/>
      </c>
      <c r="H19" s="144" t="str">
        <f>IF(Data_Input!C19="","",Data_Input!C19)</f>
        <v/>
      </c>
      <c r="I19" s="221"/>
      <c r="J19" s="183"/>
      <c r="K19" s="183"/>
      <c r="L19" s="151"/>
    </row>
    <row r="20" spans="2:12" x14ac:dyDescent="0.4">
      <c r="B20" s="178" t="str">
        <f>IF(Data_Input!B20="","",Data_Input!B20)</f>
        <v/>
      </c>
      <c r="C20" s="179" t="str">
        <f>IF(Project_Details!$C$10="","",Project_Details!$C$10)</f>
        <v/>
      </c>
      <c r="D20" s="179" t="str">
        <f>IF(Project_Details!$C$11="","",Project_Details!$C$11)</f>
        <v/>
      </c>
      <c r="E20" s="179" t="str">
        <f>IF(Project_Details!$C$12="","",Project_Details!$C$12)</f>
        <v/>
      </c>
      <c r="F20" s="144" t="str">
        <f>IF(H20="","",VLOOKUP(H20,Waste_Type!$C$3:$E$50,3,FALSE))</f>
        <v/>
      </c>
      <c r="G20" s="145" t="str">
        <f>IF(H20="","",VLOOKUP($H20,Waste_Type!$C$3:$E$50,2,FALSE))</f>
        <v/>
      </c>
      <c r="H20" s="144" t="str">
        <f>IF(Data_Input!C20="","",Data_Input!C20)</f>
        <v/>
      </c>
      <c r="I20" s="220"/>
      <c r="J20" s="180"/>
      <c r="K20" s="180"/>
      <c r="L20" s="144"/>
    </row>
    <row r="21" spans="2:12" x14ac:dyDescent="0.4">
      <c r="B21" s="178" t="str">
        <f>IF(Data_Input!B21="","",Data_Input!B21)</f>
        <v/>
      </c>
      <c r="C21" s="182" t="str">
        <f>IF(Project_Details!$C$10="","",Project_Details!$C$10)</f>
        <v/>
      </c>
      <c r="D21" s="182" t="str">
        <f>IF(Project_Details!$C$11="","",Project_Details!$C$11)</f>
        <v/>
      </c>
      <c r="E21" s="182" t="str">
        <f>IF(Project_Details!$C$12="","",Project_Details!$C$12)</f>
        <v/>
      </c>
      <c r="F21" s="151" t="str">
        <f>IF(H21="","",VLOOKUP(H21,Waste_Type!$C$3:$E$50,3,FALSE))</f>
        <v/>
      </c>
      <c r="G21" s="152" t="str">
        <f>IF(H21="","",VLOOKUP($H21,Waste_Type!$C$3:$E$50,2,FALSE))</f>
        <v/>
      </c>
      <c r="H21" s="144" t="str">
        <f>IF(Data_Input!C21="","",Data_Input!C21)</f>
        <v/>
      </c>
      <c r="I21" s="221"/>
      <c r="J21" s="183"/>
      <c r="K21" s="183"/>
      <c r="L21" s="151"/>
    </row>
    <row r="22" spans="2:12" x14ac:dyDescent="0.4">
      <c r="B22" s="178" t="str">
        <f>IF(Data_Input!B22="","",Data_Input!B22)</f>
        <v/>
      </c>
      <c r="C22" s="179" t="str">
        <f>IF(Project_Details!$C$10="","",Project_Details!$C$10)</f>
        <v/>
      </c>
      <c r="D22" s="179" t="str">
        <f>IF(Project_Details!$C$11="","",Project_Details!$C$11)</f>
        <v/>
      </c>
      <c r="E22" s="179" t="str">
        <f>IF(Project_Details!$C$12="","",Project_Details!$C$12)</f>
        <v/>
      </c>
      <c r="F22" s="144" t="str">
        <f>IF(H22="","",VLOOKUP(H22,Waste_Type!$C$3:$E$50,3,FALSE))</f>
        <v/>
      </c>
      <c r="G22" s="145" t="str">
        <f>IF(H22="","",VLOOKUP($H22,Waste_Type!$C$3:$E$50,2,FALSE))</f>
        <v/>
      </c>
      <c r="H22" s="144" t="str">
        <f>IF(Data_Input!C22="","",Data_Input!C22)</f>
        <v/>
      </c>
      <c r="I22" s="220"/>
      <c r="J22" s="180"/>
      <c r="K22" s="180"/>
      <c r="L22" s="144"/>
    </row>
    <row r="23" spans="2:12" x14ac:dyDescent="0.4">
      <c r="B23" s="178" t="str">
        <f>IF(Data_Input!B23="","",Data_Input!B23)</f>
        <v/>
      </c>
      <c r="C23" s="182" t="str">
        <f>IF(Project_Details!$C$10="","",Project_Details!$C$10)</f>
        <v/>
      </c>
      <c r="D23" s="182" t="str">
        <f>IF(Project_Details!$C$11="","",Project_Details!$C$11)</f>
        <v/>
      </c>
      <c r="E23" s="182" t="str">
        <f>IF(Project_Details!$C$12="","",Project_Details!$C$12)</f>
        <v/>
      </c>
      <c r="F23" s="151" t="str">
        <f>IF(H23="","",VLOOKUP(H23,Waste_Type!$C$3:$E$50,3,FALSE))</f>
        <v/>
      </c>
      <c r="G23" s="152" t="str">
        <f>IF(H23="","",VLOOKUP($H23,Waste_Type!$C$3:$E$50,2,FALSE))</f>
        <v/>
      </c>
      <c r="H23" s="144" t="str">
        <f>IF(Data_Input!C23="","",Data_Input!C23)</f>
        <v/>
      </c>
      <c r="I23" s="221"/>
      <c r="J23" s="183"/>
      <c r="K23" s="183"/>
      <c r="L23" s="151"/>
    </row>
    <row r="24" spans="2:12" x14ac:dyDescent="0.4">
      <c r="B24" s="178" t="str">
        <f>IF(Data_Input!B24="","",Data_Input!B24)</f>
        <v/>
      </c>
      <c r="C24" s="179" t="str">
        <f>IF(Project_Details!$C$10="","",Project_Details!$C$10)</f>
        <v/>
      </c>
      <c r="D24" s="179" t="str">
        <f>IF(Project_Details!$C$11="","",Project_Details!$C$11)</f>
        <v/>
      </c>
      <c r="E24" s="179" t="str">
        <f>IF(Project_Details!$C$12="","",Project_Details!$C$12)</f>
        <v/>
      </c>
      <c r="F24" s="144" t="str">
        <f>IF(H24="","",VLOOKUP(H24,Waste_Type!$C$3:$E$50,3,FALSE))</f>
        <v/>
      </c>
      <c r="G24" s="145" t="str">
        <f>IF(H24="","",VLOOKUP($H24,Waste_Type!$C$3:$E$50,2,FALSE))</f>
        <v/>
      </c>
      <c r="H24" s="144" t="str">
        <f>IF(Data_Input!C24="","",Data_Input!C24)</f>
        <v/>
      </c>
      <c r="I24" s="220"/>
      <c r="J24" s="180"/>
      <c r="K24" s="180"/>
      <c r="L24" s="144"/>
    </row>
    <row r="25" spans="2:12" x14ac:dyDescent="0.4">
      <c r="B25" s="178" t="str">
        <f>IF(Data_Input!B25="","",Data_Input!B25)</f>
        <v/>
      </c>
      <c r="C25" s="182" t="str">
        <f>IF(Project_Details!$C$10="","",Project_Details!$C$10)</f>
        <v/>
      </c>
      <c r="D25" s="182" t="str">
        <f>IF(Project_Details!$C$11="","",Project_Details!$C$11)</f>
        <v/>
      </c>
      <c r="E25" s="182" t="str">
        <f>IF(Project_Details!$C$12="","",Project_Details!$C$12)</f>
        <v/>
      </c>
      <c r="F25" s="151" t="str">
        <f>IF(H25="","",VLOOKUP(H25,Waste_Type!$C$3:$E$50,3,FALSE))</f>
        <v/>
      </c>
      <c r="G25" s="152" t="str">
        <f>IF(H25="","",VLOOKUP($H25,Waste_Type!$C$3:$E$50,2,FALSE))</f>
        <v/>
      </c>
      <c r="H25" s="144" t="str">
        <f>IF(Data_Input!C25="","",Data_Input!C25)</f>
        <v/>
      </c>
      <c r="I25" s="221"/>
      <c r="J25" s="183"/>
      <c r="K25" s="183"/>
      <c r="L25" s="151"/>
    </row>
    <row r="26" spans="2:12" x14ac:dyDescent="0.4">
      <c r="B26" s="178" t="str">
        <f>IF(Data_Input!B26="","",Data_Input!B26)</f>
        <v/>
      </c>
      <c r="C26" s="179" t="str">
        <f>IF(Project_Details!$C$10="","",Project_Details!$C$10)</f>
        <v/>
      </c>
      <c r="D26" s="179" t="str">
        <f>IF(Project_Details!$C$11="","",Project_Details!$C$11)</f>
        <v/>
      </c>
      <c r="E26" s="179" t="str">
        <f>IF(Project_Details!$C$12="","",Project_Details!$C$12)</f>
        <v/>
      </c>
      <c r="F26" s="144" t="str">
        <f>IF(H26="","",VLOOKUP(H26,Waste_Type!$C$3:$E$50,3,FALSE))</f>
        <v/>
      </c>
      <c r="G26" s="145" t="str">
        <f>IF(H26="","",VLOOKUP($H26,Waste_Type!$C$3:$E$50,2,FALSE))</f>
        <v/>
      </c>
      <c r="H26" s="144" t="str">
        <f>IF(Data_Input!C26="","",Data_Input!C26)</f>
        <v/>
      </c>
      <c r="I26" s="220"/>
      <c r="J26" s="180"/>
      <c r="K26" s="180"/>
      <c r="L26" s="144"/>
    </row>
    <row r="27" spans="2:12" x14ac:dyDescent="0.4">
      <c r="B27" s="178" t="str">
        <f>IF(Data_Input!B27="","",Data_Input!B27)</f>
        <v/>
      </c>
      <c r="C27" s="182" t="str">
        <f>IF(Project_Details!$C$10="","",Project_Details!$C$10)</f>
        <v/>
      </c>
      <c r="D27" s="182" t="str">
        <f>IF(Project_Details!$C$11="","",Project_Details!$C$11)</f>
        <v/>
      </c>
      <c r="E27" s="182" t="str">
        <f>IF(Project_Details!$C$12="","",Project_Details!$C$12)</f>
        <v/>
      </c>
      <c r="F27" s="151" t="str">
        <f>IF(H27="","",VLOOKUP(H27,Waste_Type!$C$3:$E$50,3,FALSE))</f>
        <v/>
      </c>
      <c r="G27" s="152" t="str">
        <f>IF(H27="","",VLOOKUP($H27,Waste_Type!$C$3:$E$50,2,FALSE))</f>
        <v/>
      </c>
      <c r="H27" s="144" t="str">
        <f>IF(Data_Input!C27="","",Data_Input!C27)</f>
        <v/>
      </c>
      <c r="I27" s="221"/>
      <c r="J27" s="183"/>
      <c r="K27" s="183"/>
      <c r="L27" s="151"/>
    </row>
    <row r="28" spans="2:12" x14ac:dyDescent="0.4">
      <c r="B28" s="178" t="str">
        <f>IF(Data_Input!B28="","",Data_Input!B28)</f>
        <v/>
      </c>
      <c r="C28" s="179" t="str">
        <f>IF(Project_Details!$C$10="","",Project_Details!$C$10)</f>
        <v/>
      </c>
      <c r="D28" s="179" t="str">
        <f>IF(Project_Details!$C$11="","",Project_Details!$C$11)</f>
        <v/>
      </c>
      <c r="E28" s="179" t="str">
        <f>IF(Project_Details!$C$12="","",Project_Details!$C$12)</f>
        <v/>
      </c>
      <c r="F28" s="144" t="str">
        <f>IF(H28="","",VLOOKUP(H28,Waste_Type!$C$3:$E$50,3,FALSE))</f>
        <v/>
      </c>
      <c r="G28" s="145" t="str">
        <f>IF(H28="","",VLOOKUP($H28,Waste_Type!$C$3:$E$50,2,FALSE))</f>
        <v/>
      </c>
      <c r="H28" s="144" t="str">
        <f>IF(Data_Input!C28="","",Data_Input!C28)</f>
        <v/>
      </c>
      <c r="I28" s="220"/>
      <c r="J28" s="180"/>
      <c r="K28" s="180"/>
      <c r="L28" s="144"/>
    </row>
    <row r="29" spans="2:12" x14ac:dyDescent="0.4">
      <c r="B29" s="178" t="str">
        <f>IF(Data_Input!B29="","",Data_Input!B29)</f>
        <v/>
      </c>
      <c r="C29" s="182" t="str">
        <f>IF(Project_Details!$C$10="","",Project_Details!$C$10)</f>
        <v/>
      </c>
      <c r="D29" s="182" t="str">
        <f>IF(Project_Details!$C$11="","",Project_Details!$C$11)</f>
        <v/>
      </c>
      <c r="E29" s="182" t="str">
        <f>IF(Project_Details!$C$12="","",Project_Details!$C$12)</f>
        <v/>
      </c>
      <c r="F29" s="151" t="str">
        <f>IF(H29="","",VLOOKUP(H29,Waste_Type!$C$3:$E$50,3,FALSE))</f>
        <v/>
      </c>
      <c r="G29" s="152" t="str">
        <f>IF(H29="","",VLOOKUP($H29,Waste_Type!$C$3:$E$50,2,FALSE))</f>
        <v/>
      </c>
      <c r="H29" s="144" t="str">
        <f>IF(Data_Input!C29="","",Data_Input!C29)</f>
        <v/>
      </c>
      <c r="I29" s="221"/>
      <c r="J29" s="183"/>
      <c r="K29" s="183"/>
      <c r="L29" s="151"/>
    </row>
    <row r="30" spans="2:12" x14ac:dyDescent="0.4">
      <c r="B30" s="178" t="str">
        <f>IF(Data_Input!B30="","",Data_Input!B30)</f>
        <v/>
      </c>
      <c r="C30" s="179" t="str">
        <f>IF(Project_Details!$C$10="","",Project_Details!$C$10)</f>
        <v/>
      </c>
      <c r="D30" s="179" t="str">
        <f>IF(Project_Details!$C$11="","",Project_Details!$C$11)</f>
        <v/>
      </c>
      <c r="E30" s="179" t="str">
        <f>IF(Project_Details!$C$12="","",Project_Details!$C$12)</f>
        <v/>
      </c>
      <c r="F30" s="144" t="str">
        <f>IF(H30="","",VLOOKUP(H30,Waste_Type!$C$3:$E$50,3,FALSE))</f>
        <v/>
      </c>
      <c r="G30" s="145" t="str">
        <f>IF(H30="","",VLOOKUP($H30,Waste_Type!$C$3:$E$50,2,FALSE))</f>
        <v/>
      </c>
      <c r="H30" s="144" t="str">
        <f>IF(Data_Input!C30="","",Data_Input!C30)</f>
        <v/>
      </c>
      <c r="I30" s="220"/>
      <c r="J30" s="180"/>
      <c r="K30" s="180"/>
      <c r="L30" s="144"/>
    </row>
    <row r="31" spans="2:12" x14ac:dyDescent="0.4">
      <c r="B31" s="178" t="str">
        <f>IF(Data_Input!B31="","",Data_Input!B31)</f>
        <v/>
      </c>
      <c r="C31" s="182" t="str">
        <f>IF(Project_Details!$C$10="","",Project_Details!$C$10)</f>
        <v/>
      </c>
      <c r="D31" s="182" t="str">
        <f>IF(Project_Details!$C$11="","",Project_Details!$C$11)</f>
        <v/>
      </c>
      <c r="E31" s="182" t="str">
        <f>IF(Project_Details!$C$12="","",Project_Details!$C$12)</f>
        <v/>
      </c>
      <c r="F31" s="151" t="str">
        <f>IF(H31="","",VLOOKUP(H31,Waste_Type!$C$3:$E$50,3,FALSE))</f>
        <v/>
      </c>
      <c r="G31" s="152" t="str">
        <f>IF(H31="","",VLOOKUP($H31,Waste_Type!$C$3:$E$50,2,FALSE))</f>
        <v/>
      </c>
      <c r="H31" s="144" t="str">
        <f>IF(Data_Input!C31="","",Data_Input!C31)</f>
        <v/>
      </c>
      <c r="I31" s="221"/>
      <c r="J31" s="183"/>
      <c r="K31" s="183"/>
      <c r="L31" s="151"/>
    </row>
    <row r="32" spans="2:12" x14ac:dyDescent="0.4">
      <c r="B32" s="178" t="str">
        <f>IF(Data_Input!B32="","",Data_Input!B32)</f>
        <v/>
      </c>
      <c r="C32" s="179" t="str">
        <f>IF(Project_Details!$C$10="","",Project_Details!$C$10)</f>
        <v/>
      </c>
      <c r="D32" s="179" t="str">
        <f>IF(Project_Details!$C$11="","",Project_Details!$C$11)</f>
        <v/>
      </c>
      <c r="E32" s="179" t="str">
        <f>IF(Project_Details!$C$12="","",Project_Details!$C$12)</f>
        <v/>
      </c>
      <c r="F32" s="144" t="str">
        <f>IF(H32="","",VLOOKUP(H32,Waste_Type!$C$3:$E$50,3,FALSE))</f>
        <v/>
      </c>
      <c r="G32" s="145" t="str">
        <f>IF(H32="","",VLOOKUP($H32,Waste_Type!$C$3:$E$50,2,FALSE))</f>
        <v/>
      </c>
      <c r="H32" s="144" t="str">
        <f>IF(Data_Input!C32="","",Data_Input!C32)</f>
        <v/>
      </c>
      <c r="I32" s="220"/>
      <c r="J32" s="180"/>
      <c r="K32" s="180"/>
      <c r="L32" s="144"/>
    </row>
    <row r="33" spans="2:12" x14ac:dyDescent="0.4">
      <c r="B33" s="178" t="str">
        <f>IF(Data_Input!B33="","",Data_Input!B33)</f>
        <v/>
      </c>
      <c r="C33" s="182" t="str">
        <f>IF(Project_Details!$C$10="","",Project_Details!$C$10)</f>
        <v/>
      </c>
      <c r="D33" s="182" t="str">
        <f>IF(Project_Details!$C$11="","",Project_Details!$C$11)</f>
        <v/>
      </c>
      <c r="E33" s="182" t="str">
        <f>IF(Project_Details!$C$12="","",Project_Details!$C$12)</f>
        <v/>
      </c>
      <c r="F33" s="151" t="str">
        <f>IF(H33="","",VLOOKUP(H33,Waste_Type!$C$3:$E$50,3,FALSE))</f>
        <v/>
      </c>
      <c r="G33" s="152" t="str">
        <f>IF(H33="","",VLOOKUP($H33,Waste_Type!$C$3:$E$50,2,FALSE))</f>
        <v/>
      </c>
      <c r="H33" s="144" t="str">
        <f>IF(Data_Input!C33="","",Data_Input!C33)</f>
        <v/>
      </c>
      <c r="I33" s="221"/>
      <c r="J33" s="183"/>
      <c r="K33" s="183"/>
      <c r="L33" s="151"/>
    </row>
    <row r="34" spans="2:12" x14ac:dyDescent="0.4">
      <c r="B34" s="178" t="str">
        <f>IF(Data_Input!B34="","",Data_Input!B34)</f>
        <v/>
      </c>
      <c r="C34" s="179" t="str">
        <f>IF(Project_Details!$C$10="","",Project_Details!$C$10)</f>
        <v/>
      </c>
      <c r="D34" s="179" t="str">
        <f>IF(Project_Details!$C$11="","",Project_Details!$C$11)</f>
        <v/>
      </c>
      <c r="E34" s="179" t="str">
        <f>IF(Project_Details!$C$12="","",Project_Details!$C$12)</f>
        <v/>
      </c>
      <c r="F34" s="144" t="str">
        <f>IF(H34="","",VLOOKUP(H34,Waste_Type!$C$3:$E$50,3,FALSE))</f>
        <v/>
      </c>
      <c r="G34" s="145" t="str">
        <f>IF(H34="","",VLOOKUP($H34,Waste_Type!$C$3:$E$50,2,FALSE))</f>
        <v/>
      </c>
      <c r="H34" s="144" t="str">
        <f>IF(Data_Input!C34="","",Data_Input!C34)</f>
        <v/>
      </c>
      <c r="I34" s="220"/>
      <c r="J34" s="180"/>
      <c r="K34" s="180"/>
      <c r="L34" s="144"/>
    </row>
    <row r="35" spans="2:12" x14ac:dyDescent="0.4">
      <c r="B35" s="178" t="str">
        <f>IF(Data_Input!B35="","",Data_Input!B35)</f>
        <v/>
      </c>
      <c r="C35" s="182" t="str">
        <f>IF(Project_Details!$C$10="","",Project_Details!$C$10)</f>
        <v/>
      </c>
      <c r="D35" s="182" t="str">
        <f>IF(Project_Details!$C$11="","",Project_Details!$C$11)</f>
        <v/>
      </c>
      <c r="E35" s="182" t="str">
        <f>IF(Project_Details!$C$12="","",Project_Details!$C$12)</f>
        <v/>
      </c>
      <c r="F35" s="151" t="str">
        <f>IF(H35="","",VLOOKUP(H35,Waste_Type!$C$3:$E$50,3,FALSE))</f>
        <v/>
      </c>
      <c r="G35" s="152" t="str">
        <f>IF(H35="","",VLOOKUP($H35,Waste_Type!$C$3:$E$50,2,FALSE))</f>
        <v/>
      </c>
      <c r="H35" s="144" t="str">
        <f>IF(Data_Input!C35="","",Data_Input!C35)</f>
        <v/>
      </c>
      <c r="I35" s="221"/>
      <c r="J35" s="183"/>
      <c r="K35" s="183"/>
      <c r="L35" s="151"/>
    </row>
    <row r="36" spans="2:12" x14ac:dyDescent="0.4">
      <c r="B36" s="178" t="str">
        <f>IF(Data_Input!B36="","",Data_Input!B36)</f>
        <v/>
      </c>
      <c r="C36" s="179" t="str">
        <f>IF(Project_Details!$C$10="","",Project_Details!$C$10)</f>
        <v/>
      </c>
      <c r="D36" s="179" t="str">
        <f>IF(Project_Details!$C$11="","",Project_Details!$C$11)</f>
        <v/>
      </c>
      <c r="E36" s="179" t="str">
        <f>IF(Project_Details!$C$12="","",Project_Details!$C$12)</f>
        <v/>
      </c>
      <c r="F36" s="144" t="str">
        <f>IF(H36="","",VLOOKUP(H36,Waste_Type!$C$3:$E$50,3,FALSE))</f>
        <v/>
      </c>
      <c r="G36" s="145" t="str">
        <f>IF(H36="","",VLOOKUP($H36,Waste_Type!$C$3:$E$50,2,FALSE))</f>
        <v/>
      </c>
      <c r="H36" s="144" t="str">
        <f>IF(Data_Input!C36="","",Data_Input!C36)</f>
        <v/>
      </c>
      <c r="I36" s="220"/>
      <c r="J36" s="180"/>
      <c r="K36" s="180"/>
      <c r="L36" s="144"/>
    </row>
    <row r="37" spans="2:12" x14ac:dyDescent="0.4">
      <c r="B37" s="178" t="str">
        <f>IF(Data_Input!B37="","",Data_Input!B37)</f>
        <v/>
      </c>
      <c r="C37" s="182" t="str">
        <f>IF(Project_Details!$C$10="","",Project_Details!$C$10)</f>
        <v/>
      </c>
      <c r="D37" s="182" t="str">
        <f>IF(Project_Details!$C$11="","",Project_Details!$C$11)</f>
        <v/>
      </c>
      <c r="E37" s="182" t="str">
        <f>IF(Project_Details!$C$12="","",Project_Details!$C$12)</f>
        <v/>
      </c>
      <c r="F37" s="151" t="str">
        <f>IF(H37="","",VLOOKUP(H37,Waste_Type!$C$3:$E$50,3,FALSE))</f>
        <v/>
      </c>
      <c r="G37" s="152" t="str">
        <f>IF(H37="","",VLOOKUP($H37,Waste_Type!$C$3:$E$50,2,FALSE))</f>
        <v/>
      </c>
      <c r="H37" s="144" t="str">
        <f>IF(Data_Input!C37="","",Data_Input!C37)</f>
        <v/>
      </c>
      <c r="I37" s="221"/>
      <c r="J37" s="183"/>
      <c r="K37" s="183"/>
      <c r="L37" s="151"/>
    </row>
    <row r="38" spans="2:12" x14ac:dyDescent="0.4">
      <c r="B38" s="178" t="str">
        <f>IF(Data_Input!B38="","",Data_Input!B38)</f>
        <v/>
      </c>
      <c r="C38" s="179" t="str">
        <f>IF(Project_Details!$C$10="","",Project_Details!$C$10)</f>
        <v/>
      </c>
      <c r="D38" s="179" t="str">
        <f>IF(Project_Details!$C$11="","",Project_Details!$C$11)</f>
        <v/>
      </c>
      <c r="E38" s="179" t="str">
        <f>IF(Project_Details!$C$12="","",Project_Details!$C$12)</f>
        <v/>
      </c>
      <c r="F38" s="144" t="str">
        <f>IF(H38="","",VLOOKUP(H38,Waste_Type!$C$3:$E$50,3,FALSE))</f>
        <v/>
      </c>
      <c r="G38" s="145" t="str">
        <f>IF(H38="","",VLOOKUP($H38,Waste_Type!$C$3:$E$50,2,FALSE))</f>
        <v/>
      </c>
      <c r="H38" s="144" t="str">
        <f>IF(Data_Input!C38="","",Data_Input!C38)</f>
        <v/>
      </c>
      <c r="I38" s="220"/>
      <c r="J38" s="180"/>
      <c r="K38" s="180"/>
      <c r="L38" s="144"/>
    </row>
    <row r="39" spans="2:12" x14ac:dyDescent="0.4">
      <c r="B39" s="178" t="str">
        <f>IF(Data_Input!B39="","",Data_Input!B39)</f>
        <v/>
      </c>
      <c r="C39" s="182" t="str">
        <f>IF(Project_Details!$C$10="","",Project_Details!$C$10)</f>
        <v/>
      </c>
      <c r="D39" s="182" t="str">
        <f>IF(Project_Details!$C$11="","",Project_Details!$C$11)</f>
        <v/>
      </c>
      <c r="E39" s="182" t="str">
        <f>IF(Project_Details!$C$12="","",Project_Details!$C$12)</f>
        <v/>
      </c>
      <c r="F39" s="151" t="str">
        <f>IF(H39="","",VLOOKUP(H39,Waste_Type!$C$3:$E$50,3,FALSE))</f>
        <v/>
      </c>
      <c r="G39" s="152" t="str">
        <f>IF(H39="","",VLOOKUP($H39,Waste_Type!$C$3:$E$50,2,FALSE))</f>
        <v/>
      </c>
      <c r="H39" s="144" t="str">
        <f>IF(Data_Input!C39="","",Data_Input!C39)</f>
        <v/>
      </c>
      <c r="I39" s="221"/>
      <c r="J39" s="183"/>
      <c r="K39" s="183"/>
      <c r="L39" s="151"/>
    </row>
    <row r="40" spans="2:12" x14ac:dyDescent="0.4">
      <c r="B40" s="178" t="str">
        <f>IF(Data_Input!B40="","",Data_Input!B40)</f>
        <v/>
      </c>
      <c r="C40" s="179" t="str">
        <f>IF(Project_Details!$C$10="","",Project_Details!$C$10)</f>
        <v/>
      </c>
      <c r="D40" s="179" t="str">
        <f>IF(Project_Details!$C$11="","",Project_Details!$C$11)</f>
        <v/>
      </c>
      <c r="E40" s="179" t="str">
        <f>IF(Project_Details!$C$12="","",Project_Details!$C$12)</f>
        <v/>
      </c>
      <c r="F40" s="144" t="str">
        <f>IF(H40="","",VLOOKUP(H40,Waste_Type!$C$3:$E$50,3,FALSE))</f>
        <v/>
      </c>
      <c r="G40" s="145" t="str">
        <f>IF(H40="","",VLOOKUP($H40,Waste_Type!$C$3:$E$50,2,FALSE))</f>
        <v/>
      </c>
      <c r="H40" s="144" t="str">
        <f>IF(Data_Input!C40="","",Data_Input!C40)</f>
        <v/>
      </c>
      <c r="I40" s="220"/>
      <c r="J40" s="180"/>
      <c r="K40" s="180"/>
      <c r="L40" s="144"/>
    </row>
    <row r="41" spans="2:12" x14ac:dyDescent="0.4">
      <c r="B41" s="178" t="str">
        <f>IF(Data_Input!B41="","",Data_Input!B41)</f>
        <v/>
      </c>
      <c r="C41" s="182" t="str">
        <f>IF(Project_Details!$C$10="","",Project_Details!$C$10)</f>
        <v/>
      </c>
      <c r="D41" s="182" t="str">
        <f>IF(Project_Details!$C$11="","",Project_Details!$C$11)</f>
        <v/>
      </c>
      <c r="E41" s="182" t="str">
        <f>IF(Project_Details!$C$12="","",Project_Details!$C$12)</f>
        <v/>
      </c>
      <c r="F41" s="151" t="str">
        <f>IF(H41="","",VLOOKUP(H41,Waste_Type!$C$3:$E$50,3,FALSE))</f>
        <v/>
      </c>
      <c r="G41" s="152" t="str">
        <f>IF(H41="","",VLOOKUP($H41,Waste_Type!$C$3:$E$50,2,FALSE))</f>
        <v/>
      </c>
      <c r="H41" s="144" t="str">
        <f>IF(Data_Input!C41="","",Data_Input!C41)</f>
        <v/>
      </c>
      <c r="I41" s="221"/>
      <c r="J41" s="183"/>
      <c r="K41" s="183"/>
      <c r="L41" s="151"/>
    </row>
    <row r="42" spans="2:12" x14ac:dyDescent="0.4">
      <c r="B42" s="178" t="str">
        <f>IF(Data_Input!B42="","",Data_Input!B42)</f>
        <v/>
      </c>
      <c r="C42" s="179" t="str">
        <f>IF(Project_Details!$C$10="","",Project_Details!$C$10)</f>
        <v/>
      </c>
      <c r="D42" s="179" t="str">
        <f>IF(Project_Details!$C$11="","",Project_Details!$C$11)</f>
        <v/>
      </c>
      <c r="E42" s="179" t="str">
        <f>IF(Project_Details!$C$12="","",Project_Details!$C$12)</f>
        <v/>
      </c>
      <c r="F42" s="144" t="str">
        <f>IF(H42="","",VLOOKUP(H42,Waste_Type!$C$3:$E$50,3,FALSE))</f>
        <v/>
      </c>
      <c r="G42" s="145" t="str">
        <f>IF(H42="","",VLOOKUP($H42,Waste_Type!$C$3:$E$50,2,FALSE))</f>
        <v/>
      </c>
      <c r="H42" s="144" t="str">
        <f>IF(Data_Input!C42="","",Data_Input!C42)</f>
        <v/>
      </c>
      <c r="I42" s="220"/>
      <c r="J42" s="180"/>
      <c r="K42" s="180"/>
      <c r="L42" s="144"/>
    </row>
    <row r="43" spans="2:12" x14ac:dyDescent="0.4">
      <c r="B43" s="178" t="str">
        <f>IF(Data_Input!B43="","",Data_Input!B43)</f>
        <v/>
      </c>
      <c r="C43" s="182" t="str">
        <f>IF(Project_Details!$C$10="","",Project_Details!$C$10)</f>
        <v/>
      </c>
      <c r="D43" s="182" t="str">
        <f>IF(Project_Details!$C$11="","",Project_Details!$C$11)</f>
        <v/>
      </c>
      <c r="E43" s="182" t="str">
        <f>IF(Project_Details!$C$12="","",Project_Details!$C$12)</f>
        <v/>
      </c>
      <c r="F43" s="151" t="str">
        <f>IF(H43="","",VLOOKUP(H43,Waste_Type!$C$3:$E$50,3,FALSE))</f>
        <v/>
      </c>
      <c r="G43" s="152" t="str">
        <f>IF(H43="","",VLOOKUP($H43,Waste_Type!$C$3:$E$50,2,FALSE))</f>
        <v/>
      </c>
      <c r="H43" s="144" t="str">
        <f>IF(Data_Input!C43="","",Data_Input!C43)</f>
        <v/>
      </c>
      <c r="I43" s="221"/>
      <c r="J43" s="183"/>
      <c r="K43" s="183"/>
      <c r="L43" s="151"/>
    </row>
    <row r="44" spans="2:12" x14ac:dyDescent="0.4">
      <c r="B44" s="178" t="str">
        <f>IF(Data_Input!B44="","",Data_Input!B44)</f>
        <v/>
      </c>
      <c r="C44" s="179" t="str">
        <f>IF(Project_Details!$C$10="","",Project_Details!$C$10)</f>
        <v/>
      </c>
      <c r="D44" s="179" t="str">
        <f>IF(Project_Details!$C$11="","",Project_Details!$C$11)</f>
        <v/>
      </c>
      <c r="E44" s="179" t="str">
        <f>IF(Project_Details!$C$12="","",Project_Details!$C$12)</f>
        <v/>
      </c>
      <c r="F44" s="144" t="str">
        <f>IF(H44="","",VLOOKUP(H44,Waste_Type!$C$3:$E$50,3,FALSE))</f>
        <v/>
      </c>
      <c r="G44" s="145" t="str">
        <f>IF(H44="","",VLOOKUP($H44,Waste_Type!$C$3:$E$50,2,FALSE))</f>
        <v/>
      </c>
      <c r="H44" s="144" t="str">
        <f>IF(Data_Input!C44="","",Data_Input!C44)</f>
        <v/>
      </c>
      <c r="I44" s="220"/>
      <c r="J44" s="180"/>
      <c r="K44" s="180"/>
      <c r="L44" s="144"/>
    </row>
    <row r="45" spans="2:12" x14ac:dyDescent="0.4">
      <c r="B45" s="178" t="str">
        <f>IF(Data_Input!B45="","",Data_Input!B45)</f>
        <v/>
      </c>
      <c r="C45" s="182" t="str">
        <f>IF(Project_Details!$C$10="","",Project_Details!$C$10)</f>
        <v/>
      </c>
      <c r="D45" s="182" t="str">
        <f>IF(Project_Details!$C$11="","",Project_Details!$C$11)</f>
        <v/>
      </c>
      <c r="E45" s="182" t="str">
        <f>IF(Project_Details!$C$12="","",Project_Details!$C$12)</f>
        <v/>
      </c>
      <c r="F45" s="151" t="str">
        <f>IF(H45="","",VLOOKUP(H45,Waste_Type!$C$3:$E$50,3,FALSE))</f>
        <v/>
      </c>
      <c r="G45" s="152" t="str">
        <f>IF(H45="","",VLOOKUP($H45,Waste_Type!$C$3:$E$50,2,FALSE))</f>
        <v/>
      </c>
      <c r="H45" s="144" t="str">
        <f>IF(Data_Input!C45="","",Data_Input!C45)</f>
        <v/>
      </c>
      <c r="I45" s="221"/>
      <c r="J45" s="183"/>
      <c r="K45" s="183"/>
      <c r="L45" s="151"/>
    </row>
    <row r="46" spans="2:12" x14ac:dyDescent="0.4">
      <c r="B46" s="178" t="str">
        <f>IF(Data_Input!B46="","",Data_Input!B46)</f>
        <v/>
      </c>
      <c r="C46" s="179" t="str">
        <f>IF(Project_Details!$C$10="","",Project_Details!$C$10)</f>
        <v/>
      </c>
      <c r="D46" s="179" t="str">
        <f>IF(Project_Details!$C$11="","",Project_Details!$C$11)</f>
        <v/>
      </c>
      <c r="E46" s="179" t="str">
        <f>IF(Project_Details!$C$12="","",Project_Details!$C$12)</f>
        <v/>
      </c>
      <c r="F46" s="144" t="str">
        <f>IF(H46="","",VLOOKUP(H46,Waste_Type!$C$3:$E$50,3,FALSE))</f>
        <v/>
      </c>
      <c r="G46" s="145" t="str">
        <f>IF(H46="","",VLOOKUP($H46,Waste_Type!$C$3:$E$50,2,FALSE))</f>
        <v/>
      </c>
      <c r="H46" s="144" t="str">
        <f>IF(Data_Input!C46="","",Data_Input!C46)</f>
        <v/>
      </c>
      <c r="I46" s="220"/>
      <c r="J46" s="180"/>
      <c r="K46" s="180"/>
      <c r="L46" s="144"/>
    </row>
    <row r="47" spans="2:12" x14ac:dyDescent="0.4">
      <c r="B47" s="178" t="str">
        <f>IF(Data_Input!B47="","",Data_Input!B47)</f>
        <v/>
      </c>
      <c r="C47" s="182" t="str">
        <f>IF(Project_Details!$C$10="","",Project_Details!$C$10)</f>
        <v/>
      </c>
      <c r="D47" s="182" t="str">
        <f>IF(Project_Details!$C$11="","",Project_Details!$C$11)</f>
        <v/>
      </c>
      <c r="E47" s="182" t="str">
        <f>IF(Project_Details!$C$12="","",Project_Details!$C$12)</f>
        <v/>
      </c>
      <c r="F47" s="151" t="str">
        <f>IF(H47="","",VLOOKUP(H47,Waste_Type!$C$3:$E$50,3,FALSE))</f>
        <v/>
      </c>
      <c r="G47" s="152" t="str">
        <f>IF(H47="","",VLOOKUP($H47,Waste_Type!$C$3:$E$50,2,FALSE))</f>
        <v/>
      </c>
      <c r="H47" s="144" t="str">
        <f>IF(Data_Input!C47="","",Data_Input!C47)</f>
        <v/>
      </c>
      <c r="I47" s="221"/>
      <c r="J47" s="183"/>
      <c r="K47" s="183"/>
      <c r="L47" s="151"/>
    </row>
    <row r="48" spans="2:12" x14ac:dyDescent="0.4">
      <c r="B48" s="178" t="str">
        <f>IF(Data_Input!B48="","",Data_Input!B48)</f>
        <v/>
      </c>
      <c r="C48" s="179" t="str">
        <f>IF(Project_Details!$C$10="","",Project_Details!$C$10)</f>
        <v/>
      </c>
      <c r="D48" s="179" t="str">
        <f>IF(Project_Details!$C$11="","",Project_Details!$C$11)</f>
        <v/>
      </c>
      <c r="E48" s="179" t="str">
        <f>IF(Project_Details!$C$12="","",Project_Details!$C$12)</f>
        <v/>
      </c>
      <c r="F48" s="144" t="str">
        <f>IF(H48="","",VLOOKUP(H48,Waste_Type!$C$3:$E$50,3,FALSE))</f>
        <v/>
      </c>
      <c r="G48" s="145" t="str">
        <f>IF(H48="","",VLOOKUP($H48,Waste_Type!$C$3:$E$50,2,FALSE))</f>
        <v/>
      </c>
      <c r="H48" s="144" t="str">
        <f>IF(Data_Input!C48="","",Data_Input!C48)</f>
        <v/>
      </c>
      <c r="I48" s="220"/>
      <c r="J48" s="180"/>
      <c r="K48" s="180"/>
      <c r="L48" s="144"/>
    </row>
    <row r="49" spans="2:12" x14ac:dyDescent="0.4">
      <c r="B49" s="178" t="str">
        <f>IF(Data_Input!B49="","",Data_Input!B49)</f>
        <v/>
      </c>
      <c r="C49" s="182" t="str">
        <f>IF(Project_Details!$C$10="","",Project_Details!$C$10)</f>
        <v/>
      </c>
      <c r="D49" s="182" t="str">
        <f>IF(Project_Details!$C$11="","",Project_Details!$C$11)</f>
        <v/>
      </c>
      <c r="E49" s="182" t="str">
        <f>IF(Project_Details!$C$12="","",Project_Details!$C$12)</f>
        <v/>
      </c>
      <c r="F49" s="151" t="str">
        <f>IF(H49="","",VLOOKUP(H49,Waste_Type!$C$3:$E$50,3,FALSE))</f>
        <v/>
      </c>
      <c r="G49" s="152" t="str">
        <f>IF(H49="","",VLOOKUP($H49,Waste_Type!$C$3:$E$50,2,FALSE))</f>
        <v/>
      </c>
      <c r="H49" s="144" t="str">
        <f>IF(Data_Input!C49="","",Data_Input!C49)</f>
        <v/>
      </c>
      <c r="I49" s="221"/>
      <c r="J49" s="183"/>
      <c r="K49" s="183"/>
      <c r="L49" s="151"/>
    </row>
    <row r="50" spans="2:12" x14ac:dyDescent="0.4">
      <c r="B50" s="178" t="str">
        <f>IF(Data_Input!B50="","",Data_Input!B50)</f>
        <v/>
      </c>
      <c r="C50" s="179" t="str">
        <f>IF(Project_Details!$C$10="","",Project_Details!$C$10)</f>
        <v/>
      </c>
      <c r="D50" s="179" t="str">
        <f>IF(Project_Details!$C$11="","",Project_Details!$C$11)</f>
        <v/>
      </c>
      <c r="E50" s="179" t="str">
        <f>IF(Project_Details!$C$12="","",Project_Details!$C$12)</f>
        <v/>
      </c>
      <c r="F50" s="144" t="str">
        <f>IF(H50="","",VLOOKUP(H50,Waste_Type!$C$3:$E$50,3,FALSE))</f>
        <v/>
      </c>
      <c r="G50" s="145" t="str">
        <f>IF(H50="","",VLOOKUP($H50,Waste_Type!$C$3:$E$50,2,FALSE))</f>
        <v/>
      </c>
      <c r="H50" s="144" t="str">
        <f>IF(Data_Input!C50="","",Data_Input!C50)</f>
        <v/>
      </c>
      <c r="I50" s="220"/>
      <c r="J50" s="180"/>
      <c r="K50" s="180"/>
      <c r="L50" s="144"/>
    </row>
    <row r="51" spans="2:12" x14ac:dyDescent="0.4">
      <c r="B51" s="178" t="str">
        <f>IF(Data_Input!B51="","",Data_Input!B51)</f>
        <v/>
      </c>
      <c r="C51" s="182" t="str">
        <f>IF(Project_Details!$C$10="","",Project_Details!$C$10)</f>
        <v/>
      </c>
      <c r="D51" s="182" t="str">
        <f>IF(Project_Details!$C$11="","",Project_Details!$C$11)</f>
        <v/>
      </c>
      <c r="E51" s="182" t="str">
        <f>IF(Project_Details!$C$12="","",Project_Details!$C$12)</f>
        <v/>
      </c>
      <c r="F51" s="151" t="str">
        <f>IF(H51="","",VLOOKUP(H51,Waste_Type!$C$3:$E$50,3,FALSE))</f>
        <v/>
      </c>
      <c r="G51" s="152" t="str">
        <f>IF(H51="","",VLOOKUP($H51,Waste_Type!$C$3:$E$50,2,FALSE))</f>
        <v/>
      </c>
      <c r="H51" s="144" t="str">
        <f>IF(Data_Input!C51="","",Data_Input!C51)</f>
        <v/>
      </c>
      <c r="I51" s="221"/>
      <c r="J51" s="183"/>
      <c r="K51" s="183"/>
      <c r="L51" s="151"/>
    </row>
    <row r="52" spans="2:12" x14ac:dyDescent="0.4">
      <c r="B52" s="178" t="str">
        <f>IF(Data_Input!B52="","",Data_Input!B52)</f>
        <v/>
      </c>
      <c r="C52" s="179" t="str">
        <f>IF(Project_Details!$C$10="","",Project_Details!$C$10)</f>
        <v/>
      </c>
      <c r="D52" s="179" t="str">
        <f>IF(Project_Details!$C$11="","",Project_Details!$C$11)</f>
        <v/>
      </c>
      <c r="E52" s="179" t="str">
        <f>IF(Project_Details!$C$12="","",Project_Details!$C$12)</f>
        <v/>
      </c>
      <c r="F52" s="144" t="str">
        <f>IF(H52="","",VLOOKUP(H52,Waste_Type!$C$3:$E$50,3,FALSE))</f>
        <v/>
      </c>
      <c r="G52" s="145" t="str">
        <f>IF(H52="","",VLOOKUP($H52,Waste_Type!$C$3:$E$50,2,FALSE))</f>
        <v/>
      </c>
      <c r="H52" s="144" t="str">
        <f>IF(Data_Input!C52="","",Data_Input!C52)</f>
        <v/>
      </c>
      <c r="I52" s="220"/>
      <c r="J52" s="180"/>
      <c r="K52" s="180"/>
      <c r="L52" s="144"/>
    </row>
    <row r="53" spans="2:12" x14ac:dyDescent="0.4">
      <c r="B53" s="178" t="str">
        <f>IF(Data_Input!B53="","",Data_Input!B53)</f>
        <v/>
      </c>
      <c r="C53" s="182" t="str">
        <f>IF(Project_Details!$C$10="","",Project_Details!$C$10)</f>
        <v/>
      </c>
      <c r="D53" s="182" t="str">
        <f>IF(Project_Details!$C$11="","",Project_Details!$C$11)</f>
        <v/>
      </c>
      <c r="E53" s="182" t="str">
        <f>IF(Project_Details!$C$12="","",Project_Details!$C$12)</f>
        <v/>
      </c>
      <c r="F53" s="151" t="str">
        <f>IF(H53="","",VLOOKUP(H53,Waste_Type!$C$3:$E$50,3,FALSE))</f>
        <v/>
      </c>
      <c r="G53" s="152" t="str">
        <f>IF(H53="","",VLOOKUP($H53,Waste_Type!$C$3:$E$50,2,FALSE))</f>
        <v/>
      </c>
      <c r="H53" s="144" t="str">
        <f>IF(Data_Input!C53="","",Data_Input!C53)</f>
        <v/>
      </c>
      <c r="I53" s="221"/>
      <c r="J53" s="183"/>
      <c r="K53" s="183"/>
      <c r="L53" s="151"/>
    </row>
    <row r="54" spans="2:12" x14ac:dyDescent="0.4">
      <c r="B54" s="178" t="str">
        <f>IF(Data_Input!B54="","",Data_Input!B54)</f>
        <v/>
      </c>
      <c r="C54" s="179" t="str">
        <f>IF(Project_Details!$C$10="","",Project_Details!$C$10)</f>
        <v/>
      </c>
      <c r="D54" s="179" t="str">
        <f>IF(Project_Details!$C$11="","",Project_Details!$C$11)</f>
        <v/>
      </c>
      <c r="E54" s="179" t="str">
        <f>IF(Project_Details!$C$12="","",Project_Details!$C$12)</f>
        <v/>
      </c>
      <c r="F54" s="144" t="str">
        <f>IF(H54="","",VLOOKUP(H54,Waste_Type!$C$3:$E$50,3,FALSE))</f>
        <v/>
      </c>
      <c r="G54" s="145" t="str">
        <f>IF(H54="","",VLOOKUP($H54,Waste_Type!$C$3:$E$50,2,FALSE))</f>
        <v/>
      </c>
      <c r="H54" s="144" t="str">
        <f>IF(Data_Input!C54="","",Data_Input!C54)</f>
        <v/>
      </c>
      <c r="I54" s="220"/>
      <c r="J54" s="180"/>
      <c r="K54" s="180"/>
      <c r="L54" s="144"/>
    </row>
    <row r="55" spans="2:12" x14ac:dyDescent="0.4">
      <c r="B55" s="178" t="str">
        <f>IF(Data_Input!B55="","",Data_Input!B55)</f>
        <v/>
      </c>
      <c r="C55" s="182" t="str">
        <f>IF(Project_Details!$C$10="","",Project_Details!$C$10)</f>
        <v/>
      </c>
      <c r="D55" s="182" t="str">
        <f>IF(Project_Details!$C$11="","",Project_Details!$C$11)</f>
        <v/>
      </c>
      <c r="E55" s="182" t="str">
        <f>IF(Project_Details!$C$12="","",Project_Details!$C$12)</f>
        <v/>
      </c>
      <c r="F55" s="151" t="str">
        <f>IF(H55="","",VLOOKUP(H55,Waste_Type!$C$3:$E$50,3,FALSE))</f>
        <v/>
      </c>
      <c r="G55" s="152" t="str">
        <f>IF(H55="","",VLOOKUP($H55,Waste_Type!$C$3:$E$50,2,FALSE))</f>
        <v/>
      </c>
      <c r="H55" s="144" t="str">
        <f>IF(Data_Input!C55="","",Data_Input!C55)</f>
        <v/>
      </c>
      <c r="I55" s="221"/>
      <c r="J55" s="183"/>
      <c r="K55" s="183"/>
      <c r="L55" s="151"/>
    </row>
    <row r="56" spans="2:12" x14ac:dyDescent="0.4">
      <c r="B56" s="178" t="str">
        <f>IF(Data_Input!B56="","",Data_Input!B56)</f>
        <v/>
      </c>
      <c r="C56" s="179" t="str">
        <f>IF(Project_Details!$C$10="","",Project_Details!$C$10)</f>
        <v/>
      </c>
      <c r="D56" s="179" t="str">
        <f>IF(Project_Details!$C$11="","",Project_Details!$C$11)</f>
        <v/>
      </c>
      <c r="E56" s="179" t="str">
        <f>IF(Project_Details!$C$12="","",Project_Details!$C$12)</f>
        <v/>
      </c>
      <c r="F56" s="144" t="str">
        <f>IF(H56="","",VLOOKUP(H56,Waste_Type!$C$3:$E$50,3,FALSE))</f>
        <v/>
      </c>
      <c r="G56" s="145" t="str">
        <f>IF(H56="","",VLOOKUP($H56,Waste_Type!$C$3:$E$50,2,FALSE))</f>
        <v/>
      </c>
      <c r="H56" s="144" t="str">
        <f>IF(Data_Input!C56="","",Data_Input!C56)</f>
        <v/>
      </c>
      <c r="I56" s="220"/>
      <c r="J56" s="180"/>
      <c r="K56" s="180"/>
      <c r="L56" s="144"/>
    </row>
    <row r="57" spans="2:12" x14ac:dyDescent="0.4">
      <c r="B57" s="178" t="str">
        <f>IF(Data_Input!B57="","",Data_Input!B57)</f>
        <v/>
      </c>
      <c r="C57" s="182" t="str">
        <f>IF(Project_Details!$C$10="","",Project_Details!$C$10)</f>
        <v/>
      </c>
      <c r="D57" s="182" t="str">
        <f>IF(Project_Details!$C$11="","",Project_Details!$C$11)</f>
        <v/>
      </c>
      <c r="E57" s="182" t="str">
        <f>IF(Project_Details!$C$12="","",Project_Details!$C$12)</f>
        <v/>
      </c>
      <c r="F57" s="151" t="str">
        <f>IF(H57="","",VLOOKUP(H57,Waste_Type!$C$3:$E$50,3,FALSE))</f>
        <v/>
      </c>
      <c r="G57" s="152" t="str">
        <f>IF(H57="","",VLOOKUP($H57,Waste_Type!$C$3:$E$50,2,FALSE))</f>
        <v/>
      </c>
      <c r="H57" s="144" t="str">
        <f>IF(Data_Input!C57="","",Data_Input!C57)</f>
        <v/>
      </c>
      <c r="I57" s="221"/>
      <c r="J57" s="183"/>
      <c r="K57" s="183"/>
      <c r="L57" s="151"/>
    </row>
    <row r="58" spans="2:12" x14ac:dyDescent="0.4">
      <c r="B58" s="178" t="str">
        <f>IF(Data_Input!B58="","",Data_Input!B58)</f>
        <v/>
      </c>
      <c r="C58" s="179" t="str">
        <f>IF(Project_Details!$C$10="","",Project_Details!$C$10)</f>
        <v/>
      </c>
      <c r="D58" s="179" t="str">
        <f>IF(Project_Details!$C$11="","",Project_Details!$C$11)</f>
        <v/>
      </c>
      <c r="E58" s="179" t="str">
        <f>IF(Project_Details!$C$12="","",Project_Details!$C$12)</f>
        <v/>
      </c>
      <c r="F58" s="144" t="str">
        <f>IF(H58="","",VLOOKUP(H58,Waste_Type!$C$3:$E$50,3,FALSE))</f>
        <v/>
      </c>
      <c r="G58" s="145" t="str">
        <f>IF(H58="","",VLOOKUP($H58,Waste_Type!$C$3:$E$50,2,FALSE))</f>
        <v/>
      </c>
      <c r="H58" s="144" t="str">
        <f>IF(Data_Input!C58="","",Data_Input!C58)</f>
        <v/>
      </c>
      <c r="I58" s="220"/>
      <c r="J58" s="180"/>
      <c r="K58" s="180"/>
      <c r="L58" s="144"/>
    </row>
    <row r="59" spans="2:12" x14ac:dyDescent="0.4">
      <c r="B59" s="178" t="str">
        <f>IF(Data_Input!B59="","",Data_Input!B59)</f>
        <v/>
      </c>
      <c r="C59" s="182" t="str">
        <f>IF(Project_Details!$C$10="","",Project_Details!$C$10)</f>
        <v/>
      </c>
      <c r="D59" s="182" t="str">
        <f>IF(Project_Details!$C$11="","",Project_Details!$C$11)</f>
        <v/>
      </c>
      <c r="E59" s="182" t="str">
        <f>IF(Project_Details!$C$12="","",Project_Details!$C$12)</f>
        <v/>
      </c>
      <c r="F59" s="151" t="str">
        <f>IF(H59="","",VLOOKUP(H59,Waste_Type!$C$3:$E$50,3,FALSE))</f>
        <v/>
      </c>
      <c r="G59" s="152" t="str">
        <f>IF(H59="","",VLOOKUP($H59,Waste_Type!$C$3:$E$50,2,FALSE))</f>
        <v/>
      </c>
      <c r="H59" s="144" t="str">
        <f>IF(Data_Input!C59="","",Data_Input!C59)</f>
        <v/>
      </c>
      <c r="I59" s="221"/>
      <c r="J59" s="183"/>
      <c r="K59" s="183"/>
      <c r="L59" s="151"/>
    </row>
    <row r="60" spans="2:12" x14ac:dyDescent="0.4">
      <c r="B60" s="178" t="str">
        <f>IF(Data_Input!B60="","",Data_Input!B60)</f>
        <v/>
      </c>
      <c r="C60" s="179" t="str">
        <f>IF(Project_Details!$C$10="","",Project_Details!$C$10)</f>
        <v/>
      </c>
      <c r="D60" s="179" t="str">
        <f>IF(Project_Details!$C$11="","",Project_Details!$C$11)</f>
        <v/>
      </c>
      <c r="E60" s="179" t="str">
        <f>IF(Project_Details!$C$12="","",Project_Details!$C$12)</f>
        <v/>
      </c>
      <c r="F60" s="144" t="str">
        <f>IF(H60="","",VLOOKUP(H60,Waste_Type!$C$3:$E$50,3,FALSE))</f>
        <v/>
      </c>
      <c r="G60" s="145" t="str">
        <f>IF(H60="","",VLOOKUP($H60,Waste_Type!$C$3:$E$50,2,FALSE))</f>
        <v/>
      </c>
      <c r="H60" s="144" t="str">
        <f>IF(Data_Input!C60="","",Data_Input!C60)</f>
        <v/>
      </c>
      <c r="I60" s="220"/>
      <c r="J60" s="180"/>
      <c r="K60" s="180"/>
      <c r="L60" s="144"/>
    </row>
    <row r="61" spans="2:12" x14ac:dyDescent="0.4">
      <c r="B61" s="178" t="str">
        <f>IF(Data_Input!B61="","",Data_Input!B61)</f>
        <v/>
      </c>
      <c r="C61" s="182" t="str">
        <f>IF(Project_Details!$C$10="","",Project_Details!$C$10)</f>
        <v/>
      </c>
      <c r="D61" s="182" t="str">
        <f>IF(Project_Details!$C$11="","",Project_Details!$C$11)</f>
        <v/>
      </c>
      <c r="E61" s="182" t="str">
        <f>IF(Project_Details!$C$12="","",Project_Details!$C$12)</f>
        <v/>
      </c>
      <c r="F61" s="151" t="str">
        <f>IF(H61="","",VLOOKUP(H61,Waste_Type!$C$3:$E$50,3,FALSE))</f>
        <v/>
      </c>
      <c r="G61" s="152" t="str">
        <f>IF(H61="","",VLOOKUP($H61,Waste_Type!$C$3:$E$50,2,FALSE))</f>
        <v/>
      </c>
      <c r="H61" s="144" t="str">
        <f>IF(Data_Input!C61="","",Data_Input!C61)</f>
        <v/>
      </c>
      <c r="I61" s="221"/>
      <c r="J61" s="183"/>
      <c r="K61" s="183"/>
      <c r="L61" s="151"/>
    </row>
    <row r="62" spans="2:12" x14ac:dyDescent="0.4">
      <c r="B62" s="178" t="str">
        <f>IF(Data_Input!B62="","",Data_Input!B62)</f>
        <v/>
      </c>
      <c r="C62" s="179" t="str">
        <f>IF(Project_Details!$C$10="","",Project_Details!$C$10)</f>
        <v/>
      </c>
      <c r="D62" s="179" t="str">
        <f>IF(Project_Details!$C$11="","",Project_Details!$C$11)</f>
        <v/>
      </c>
      <c r="E62" s="179" t="str">
        <f>IF(Project_Details!$C$12="","",Project_Details!$C$12)</f>
        <v/>
      </c>
      <c r="F62" s="144" t="str">
        <f>IF(H62="","",VLOOKUP(H62,Waste_Type!$C$3:$E$50,3,FALSE))</f>
        <v/>
      </c>
      <c r="G62" s="145" t="str">
        <f>IF(H62="","",VLOOKUP($H62,Waste_Type!$C$3:$E$50,2,FALSE))</f>
        <v/>
      </c>
      <c r="H62" s="144" t="str">
        <f>IF(Data_Input!C62="","",Data_Input!C62)</f>
        <v/>
      </c>
      <c r="I62" s="220"/>
      <c r="J62" s="180"/>
      <c r="K62" s="180"/>
      <c r="L62" s="144"/>
    </row>
    <row r="63" spans="2:12" x14ac:dyDescent="0.4">
      <c r="B63" s="178" t="str">
        <f>IF(Data_Input!B63="","",Data_Input!B63)</f>
        <v/>
      </c>
      <c r="C63" s="182" t="str">
        <f>IF(Project_Details!$C$10="","",Project_Details!$C$10)</f>
        <v/>
      </c>
      <c r="D63" s="182" t="str">
        <f>IF(Project_Details!$C$11="","",Project_Details!$C$11)</f>
        <v/>
      </c>
      <c r="E63" s="182" t="str">
        <f>IF(Project_Details!$C$12="","",Project_Details!$C$12)</f>
        <v/>
      </c>
      <c r="F63" s="151" t="str">
        <f>IF(H63="","",VLOOKUP(H63,Waste_Type!$C$3:$E$50,3,FALSE))</f>
        <v/>
      </c>
      <c r="G63" s="152" t="str">
        <f>IF(H63="","",VLOOKUP($H63,Waste_Type!$C$3:$E$50,2,FALSE))</f>
        <v/>
      </c>
      <c r="H63" s="144" t="str">
        <f>IF(Data_Input!C63="","",Data_Input!C63)</f>
        <v/>
      </c>
      <c r="I63" s="221"/>
      <c r="J63" s="183"/>
      <c r="K63" s="183"/>
      <c r="L63" s="151"/>
    </row>
    <row r="64" spans="2:12" x14ac:dyDescent="0.4">
      <c r="B64" s="178" t="str">
        <f>IF(Data_Input!B64="","",Data_Input!B64)</f>
        <v/>
      </c>
      <c r="C64" s="179" t="str">
        <f>IF(Project_Details!$C$10="","",Project_Details!$C$10)</f>
        <v/>
      </c>
      <c r="D64" s="179" t="str">
        <f>IF(Project_Details!$C$11="","",Project_Details!$C$11)</f>
        <v/>
      </c>
      <c r="E64" s="179" t="str">
        <f>IF(Project_Details!$C$12="","",Project_Details!$C$12)</f>
        <v/>
      </c>
      <c r="F64" s="144" t="str">
        <f>IF(H64="","",VLOOKUP(H64,Waste_Type!$C$3:$E$50,3,FALSE))</f>
        <v/>
      </c>
      <c r="G64" s="145" t="str">
        <f>IF(H64="","",VLOOKUP($H64,Waste_Type!$C$3:$E$50,2,FALSE))</f>
        <v/>
      </c>
      <c r="H64" s="144" t="str">
        <f>IF(Data_Input!C64="","",Data_Input!C64)</f>
        <v/>
      </c>
      <c r="I64" s="220"/>
      <c r="J64" s="180"/>
      <c r="K64" s="180"/>
      <c r="L64" s="144"/>
    </row>
    <row r="65" spans="2:12" x14ac:dyDescent="0.4">
      <c r="B65" s="178" t="str">
        <f>IF(Data_Input!B65="","",Data_Input!B65)</f>
        <v/>
      </c>
      <c r="C65" s="182" t="str">
        <f>IF(Project_Details!$C$10="","",Project_Details!$C$10)</f>
        <v/>
      </c>
      <c r="D65" s="182" t="str">
        <f>IF(Project_Details!$C$11="","",Project_Details!$C$11)</f>
        <v/>
      </c>
      <c r="E65" s="182" t="str">
        <f>IF(Project_Details!$C$12="","",Project_Details!$C$12)</f>
        <v/>
      </c>
      <c r="F65" s="151" t="str">
        <f>IF(H65="","",VLOOKUP(H65,Waste_Type!$C$3:$E$50,3,FALSE))</f>
        <v/>
      </c>
      <c r="G65" s="152" t="str">
        <f>IF(H65="","",VLOOKUP($H65,Waste_Type!$C$3:$E$50,2,FALSE))</f>
        <v/>
      </c>
      <c r="H65" s="144" t="str">
        <f>IF(Data_Input!C65="","",Data_Input!C65)</f>
        <v/>
      </c>
      <c r="I65" s="221"/>
      <c r="J65" s="183"/>
      <c r="K65" s="183"/>
      <c r="L65" s="151"/>
    </row>
    <row r="66" spans="2:12" x14ac:dyDescent="0.4">
      <c r="B66" s="178" t="str">
        <f>IF(Data_Input!B66="","",Data_Input!B66)</f>
        <v/>
      </c>
      <c r="C66" s="179" t="str">
        <f>IF(Project_Details!$C$10="","",Project_Details!$C$10)</f>
        <v/>
      </c>
      <c r="D66" s="179" t="str">
        <f>IF(Project_Details!$C$11="","",Project_Details!$C$11)</f>
        <v/>
      </c>
      <c r="E66" s="179" t="str">
        <f>IF(Project_Details!$C$12="","",Project_Details!$C$12)</f>
        <v/>
      </c>
      <c r="F66" s="144" t="str">
        <f>IF(H66="","",VLOOKUP(H66,Waste_Type!$C$3:$E$50,3,FALSE))</f>
        <v/>
      </c>
      <c r="G66" s="145" t="str">
        <f>IF(H66="","",VLOOKUP($H66,Waste_Type!$C$3:$E$50,2,FALSE))</f>
        <v/>
      </c>
      <c r="H66" s="144" t="str">
        <f>IF(Data_Input!C66="","",Data_Input!C66)</f>
        <v/>
      </c>
      <c r="I66" s="220"/>
      <c r="J66" s="180"/>
      <c r="K66" s="180"/>
      <c r="L66" s="144"/>
    </row>
    <row r="67" spans="2:12" x14ac:dyDescent="0.4">
      <c r="B67" s="178" t="str">
        <f>IF(Data_Input!B67="","",Data_Input!B67)</f>
        <v/>
      </c>
      <c r="C67" s="182" t="str">
        <f>IF(Project_Details!$C$10="","",Project_Details!$C$10)</f>
        <v/>
      </c>
      <c r="D67" s="182" t="str">
        <f>IF(Project_Details!$C$11="","",Project_Details!$C$11)</f>
        <v/>
      </c>
      <c r="E67" s="182" t="str">
        <f>IF(Project_Details!$C$12="","",Project_Details!$C$12)</f>
        <v/>
      </c>
      <c r="F67" s="151" t="str">
        <f>IF(H67="","",VLOOKUP(H67,Waste_Type!$C$3:$E$50,3,FALSE))</f>
        <v/>
      </c>
      <c r="G67" s="152" t="str">
        <f>IF(H67="","",VLOOKUP($H67,Waste_Type!$C$3:$E$50,2,FALSE))</f>
        <v/>
      </c>
      <c r="H67" s="144" t="str">
        <f>IF(Data_Input!C67="","",Data_Input!C67)</f>
        <v/>
      </c>
      <c r="I67" s="221"/>
      <c r="J67" s="183"/>
      <c r="K67" s="183"/>
      <c r="L67" s="151"/>
    </row>
    <row r="68" spans="2:12" x14ac:dyDescent="0.4">
      <c r="B68" s="178" t="str">
        <f>IF(Data_Input!B68="","",Data_Input!B68)</f>
        <v/>
      </c>
      <c r="C68" s="179" t="str">
        <f>IF(Project_Details!$C$10="","",Project_Details!$C$10)</f>
        <v/>
      </c>
      <c r="D68" s="179" t="str">
        <f>IF(Project_Details!$C$11="","",Project_Details!$C$11)</f>
        <v/>
      </c>
      <c r="E68" s="179" t="str">
        <f>IF(Project_Details!$C$12="","",Project_Details!$C$12)</f>
        <v/>
      </c>
      <c r="F68" s="144" t="str">
        <f>IF(H68="","",VLOOKUP(H68,Waste_Type!$C$3:$E$50,3,FALSE))</f>
        <v/>
      </c>
      <c r="G68" s="145" t="str">
        <f>IF(H68="","",VLOOKUP($H68,Waste_Type!$C$3:$E$50,2,FALSE))</f>
        <v/>
      </c>
      <c r="H68" s="144" t="str">
        <f>IF(Data_Input!C68="","",Data_Input!C68)</f>
        <v/>
      </c>
      <c r="I68" s="220"/>
      <c r="J68" s="180"/>
      <c r="K68" s="180"/>
      <c r="L68" s="144"/>
    </row>
    <row r="69" spans="2:12" x14ac:dyDescent="0.4">
      <c r="B69" s="178" t="str">
        <f>IF(Data_Input!B69="","",Data_Input!B69)</f>
        <v/>
      </c>
      <c r="C69" s="182" t="str">
        <f>IF(Project_Details!$C$10="","",Project_Details!$C$10)</f>
        <v/>
      </c>
      <c r="D69" s="182" t="str">
        <f>IF(Project_Details!$C$11="","",Project_Details!$C$11)</f>
        <v/>
      </c>
      <c r="E69" s="182" t="str">
        <f>IF(Project_Details!$C$12="","",Project_Details!$C$12)</f>
        <v/>
      </c>
      <c r="F69" s="151" t="str">
        <f>IF(H69="","",VLOOKUP(H69,Waste_Type!$C$3:$E$50,3,FALSE))</f>
        <v/>
      </c>
      <c r="G69" s="152" t="str">
        <f>IF(H69="","",VLOOKUP($H69,Waste_Type!$C$3:$E$50,2,FALSE))</f>
        <v/>
      </c>
      <c r="H69" s="144" t="str">
        <f>IF(Data_Input!C69="","",Data_Input!C69)</f>
        <v/>
      </c>
      <c r="I69" s="221"/>
      <c r="J69" s="183"/>
      <c r="K69" s="183"/>
      <c r="L69" s="151"/>
    </row>
    <row r="70" spans="2:12" x14ac:dyDescent="0.4">
      <c r="B70" s="178" t="str">
        <f>IF(Data_Input!B70="","",Data_Input!B70)</f>
        <v/>
      </c>
      <c r="C70" s="179" t="str">
        <f>IF(Project_Details!$C$10="","",Project_Details!$C$10)</f>
        <v/>
      </c>
      <c r="D70" s="179" t="str">
        <f>IF(Project_Details!$C$11="","",Project_Details!$C$11)</f>
        <v/>
      </c>
      <c r="E70" s="179" t="str">
        <f>IF(Project_Details!$C$12="","",Project_Details!$C$12)</f>
        <v/>
      </c>
      <c r="F70" s="144" t="str">
        <f>IF(H70="","",VLOOKUP(H70,Waste_Type!$C$3:$E$50,3,FALSE))</f>
        <v/>
      </c>
      <c r="G70" s="145" t="str">
        <f>IF(H70="","",VLOOKUP($H70,Waste_Type!$C$3:$E$50,2,FALSE))</f>
        <v/>
      </c>
      <c r="H70" s="144" t="str">
        <f>IF(Data_Input!C70="","",Data_Input!C70)</f>
        <v/>
      </c>
      <c r="I70" s="220"/>
      <c r="J70" s="180"/>
      <c r="K70" s="180"/>
      <c r="L70" s="144"/>
    </row>
    <row r="71" spans="2:12" x14ac:dyDescent="0.4">
      <c r="B71" s="178" t="str">
        <f>IF(Data_Input!B71="","",Data_Input!B71)</f>
        <v/>
      </c>
      <c r="C71" s="182" t="str">
        <f>IF(Project_Details!$C$10="","",Project_Details!$C$10)</f>
        <v/>
      </c>
      <c r="D71" s="182" t="str">
        <f>IF(Project_Details!$C$11="","",Project_Details!$C$11)</f>
        <v/>
      </c>
      <c r="E71" s="182" t="str">
        <f>IF(Project_Details!$C$12="","",Project_Details!$C$12)</f>
        <v/>
      </c>
      <c r="F71" s="151" t="str">
        <f>IF(H71="","",VLOOKUP(H71,Waste_Type!$C$3:$E$50,3,FALSE))</f>
        <v/>
      </c>
      <c r="G71" s="152" t="str">
        <f>IF(H71="","",VLOOKUP($H71,Waste_Type!$C$3:$E$50,2,FALSE))</f>
        <v/>
      </c>
      <c r="H71" s="144" t="str">
        <f>IF(Data_Input!C71="","",Data_Input!C71)</f>
        <v/>
      </c>
      <c r="I71" s="221"/>
      <c r="J71" s="183"/>
      <c r="K71" s="183"/>
      <c r="L71" s="151"/>
    </row>
    <row r="72" spans="2:12" x14ac:dyDescent="0.4">
      <c r="B72" s="178" t="str">
        <f>IF(Data_Input!B72="","",Data_Input!B72)</f>
        <v/>
      </c>
      <c r="C72" s="179" t="str">
        <f>IF(Project_Details!$C$10="","",Project_Details!$C$10)</f>
        <v/>
      </c>
      <c r="D72" s="179" t="str">
        <f>IF(Project_Details!$C$11="","",Project_Details!$C$11)</f>
        <v/>
      </c>
      <c r="E72" s="179" t="str">
        <f>IF(Project_Details!$C$12="","",Project_Details!$C$12)</f>
        <v/>
      </c>
      <c r="F72" s="144" t="str">
        <f>IF(H72="","",VLOOKUP(H72,Waste_Type!$C$3:$E$50,3,FALSE))</f>
        <v/>
      </c>
      <c r="G72" s="145" t="str">
        <f>IF(H72="","",VLOOKUP($H72,Waste_Type!$C$3:$E$50,2,FALSE))</f>
        <v/>
      </c>
      <c r="H72" s="144" t="str">
        <f>IF(Data_Input!C72="","",Data_Input!C72)</f>
        <v/>
      </c>
      <c r="I72" s="220"/>
      <c r="J72" s="180"/>
      <c r="K72" s="180"/>
      <c r="L72" s="144"/>
    </row>
    <row r="73" spans="2:12" x14ac:dyDescent="0.4">
      <c r="B73" s="178" t="str">
        <f>IF(Data_Input!B73="","",Data_Input!B73)</f>
        <v/>
      </c>
      <c r="C73" s="182" t="str">
        <f>IF(Project_Details!$C$10="","",Project_Details!$C$10)</f>
        <v/>
      </c>
      <c r="D73" s="182" t="str">
        <f>IF(Project_Details!$C$11="","",Project_Details!$C$11)</f>
        <v/>
      </c>
      <c r="E73" s="182" t="str">
        <f>IF(Project_Details!$C$12="","",Project_Details!$C$12)</f>
        <v/>
      </c>
      <c r="F73" s="151" t="str">
        <f>IF(H73="","",VLOOKUP(H73,Waste_Type!$C$3:$E$50,3,FALSE))</f>
        <v/>
      </c>
      <c r="G73" s="152" t="str">
        <f>IF(H73="","",VLOOKUP($H73,Waste_Type!$C$3:$E$50,2,FALSE))</f>
        <v/>
      </c>
      <c r="H73" s="144" t="str">
        <f>IF(Data_Input!C73="","",Data_Input!C73)</f>
        <v/>
      </c>
      <c r="I73" s="221"/>
      <c r="J73" s="183"/>
      <c r="K73" s="183"/>
      <c r="L73" s="151"/>
    </row>
    <row r="74" spans="2:12" x14ac:dyDescent="0.4">
      <c r="B74" s="178" t="str">
        <f>IF(Data_Input!B74="","",Data_Input!B74)</f>
        <v/>
      </c>
      <c r="C74" s="179" t="str">
        <f>IF(Project_Details!$C$10="","",Project_Details!$C$10)</f>
        <v/>
      </c>
      <c r="D74" s="179" t="str">
        <f>IF(Project_Details!$C$11="","",Project_Details!$C$11)</f>
        <v/>
      </c>
      <c r="E74" s="179" t="str">
        <f>IF(Project_Details!$C$12="","",Project_Details!$C$12)</f>
        <v/>
      </c>
      <c r="F74" s="144" t="str">
        <f>IF(H74="","",VLOOKUP(H74,Waste_Type!$C$3:$E$50,3,FALSE))</f>
        <v/>
      </c>
      <c r="G74" s="145" t="str">
        <f>IF(H74="","",VLOOKUP($H74,Waste_Type!$C$3:$E$50,2,FALSE))</f>
        <v/>
      </c>
      <c r="H74" s="144" t="str">
        <f>IF(Data_Input!C74="","",Data_Input!C74)</f>
        <v/>
      </c>
      <c r="I74" s="220"/>
      <c r="J74" s="180"/>
      <c r="K74" s="180"/>
      <c r="L74" s="144"/>
    </row>
    <row r="75" spans="2:12" x14ac:dyDescent="0.4">
      <c r="B75" s="178" t="str">
        <f>IF(Data_Input!B75="","",Data_Input!B75)</f>
        <v/>
      </c>
      <c r="C75" s="182" t="str">
        <f>IF(Project_Details!$C$10="","",Project_Details!$C$10)</f>
        <v/>
      </c>
      <c r="D75" s="182" t="str">
        <f>IF(Project_Details!$C$11="","",Project_Details!$C$11)</f>
        <v/>
      </c>
      <c r="E75" s="182" t="str">
        <f>IF(Project_Details!$C$12="","",Project_Details!$C$12)</f>
        <v/>
      </c>
      <c r="F75" s="151" t="str">
        <f>IF(H75="","",VLOOKUP(H75,Waste_Type!$C$3:$E$50,3,FALSE))</f>
        <v/>
      </c>
      <c r="G75" s="152" t="str">
        <f>IF(H75="","",VLOOKUP($H75,Waste_Type!$C$3:$E$50,2,FALSE))</f>
        <v/>
      </c>
      <c r="H75" s="144" t="str">
        <f>IF(Data_Input!C75="","",Data_Input!C75)</f>
        <v/>
      </c>
      <c r="I75" s="221"/>
      <c r="J75" s="183"/>
      <c r="K75" s="183"/>
      <c r="L75" s="151"/>
    </row>
    <row r="76" spans="2:12" x14ac:dyDescent="0.4">
      <c r="B76" s="178" t="str">
        <f>IF(Data_Input!B76="","",Data_Input!B76)</f>
        <v/>
      </c>
      <c r="C76" s="179" t="str">
        <f>IF(Project_Details!$C$10="","",Project_Details!$C$10)</f>
        <v/>
      </c>
      <c r="D76" s="179" t="str">
        <f>IF(Project_Details!$C$11="","",Project_Details!$C$11)</f>
        <v/>
      </c>
      <c r="E76" s="179" t="str">
        <f>IF(Project_Details!$C$12="","",Project_Details!$C$12)</f>
        <v/>
      </c>
      <c r="F76" s="144" t="str">
        <f>IF(H76="","",VLOOKUP(H76,Waste_Type!$C$3:$E$50,3,FALSE))</f>
        <v/>
      </c>
      <c r="G76" s="145" t="str">
        <f>IF(H76="","",VLOOKUP($H76,Waste_Type!$C$3:$E$50,2,FALSE))</f>
        <v/>
      </c>
      <c r="H76" s="144" t="str">
        <f>IF(Data_Input!C76="","",Data_Input!C76)</f>
        <v/>
      </c>
      <c r="I76" s="220"/>
      <c r="J76" s="180"/>
      <c r="K76" s="180"/>
      <c r="L76" s="144"/>
    </row>
    <row r="77" spans="2:12" x14ac:dyDescent="0.4">
      <c r="B77" s="178" t="str">
        <f>IF(Data_Input!B77="","",Data_Input!B77)</f>
        <v/>
      </c>
      <c r="C77" s="182" t="str">
        <f>IF(Project_Details!$C$10="","",Project_Details!$C$10)</f>
        <v/>
      </c>
      <c r="D77" s="182" t="str">
        <f>IF(Project_Details!$C$11="","",Project_Details!$C$11)</f>
        <v/>
      </c>
      <c r="E77" s="182" t="str">
        <f>IF(Project_Details!$C$12="","",Project_Details!$C$12)</f>
        <v/>
      </c>
      <c r="F77" s="151" t="str">
        <f>IF(H77="","",VLOOKUP(H77,Waste_Type!$C$3:$E$50,3,FALSE))</f>
        <v/>
      </c>
      <c r="G77" s="152" t="str">
        <f>IF(H77="","",VLOOKUP($H77,Waste_Type!$C$3:$E$50,2,FALSE))</f>
        <v/>
      </c>
      <c r="H77" s="144" t="str">
        <f>IF(Data_Input!C77="","",Data_Input!C77)</f>
        <v/>
      </c>
      <c r="I77" s="221"/>
      <c r="J77" s="183"/>
      <c r="K77" s="183"/>
      <c r="L77" s="151"/>
    </row>
    <row r="78" spans="2:12" x14ac:dyDescent="0.4">
      <c r="B78" s="178" t="str">
        <f>IF(Data_Input!B78="","",Data_Input!B78)</f>
        <v/>
      </c>
      <c r="C78" s="179" t="str">
        <f>IF(Project_Details!$C$10="","",Project_Details!$C$10)</f>
        <v/>
      </c>
      <c r="D78" s="179" t="str">
        <f>IF(Project_Details!$C$11="","",Project_Details!$C$11)</f>
        <v/>
      </c>
      <c r="E78" s="179" t="str">
        <f>IF(Project_Details!$C$12="","",Project_Details!$C$12)</f>
        <v/>
      </c>
      <c r="F78" s="144" t="str">
        <f>IF(H78="","",VLOOKUP(H78,Waste_Type!$C$3:$E$50,3,FALSE))</f>
        <v/>
      </c>
      <c r="G78" s="145" t="str">
        <f>IF(H78="","",VLOOKUP($H78,Waste_Type!$C$3:$E$50,2,FALSE))</f>
        <v/>
      </c>
      <c r="H78" s="144" t="str">
        <f>IF(Data_Input!C78="","",Data_Input!C78)</f>
        <v/>
      </c>
      <c r="I78" s="220"/>
      <c r="J78" s="180"/>
      <c r="K78" s="180"/>
      <c r="L78" s="144"/>
    </row>
    <row r="79" spans="2:12" x14ac:dyDescent="0.4">
      <c r="B79" s="178" t="str">
        <f>IF(Data_Input!B79="","",Data_Input!B79)</f>
        <v/>
      </c>
      <c r="C79" s="182" t="str">
        <f>IF(Project_Details!$C$10="","",Project_Details!$C$10)</f>
        <v/>
      </c>
      <c r="D79" s="182" t="str">
        <f>IF(Project_Details!$C$11="","",Project_Details!$C$11)</f>
        <v/>
      </c>
      <c r="E79" s="182" t="str">
        <f>IF(Project_Details!$C$12="","",Project_Details!$C$12)</f>
        <v/>
      </c>
      <c r="F79" s="151" t="str">
        <f>IF(H79="","",VLOOKUP(H79,Waste_Type!$C$3:$E$50,3,FALSE))</f>
        <v/>
      </c>
      <c r="G79" s="152" t="str">
        <f>IF(H79="","",VLOOKUP($H79,Waste_Type!$C$3:$E$50,2,FALSE))</f>
        <v/>
      </c>
      <c r="H79" s="144" t="str">
        <f>IF(Data_Input!C79="","",Data_Input!C79)</f>
        <v/>
      </c>
      <c r="I79" s="221"/>
      <c r="J79" s="183"/>
      <c r="K79" s="183"/>
      <c r="L79" s="151"/>
    </row>
    <row r="80" spans="2:12" x14ac:dyDescent="0.4">
      <c r="B80" s="178" t="str">
        <f>IF(Data_Input!B80="","",Data_Input!B80)</f>
        <v/>
      </c>
      <c r="C80" s="179" t="str">
        <f>IF(Project_Details!$C$10="","",Project_Details!$C$10)</f>
        <v/>
      </c>
      <c r="D80" s="179" t="str">
        <f>IF(Project_Details!$C$11="","",Project_Details!$C$11)</f>
        <v/>
      </c>
      <c r="E80" s="179" t="str">
        <f>IF(Project_Details!$C$12="","",Project_Details!$C$12)</f>
        <v/>
      </c>
      <c r="F80" s="144" t="str">
        <f>IF(H80="","",VLOOKUP(H80,Waste_Type!$C$3:$E$50,3,FALSE))</f>
        <v/>
      </c>
      <c r="G80" s="145" t="str">
        <f>IF(H80="","",VLOOKUP($H80,Waste_Type!$C$3:$E$50,2,FALSE))</f>
        <v/>
      </c>
      <c r="H80" s="144" t="str">
        <f>IF(Data_Input!C80="","",Data_Input!C80)</f>
        <v/>
      </c>
      <c r="I80" s="220"/>
      <c r="J80" s="180"/>
      <c r="K80" s="180"/>
      <c r="L80" s="144"/>
    </row>
    <row r="81" spans="2:12" x14ac:dyDescent="0.4">
      <c r="B81" s="178" t="str">
        <f>IF(Data_Input!B81="","",Data_Input!B81)</f>
        <v/>
      </c>
      <c r="C81" s="182" t="str">
        <f>IF(Project_Details!$C$10="","",Project_Details!$C$10)</f>
        <v/>
      </c>
      <c r="D81" s="182" t="str">
        <f>IF(Project_Details!$C$11="","",Project_Details!$C$11)</f>
        <v/>
      </c>
      <c r="E81" s="182" t="str">
        <f>IF(Project_Details!$C$12="","",Project_Details!$C$12)</f>
        <v/>
      </c>
      <c r="F81" s="151" t="str">
        <f>IF(H81="","",VLOOKUP(H81,Waste_Type!$C$3:$E$50,3,FALSE))</f>
        <v/>
      </c>
      <c r="G81" s="152" t="str">
        <f>IF(H81="","",VLOOKUP($H81,Waste_Type!$C$3:$E$50,2,FALSE))</f>
        <v/>
      </c>
      <c r="H81" s="144" t="str">
        <f>IF(Data_Input!C81="","",Data_Input!C81)</f>
        <v/>
      </c>
      <c r="I81" s="221"/>
      <c r="J81" s="183"/>
      <c r="K81" s="183"/>
      <c r="L81" s="151"/>
    </row>
    <row r="82" spans="2:12" x14ac:dyDescent="0.4">
      <c r="B82" s="178" t="str">
        <f>IF(Data_Input!B82="","",Data_Input!B82)</f>
        <v/>
      </c>
      <c r="C82" s="179" t="str">
        <f>IF(Project_Details!$C$10="","",Project_Details!$C$10)</f>
        <v/>
      </c>
      <c r="D82" s="179" t="str">
        <f>IF(Project_Details!$C$11="","",Project_Details!$C$11)</f>
        <v/>
      </c>
      <c r="E82" s="179" t="str">
        <f>IF(Project_Details!$C$12="","",Project_Details!$C$12)</f>
        <v/>
      </c>
      <c r="F82" s="144" t="str">
        <f>IF(H82="","",VLOOKUP(H82,Waste_Type!$C$3:$E$50,3,FALSE))</f>
        <v/>
      </c>
      <c r="G82" s="145" t="str">
        <f>IF(H82="","",VLOOKUP($H82,Waste_Type!$C$3:$E$50,2,FALSE))</f>
        <v/>
      </c>
      <c r="H82" s="144" t="str">
        <f>IF(Data_Input!C82="","",Data_Input!C82)</f>
        <v/>
      </c>
      <c r="I82" s="220"/>
      <c r="J82" s="180"/>
      <c r="K82" s="180"/>
      <c r="L82" s="144"/>
    </row>
    <row r="83" spans="2:12" x14ac:dyDescent="0.4">
      <c r="B83" s="178" t="str">
        <f>IF(Data_Input!B83="","",Data_Input!B83)</f>
        <v/>
      </c>
      <c r="C83" s="182" t="str">
        <f>IF(Project_Details!$C$10="","",Project_Details!$C$10)</f>
        <v/>
      </c>
      <c r="D83" s="182" t="str">
        <f>IF(Project_Details!$C$11="","",Project_Details!$C$11)</f>
        <v/>
      </c>
      <c r="E83" s="182" t="str">
        <f>IF(Project_Details!$C$12="","",Project_Details!$C$12)</f>
        <v/>
      </c>
      <c r="F83" s="151" t="str">
        <f>IF(H83="","",VLOOKUP(H83,Waste_Type!$C$3:$E$50,3,FALSE))</f>
        <v/>
      </c>
      <c r="G83" s="152" t="str">
        <f>IF(H83="","",VLOOKUP($H83,Waste_Type!$C$3:$E$50,2,FALSE))</f>
        <v/>
      </c>
      <c r="H83" s="144" t="str">
        <f>IF(Data_Input!C83="","",Data_Input!C83)</f>
        <v/>
      </c>
      <c r="I83" s="221"/>
      <c r="J83" s="183"/>
      <c r="K83" s="183"/>
      <c r="L83" s="151"/>
    </row>
    <row r="84" spans="2:12" x14ac:dyDescent="0.4">
      <c r="B84" s="178" t="str">
        <f>IF(Data_Input!B84="","",Data_Input!B84)</f>
        <v/>
      </c>
      <c r="C84" s="179" t="str">
        <f>IF(Project_Details!$C$10="","",Project_Details!$C$10)</f>
        <v/>
      </c>
      <c r="D84" s="179" t="str">
        <f>IF(Project_Details!$C$11="","",Project_Details!$C$11)</f>
        <v/>
      </c>
      <c r="E84" s="179" t="str">
        <f>IF(Project_Details!$C$12="","",Project_Details!$C$12)</f>
        <v/>
      </c>
      <c r="F84" s="144" t="str">
        <f>IF(H84="","",VLOOKUP(H84,Waste_Type!$C$3:$E$50,3,FALSE))</f>
        <v/>
      </c>
      <c r="G84" s="145" t="str">
        <f>IF(H84="","",VLOOKUP($H84,Waste_Type!$C$3:$E$50,2,FALSE))</f>
        <v/>
      </c>
      <c r="H84" s="144" t="str">
        <f>IF(Data_Input!C84="","",Data_Input!C84)</f>
        <v/>
      </c>
      <c r="I84" s="220"/>
      <c r="J84" s="180"/>
      <c r="K84" s="180"/>
      <c r="L84" s="144"/>
    </row>
    <row r="85" spans="2:12" x14ac:dyDescent="0.4">
      <c r="B85" s="178" t="str">
        <f>IF(Data_Input!B85="","",Data_Input!B85)</f>
        <v/>
      </c>
      <c r="C85" s="182" t="str">
        <f>IF(Project_Details!$C$10="","",Project_Details!$C$10)</f>
        <v/>
      </c>
      <c r="D85" s="182" t="str">
        <f>IF(Project_Details!$C$11="","",Project_Details!$C$11)</f>
        <v/>
      </c>
      <c r="E85" s="182" t="str">
        <f>IF(Project_Details!$C$12="","",Project_Details!$C$12)</f>
        <v/>
      </c>
      <c r="F85" s="151" t="str">
        <f>IF(H85="","",VLOOKUP(H85,Waste_Type!$C$3:$E$50,3,FALSE))</f>
        <v/>
      </c>
      <c r="G85" s="152" t="str">
        <f>IF(H85="","",VLOOKUP($H85,Waste_Type!$C$3:$E$50,2,FALSE))</f>
        <v/>
      </c>
      <c r="H85" s="144" t="str">
        <f>IF(Data_Input!C85="","",Data_Input!C85)</f>
        <v/>
      </c>
      <c r="I85" s="221"/>
      <c r="J85" s="183"/>
      <c r="K85" s="183"/>
      <c r="L85" s="151"/>
    </row>
    <row r="86" spans="2:12" x14ac:dyDescent="0.4">
      <c r="B86" s="178" t="str">
        <f>IF(Data_Input!B86="","",Data_Input!B86)</f>
        <v/>
      </c>
      <c r="C86" s="179" t="str">
        <f>IF(Project_Details!$C$10="","",Project_Details!$C$10)</f>
        <v/>
      </c>
      <c r="D86" s="179" t="str">
        <f>IF(Project_Details!$C$11="","",Project_Details!$C$11)</f>
        <v/>
      </c>
      <c r="E86" s="179" t="str">
        <f>IF(Project_Details!$C$12="","",Project_Details!$C$12)</f>
        <v/>
      </c>
      <c r="F86" s="144" t="str">
        <f>IF(H86="","",VLOOKUP(H86,Waste_Type!$C$3:$E$50,3,FALSE))</f>
        <v/>
      </c>
      <c r="G86" s="145" t="str">
        <f>IF(H86="","",VLOOKUP($H86,Waste_Type!$C$3:$E$50,2,FALSE))</f>
        <v/>
      </c>
      <c r="H86" s="144" t="str">
        <f>IF(Data_Input!C86="","",Data_Input!C86)</f>
        <v/>
      </c>
      <c r="I86" s="220"/>
      <c r="J86" s="180"/>
      <c r="K86" s="180"/>
      <c r="L86" s="144"/>
    </row>
    <row r="87" spans="2:12" x14ac:dyDescent="0.4">
      <c r="B87" s="178" t="str">
        <f>IF(Data_Input!B87="","",Data_Input!B87)</f>
        <v/>
      </c>
      <c r="C87" s="182" t="str">
        <f>IF(Project_Details!$C$10="","",Project_Details!$C$10)</f>
        <v/>
      </c>
      <c r="D87" s="182" t="str">
        <f>IF(Project_Details!$C$11="","",Project_Details!$C$11)</f>
        <v/>
      </c>
      <c r="E87" s="182" t="str">
        <f>IF(Project_Details!$C$12="","",Project_Details!$C$12)</f>
        <v/>
      </c>
      <c r="F87" s="151" t="str">
        <f>IF(H87="","",VLOOKUP(H87,Waste_Type!$C$3:$E$50,3,FALSE))</f>
        <v/>
      </c>
      <c r="G87" s="152" t="str">
        <f>IF(H87="","",VLOOKUP($H87,Waste_Type!$C$3:$E$50,2,FALSE))</f>
        <v/>
      </c>
      <c r="H87" s="144" t="str">
        <f>IF(Data_Input!C87="","",Data_Input!C87)</f>
        <v/>
      </c>
      <c r="I87" s="221"/>
      <c r="J87" s="183"/>
      <c r="K87" s="183"/>
      <c r="L87" s="151"/>
    </row>
    <row r="88" spans="2:12" x14ac:dyDescent="0.4">
      <c r="B88" s="178" t="str">
        <f>IF(Data_Input!B88="","",Data_Input!B88)</f>
        <v/>
      </c>
      <c r="C88" s="179" t="str">
        <f>IF(Project_Details!$C$10="","",Project_Details!$C$10)</f>
        <v/>
      </c>
      <c r="D88" s="179" t="str">
        <f>IF(Project_Details!$C$11="","",Project_Details!$C$11)</f>
        <v/>
      </c>
      <c r="E88" s="179" t="str">
        <f>IF(Project_Details!$C$12="","",Project_Details!$C$12)</f>
        <v/>
      </c>
      <c r="F88" s="144" t="str">
        <f>IF(H88="","",VLOOKUP(H88,Waste_Type!$C$3:$E$50,3,FALSE))</f>
        <v/>
      </c>
      <c r="G88" s="145" t="str">
        <f>IF(H88="","",VLOOKUP($H88,Waste_Type!$C$3:$E$50,2,FALSE))</f>
        <v/>
      </c>
      <c r="H88" s="144" t="str">
        <f>IF(Data_Input!C88="","",Data_Input!C88)</f>
        <v/>
      </c>
      <c r="I88" s="220"/>
      <c r="J88" s="180"/>
      <c r="K88" s="180"/>
      <c r="L88" s="144"/>
    </row>
    <row r="89" spans="2:12" x14ac:dyDescent="0.4">
      <c r="B89" s="178" t="str">
        <f>IF(Data_Input!B89="","",Data_Input!B89)</f>
        <v/>
      </c>
      <c r="C89" s="182" t="str">
        <f>IF(Project_Details!$C$10="","",Project_Details!$C$10)</f>
        <v/>
      </c>
      <c r="D89" s="182" t="str">
        <f>IF(Project_Details!$C$11="","",Project_Details!$C$11)</f>
        <v/>
      </c>
      <c r="E89" s="182" t="str">
        <f>IF(Project_Details!$C$12="","",Project_Details!$C$12)</f>
        <v/>
      </c>
      <c r="F89" s="151" t="str">
        <f>IF(H89="","",VLOOKUP(H89,Waste_Type!$C$3:$E$50,3,FALSE))</f>
        <v/>
      </c>
      <c r="G89" s="152" t="str">
        <f>IF(H89="","",VLOOKUP($H89,Waste_Type!$C$3:$E$50,2,FALSE))</f>
        <v/>
      </c>
      <c r="H89" s="144" t="str">
        <f>IF(Data_Input!C89="","",Data_Input!C89)</f>
        <v/>
      </c>
      <c r="I89" s="221"/>
      <c r="J89" s="183"/>
      <c r="K89" s="183"/>
      <c r="L89" s="151"/>
    </row>
    <row r="90" spans="2:12" x14ac:dyDescent="0.4">
      <c r="B90" s="178" t="str">
        <f>IF(Data_Input!B90="","",Data_Input!B90)</f>
        <v/>
      </c>
      <c r="C90" s="179" t="str">
        <f>IF(Project_Details!$C$10="","",Project_Details!$C$10)</f>
        <v/>
      </c>
      <c r="D90" s="179" t="str">
        <f>IF(Project_Details!$C$11="","",Project_Details!$C$11)</f>
        <v/>
      </c>
      <c r="E90" s="179" t="str">
        <f>IF(Project_Details!$C$12="","",Project_Details!$C$12)</f>
        <v/>
      </c>
      <c r="F90" s="144" t="str">
        <f>IF(H90="","",VLOOKUP(H90,Waste_Type!$C$3:$E$50,3,FALSE))</f>
        <v/>
      </c>
      <c r="G90" s="145" t="str">
        <f>IF(H90="","",VLOOKUP($H90,Waste_Type!$C$3:$E$50,2,FALSE))</f>
        <v/>
      </c>
      <c r="H90" s="144" t="str">
        <f>IF(Data_Input!C90="","",Data_Input!C90)</f>
        <v/>
      </c>
      <c r="I90" s="220"/>
      <c r="J90" s="180"/>
      <c r="K90" s="180"/>
      <c r="L90" s="144"/>
    </row>
    <row r="91" spans="2:12" x14ac:dyDescent="0.4">
      <c r="B91" s="178" t="str">
        <f>IF(Data_Input!B91="","",Data_Input!B91)</f>
        <v/>
      </c>
      <c r="C91" s="182" t="str">
        <f>IF(Project_Details!$C$10="","",Project_Details!$C$10)</f>
        <v/>
      </c>
      <c r="D91" s="182" t="str">
        <f>IF(Project_Details!$C$11="","",Project_Details!$C$11)</f>
        <v/>
      </c>
      <c r="E91" s="182" t="str">
        <f>IF(Project_Details!$C$12="","",Project_Details!$C$12)</f>
        <v/>
      </c>
      <c r="F91" s="151" t="str">
        <f>IF(H91="","",VLOOKUP(H91,Waste_Type!$C$3:$E$50,3,FALSE))</f>
        <v/>
      </c>
      <c r="G91" s="152" t="str">
        <f>IF(H91="","",VLOOKUP($H91,Waste_Type!$C$3:$E$50,2,FALSE))</f>
        <v/>
      </c>
      <c r="H91" s="144" t="str">
        <f>IF(Data_Input!C91="","",Data_Input!C91)</f>
        <v/>
      </c>
      <c r="I91" s="221"/>
      <c r="J91" s="183"/>
      <c r="K91" s="183"/>
      <c r="L91" s="151"/>
    </row>
    <row r="92" spans="2:12" x14ac:dyDescent="0.4">
      <c r="B92" s="178" t="str">
        <f>IF(Data_Input!B92="","",Data_Input!B92)</f>
        <v/>
      </c>
      <c r="C92" s="179" t="str">
        <f>IF(Project_Details!$C$10="","",Project_Details!$C$10)</f>
        <v/>
      </c>
      <c r="D92" s="179" t="str">
        <f>IF(Project_Details!$C$11="","",Project_Details!$C$11)</f>
        <v/>
      </c>
      <c r="E92" s="179" t="str">
        <f>IF(Project_Details!$C$12="","",Project_Details!$C$12)</f>
        <v/>
      </c>
      <c r="F92" s="144" t="str">
        <f>IF(H92="","",VLOOKUP(H92,Waste_Type!$C$3:$E$50,3,FALSE))</f>
        <v/>
      </c>
      <c r="G92" s="145" t="str">
        <f>IF(H92="","",VLOOKUP($H92,Waste_Type!$C$3:$E$50,2,FALSE))</f>
        <v/>
      </c>
      <c r="H92" s="144" t="str">
        <f>IF(Data_Input!C92="","",Data_Input!C92)</f>
        <v/>
      </c>
      <c r="I92" s="220"/>
      <c r="J92" s="180"/>
      <c r="K92" s="180"/>
      <c r="L92" s="144"/>
    </row>
    <row r="93" spans="2:12" x14ac:dyDescent="0.4">
      <c r="B93" s="178" t="str">
        <f>IF(Data_Input!B93="","",Data_Input!B93)</f>
        <v/>
      </c>
      <c r="C93" s="182" t="str">
        <f>IF(Project_Details!$C$10="","",Project_Details!$C$10)</f>
        <v/>
      </c>
      <c r="D93" s="182" t="str">
        <f>IF(Project_Details!$C$11="","",Project_Details!$C$11)</f>
        <v/>
      </c>
      <c r="E93" s="182" t="str">
        <f>IF(Project_Details!$C$12="","",Project_Details!$C$12)</f>
        <v/>
      </c>
      <c r="F93" s="151" t="str">
        <f>IF(H93="","",VLOOKUP(H93,Waste_Type!$C$3:$E$50,3,FALSE))</f>
        <v/>
      </c>
      <c r="G93" s="152" t="str">
        <f>IF(H93="","",VLOOKUP($H93,Waste_Type!$C$3:$E$50,2,FALSE))</f>
        <v/>
      </c>
      <c r="H93" s="144" t="str">
        <f>IF(Data_Input!C93="","",Data_Input!C93)</f>
        <v/>
      </c>
      <c r="I93" s="221"/>
      <c r="J93" s="183"/>
      <c r="K93" s="183"/>
      <c r="L93" s="151"/>
    </row>
    <row r="94" spans="2:12" x14ac:dyDescent="0.4">
      <c r="B94" s="178" t="str">
        <f>IF(Data_Input!B94="","",Data_Input!B94)</f>
        <v/>
      </c>
      <c r="C94" s="179" t="str">
        <f>IF(Project_Details!$C$10="","",Project_Details!$C$10)</f>
        <v/>
      </c>
      <c r="D94" s="179" t="str">
        <f>IF(Project_Details!$C$11="","",Project_Details!$C$11)</f>
        <v/>
      </c>
      <c r="E94" s="179" t="str">
        <f>IF(Project_Details!$C$12="","",Project_Details!$C$12)</f>
        <v/>
      </c>
      <c r="F94" s="144" t="str">
        <f>IF(H94="","",VLOOKUP(H94,Waste_Type!$C$3:$E$50,3,FALSE))</f>
        <v/>
      </c>
      <c r="G94" s="145" t="str">
        <f>IF(H94="","",VLOOKUP($H94,Waste_Type!$C$3:$E$50,2,FALSE))</f>
        <v/>
      </c>
      <c r="H94" s="144" t="str">
        <f>IF(Data_Input!C94="","",Data_Input!C94)</f>
        <v/>
      </c>
      <c r="I94" s="220"/>
      <c r="J94" s="180"/>
      <c r="K94" s="180"/>
      <c r="L94" s="144"/>
    </row>
    <row r="95" spans="2:12" x14ac:dyDescent="0.4">
      <c r="B95" s="178" t="str">
        <f>IF(Data_Input!B95="","",Data_Input!B95)</f>
        <v/>
      </c>
      <c r="C95" s="182" t="str">
        <f>IF(Project_Details!$C$10="","",Project_Details!$C$10)</f>
        <v/>
      </c>
      <c r="D95" s="182" t="str">
        <f>IF(Project_Details!$C$11="","",Project_Details!$C$11)</f>
        <v/>
      </c>
      <c r="E95" s="182" t="str">
        <f>IF(Project_Details!$C$12="","",Project_Details!$C$12)</f>
        <v/>
      </c>
      <c r="F95" s="151" t="str">
        <f>IF(H95="","",VLOOKUP(H95,Waste_Type!$C$3:$E$50,3,FALSE))</f>
        <v/>
      </c>
      <c r="G95" s="152" t="str">
        <f>IF(H95="","",VLOOKUP($H95,Waste_Type!$C$3:$E$50,2,FALSE))</f>
        <v/>
      </c>
      <c r="H95" s="144" t="str">
        <f>IF(Data_Input!C95="","",Data_Input!C95)</f>
        <v/>
      </c>
      <c r="I95" s="221"/>
      <c r="J95" s="183"/>
      <c r="K95" s="183"/>
      <c r="L95" s="151"/>
    </row>
    <row r="96" spans="2:12" x14ac:dyDescent="0.4">
      <c r="B96" s="178" t="str">
        <f>IF(Data_Input!B96="","",Data_Input!B96)</f>
        <v/>
      </c>
      <c r="C96" s="179" t="str">
        <f>IF(Project_Details!$C$10="","",Project_Details!$C$10)</f>
        <v/>
      </c>
      <c r="D96" s="179" t="str">
        <f>IF(Project_Details!$C$11="","",Project_Details!$C$11)</f>
        <v/>
      </c>
      <c r="E96" s="179" t="str">
        <f>IF(Project_Details!$C$12="","",Project_Details!$C$12)</f>
        <v/>
      </c>
      <c r="F96" s="144" t="str">
        <f>IF(H96="","",VLOOKUP(H96,Waste_Type!$C$3:$E$50,3,FALSE))</f>
        <v/>
      </c>
      <c r="G96" s="145" t="str">
        <f>IF(H96="","",VLOOKUP($H96,Waste_Type!$C$3:$E$50,2,FALSE))</f>
        <v/>
      </c>
      <c r="H96" s="144" t="str">
        <f>IF(Data_Input!C96="","",Data_Input!C96)</f>
        <v/>
      </c>
      <c r="I96" s="220"/>
      <c r="J96" s="180"/>
      <c r="K96" s="180"/>
      <c r="L96" s="144"/>
    </row>
    <row r="97" spans="2:12" x14ac:dyDescent="0.4">
      <c r="B97" s="178" t="str">
        <f>IF(Data_Input!B97="","",Data_Input!B97)</f>
        <v/>
      </c>
      <c r="C97" s="182" t="str">
        <f>IF(Project_Details!$C$10="","",Project_Details!$C$10)</f>
        <v/>
      </c>
      <c r="D97" s="182" t="str">
        <f>IF(Project_Details!$C$11="","",Project_Details!$C$11)</f>
        <v/>
      </c>
      <c r="E97" s="182" t="str">
        <f>IF(Project_Details!$C$12="","",Project_Details!$C$12)</f>
        <v/>
      </c>
      <c r="F97" s="151" t="str">
        <f>IF(H97="","",VLOOKUP(H97,Waste_Type!$C$3:$E$50,3,FALSE))</f>
        <v/>
      </c>
      <c r="G97" s="152" t="str">
        <f>IF(H97="","",VLOOKUP($H97,Waste_Type!$C$3:$E$50,2,FALSE))</f>
        <v/>
      </c>
      <c r="H97" s="144" t="str">
        <f>IF(Data_Input!C97="","",Data_Input!C97)</f>
        <v/>
      </c>
      <c r="I97" s="221"/>
      <c r="J97" s="183"/>
      <c r="K97" s="183"/>
      <c r="L97" s="151"/>
    </row>
    <row r="98" spans="2:12" x14ac:dyDescent="0.4">
      <c r="B98" s="178" t="str">
        <f>IF(Data_Input!B98="","",Data_Input!B98)</f>
        <v/>
      </c>
      <c r="C98" s="179" t="str">
        <f>IF(Project_Details!$C$10="","",Project_Details!$C$10)</f>
        <v/>
      </c>
      <c r="D98" s="179" t="str">
        <f>IF(Project_Details!$C$11="","",Project_Details!$C$11)</f>
        <v/>
      </c>
      <c r="E98" s="179" t="str">
        <f>IF(Project_Details!$C$12="","",Project_Details!$C$12)</f>
        <v/>
      </c>
      <c r="F98" s="144" t="str">
        <f>IF(H98="","",VLOOKUP(H98,Waste_Type!$C$3:$E$50,3,FALSE))</f>
        <v/>
      </c>
      <c r="G98" s="145" t="str">
        <f>IF(H98="","",VLOOKUP($H98,Waste_Type!$C$3:$E$50,2,FALSE))</f>
        <v/>
      </c>
      <c r="H98" s="144" t="str">
        <f>IF(Data_Input!C98="","",Data_Input!C98)</f>
        <v/>
      </c>
      <c r="I98" s="220"/>
      <c r="J98" s="180"/>
      <c r="K98" s="180"/>
      <c r="L98" s="144"/>
    </row>
    <row r="99" spans="2:12" x14ac:dyDescent="0.4">
      <c r="B99" s="178" t="str">
        <f>IF(Data_Input!B99="","",Data_Input!B99)</f>
        <v/>
      </c>
      <c r="C99" s="182" t="str">
        <f>IF(Project_Details!$C$10="","",Project_Details!$C$10)</f>
        <v/>
      </c>
      <c r="D99" s="182" t="str">
        <f>IF(Project_Details!$C$11="","",Project_Details!$C$11)</f>
        <v/>
      </c>
      <c r="E99" s="182" t="str">
        <f>IF(Project_Details!$C$12="","",Project_Details!$C$12)</f>
        <v/>
      </c>
      <c r="F99" s="151" t="str">
        <f>IF(H99="","",VLOOKUP(H99,Waste_Type!$C$3:$E$50,3,FALSE))</f>
        <v/>
      </c>
      <c r="G99" s="152" t="str">
        <f>IF(H99="","",VLOOKUP($H99,Waste_Type!$C$3:$E$50,2,FALSE))</f>
        <v/>
      </c>
      <c r="H99" s="144" t="str">
        <f>IF(Data_Input!C99="","",Data_Input!C99)</f>
        <v/>
      </c>
      <c r="I99" s="221"/>
      <c r="J99" s="183"/>
      <c r="K99" s="183"/>
      <c r="L99" s="151"/>
    </row>
    <row r="100" spans="2:12" x14ac:dyDescent="0.4">
      <c r="B100" s="178" t="str">
        <f>IF(Data_Input!B100="","",Data_Input!B100)</f>
        <v/>
      </c>
      <c r="C100" s="179" t="str">
        <f>IF(Project_Details!$C$10="","",Project_Details!$C$10)</f>
        <v/>
      </c>
      <c r="D100" s="179" t="str">
        <f>IF(Project_Details!$C$11="","",Project_Details!$C$11)</f>
        <v/>
      </c>
      <c r="E100" s="179" t="str">
        <f>IF(Project_Details!$C$12="","",Project_Details!$C$12)</f>
        <v/>
      </c>
      <c r="F100" s="144" t="str">
        <f>IF(H100="","",VLOOKUP(H100,Waste_Type!$C$3:$E$50,3,FALSE))</f>
        <v/>
      </c>
      <c r="G100" s="145" t="str">
        <f>IF(H100="","",VLOOKUP($H100,Waste_Type!$C$3:$E$50,2,FALSE))</f>
        <v/>
      </c>
      <c r="H100" s="144" t="str">
        <f>IF(Data_Input!C100="","",Data_Input!C100)</f>
        <v/>
      </c>
      <c r="I100" s="220"/>
      <c r="J100" s="180"/>
      <c r="K100" s="180"/>
      <c r="L100" s="144"/>
    </row>
    <row r="101" spans="2:12" x14ac:dyDescent="0.4">
      <c r="B101" s="178" t="str">
        <f>IF(Data_Input!B101="","",Data_Input!B101)</f>
        <v/>
      </c>
      <c r="C101" s="182" t="str">
        <f>IF(Project_Details!$C$10="","",Project_Details!$C$10)</f>
        <v/>
      </c>
      <c r="D101" s="182" t="str">
        <f>IF(Project_Details!$C$11="","",Project_Details!$C$11)</f>
        <v/>
      </c>
      <c r="E101" s="182" t="str">
        <f>IF(Project_Details!$C$12="","",Project_Details!$C$12)</f>
        <v/>
      </c>
      <c r="F101" s="151" t="str">
        <f>IF(H101="","",VLOOKUP(H101,Waste_Type!$C$3:$E$50,3,FALSE))</f>
        <v/>
      </c>
      <c r="G101" s="152" t="str">
        <f>IF(H101="","",VLOOKUP($H101,Waste_Type!$C$3:$E$50,2,FALSE))</f>
        <v/>
      </c>
      <c r="H101" s="144" t="str">
        <f>IF(Data_Input!C101="","",Data_Input!C101)</f>
        <v/>
      </c>
      <c r="I101" s="221"/>
      <c r="J101" s="183"/>
      <c r="K101" s="183"/>
      <c r="L101" s="151"/>
    </row>
    <row r="102" spans="2:12" x14ac:dyDescent="0.4">
      <c r="B102" s="178" t="str">
        <f>IF(Data_Input!B102="","",Data_Input!B102)</f>
        <v/>
      </c>
      <c r="C102" s="179" t="str">
        <f>IF(Project_Details!$C$10="","",Project_Details!$C$10)</f>
        <v/>
      </c>
      <c r="D102" s="179" t="str">
        <f>IF(Project_Details!$C$11="","",Project_Details!$C$11)</f>
        <v/>
      </c>
      <c r="E102" s="179" t="str">
        <f>IF(Project_Details!$C$12="","",Project_Details!$C$12)</f>
        <v/>
      </c>
      <c r="F102" s="144" t="str">
        <f>IF(H102="","",VLOOKUP(H102,Waste_Type!$C$3:$E$50,3,FALSE))</f>
        <v/>
      </c>
      <c r="G102" s="145" t="str">
        <f>IF(H102="","",VLOOKUP($H102,Waste_Type!$C$3:$E$50,2,FALSE))</f>
        <v/>
      </c>
      <c r="H102" s="144" t="str">
        <f>IF(Data_Input!C102="","",Data_Input!C102)</f>
        <v/>
      </c>
      <c r="I102" s="220"/>
      <c r="J102" s="180"/>
      <c r="K102" s="180"/>
      <c r="L102" s="144"/>
    </row>
    <row r="103" spans="2:12" x14ac:dyDescent="0.4">
      <c r="B103" s="178" t="str">
        <f>IF(Data_Input!B103="","",Data_Input!B103)</f>
        <v/>
      </c>
      <c r="C103" s="182" t="str">
        <f>IF(Project_Details!$C$10="","",Project_Details!$C$10)</f>
        <v/>
      </c>
      <c r="D103" s="182" t="str">
        <f>IF(Project_Details!$C$11="","",Project_Details!$C$11)</f>
        <v/>
      </c>
      <c r="E103" s="182" t="str">
        <f>IF(Project_Details!$C$12="","",Project_Details!$C$12)</f>
        <v/>
      </c>
      <c r="F103" s="151" t="str">
        <f>IF(H103="","",VLOOKUP(H103,Waste_Type!$C$3:$E$50,3,FALSE))</f>
        <v/>
      </c>
      <c r="G103" s="152" t="str">
        <f>IF(H103="","",VLOOKUP($H103,Waste_Type!$C$3:$E$50,2,FALSE))</f>
        <v/>
      </c>
      <c r="H103" s="144" t="str">
        <f>IF(Data_Input!C103="","",Data_Input!C103)</f>
        <v/>
      </c>
      <c r="I103" s="221"/>
      <c r="J103" s="183"/>
      <c r="K103" s="183"/>
      <c r="L103" s="151"/>
    </row>
    <row r="104" spans="2:12" x14ac:dyDescent="0.4">
      <c r="B104" s="178" t="str">
        <f>IF(Data_Input!B104="","",Data_Input!B104)</f>
        <v/>
      </c>
      <c r="C104" s="179" t="str">
        <f>IF(Project_Details!$C$10="","",Project_Details!$C$10)</f>
        <v/>
      </c>
      <c r="D104" s="179" t="str">
        <f>IF(Project_Details!$C$11="","",Project_Details!$C$11)</f>
        <v/>
      </c>
      <c r="E104" s="179" t="str">
        <f>IF(Project_Details!$C$12="","",Project_Details!$C$12)</f>
        <v/>
      </c>
      <c r="F104" s="144" t="str">
        <f>IF(H104="","",VLOOKUP(H104,Waste_Type!$C$3:$E$50,3,FALSE))</f>
        <v/>
      </c>
      <c r="G104" s="145" t="str">
        <f>IF(H104="","",VLOOKUP($H104,Waste_Type!$C$3:$E$50,2,FALSE))</f>
        <v/>
      </c>
      <c r="H104" s="144" t="str">
        <f>IF(Data_Input!C104="","",Data_Input!C104)</f>
        <v/>
      </c>
      <c r="I104" s="220"/>
      <c r="J104" s="180"/>
      <c r="K104" s="180"/>
      <c r="L104" s="144"/>
    </row>
    <row r="105" spans="2:12" x14ac:dyDescent="0.4">
      <c r="B105" s="178" t="str">
        <f>IF(Data_Input!B105="","",Data_Input!B105)</f>
        <v/>
      </c>
      <c r="C105" s="182" t="str">
        <f>IF(Project_Details!$C$10="","",Project_Details!$C$10)</f>
        <v/>
      </c>
      <c r="D105" s="182" t="str">
        <f>IF(Project_Details!$C$11="","",Project_Details!$C$11)</f>
        <v/>
      </c>
      <c r="E105" s="182" t="str">
        <f>IF(Project_Details!$C$12="","",Project_Details!$C$12)</f>
        <v/>
      </c>
      <c r="F105" s="151" t="str">
        <f>IF(H105="","",VLOOKUP(H105,Waste_Type!$C$3:$E$50,3,FALSE))</f>
        <v/>
      </c>
      <c r="G105" s="152" t="str">
        <f>IF(H105="","",VLOOKUP($H105,Waste_Type!$C$3:$E$50,2,FALSE))</f>
        <v/>
      </c>
      <c r="H105" s="144" t="str">
        <f>IF(Data_Input!C105="","",Data_Input!C105)</f>
        <v/>
      </c>
      <c r="I105" s="221"/>
      <c r="J105" s="183"/>
      <c r="K105" s="183"/>
      <c r="L105" s="151"/>
    </row>
    <row r="106" spans="2:12" x14ac:dyDescent="0.4">
      <c r="B106" s="178" t="str">
        <f>IF(Data_Input!B106="","",Data_Input!B106)</f>
        <v/>
      </c>
      <c r="C106" s="179" t="str">
        <f>IF(Project_Details!$C$10="","",Project_Details!$C$10)</f>
        <v/>
      </c>
      <c r="D106" s="179" t="str">
        <f>IF(Project_Details!$C$11="","",Project_Details!$C$11)</f>
        <v/>
      </c>
      <c r="E106" s="179" t="str">
        <f>IF(Project_Details!$C$12="","",Project_Details!$C$12)</f>
        <v/>
      </c>
      <c r="F106" s="144" t="str">
        <f>IF(H106="","",VLOOKUP(H106,Waste_Type!$C$3:$E$50,3,FALSE))</f>
        <v/>
      </c>
      <c r="G106" s="145" t="str">
        <f>IF(H106="","",VLOOKUP($H106,Waste_Type!$C$3:$E$50,2,FALSE))</f>
        <v/>
      </c>
      <c r="H106" s="144" t="str">
        <f>IF(Data_Input!C106="","",Data_Input!C106)</f>
        <v/>
      </c>
      <c r="I106" s="220"/>
      <c r="J106" s="180"/>
      <c r="K106" s="180"/>
      <c r="L106" s="144"/>
    </row>
    <row r="107" spans="2:12" x14ac:dyDescent="0.4">
      <c r="B107" s="178" t="str">
        <f>IF(Data_Input!B107="","",Data_Input!B107)</f>
        <v/>
      </c>
      <c r="C107" s="182" t="str">
        <f>IF(Project_Details!$C$10="","",Project_Details!$C$10)</f>
        <v/>
      </c>
      <c r="D107" s="182" t="str">
        <f>IF(Project_Details!$C$11="","",Project_Details!$C$11)</f>
        <v/>
      </c>
      <c r="E107" s="182" t="str">
        <f>IF(Project_Details!$C$12="","",Project_Details!$C$12)</f>
        <v/>
      </c>
      <c r="F107" s="151" t="str">
        <f>IF(H107="","",VLOOKUP(H107,Waste_Type!$C$3:$E$50,3,FALSE))</f>
        <v/>
      </c>
      <c r="G107" s="152" t="str">
        <f>IF(H107="","",VLOOKUP($H107,Waste_Type!$C$3:$E$50,2,FALSE))</f>
        <v/>
      </c>
      <c r="H107" s="144" t="str">
        <f>IF(Data_Input!C107="","",Data_Input!C107)</f>
        <v/>
      </c>
      <c r="I107" s="221"/>
      <c r="J107" s="183"/>
      <c r="K107" s="183"/>
      <c r="L107" s="151"/>
    </row>
    <row r="108" spans="2:12" x14ac:dyDescent="0.4">
      <c r="B108" s="178" t="str">
        <f>IF(Data_Input!B108="","",Data_Input!B108)</f>
        <v/>
      </c>
      <c r="C108" s="179" t="str">
        <f>IF(Project_Details!$C$10="","",Project_Details!$C$10)</f>
        <v/>
      </c>
      <c r="D108" s="179" t="str">
        <f>IF(Project_Details!$C$11="","",Project_Details!$C$11)</f>
        <v/>
      </c>
      <c r="E108" s="179" t="str">
        <f>IF(Project_Details!$C$12="","",Project_Details!$C$12)</f>
        <v/>
      </c>
      <c r="F108" s="144" t="str">
        <f>IF(H108="","",VLOOKUP(H108,Waste_Type!$C$3:$E$50,3,FALSE))</f>
        <v/>
      </c>
      <c r="G108" s="145" t="str">
        <f>IF(H108="","",VLOOKUP($H108,Waste_Type!$C$3:$E$50,2,FALSE))</f>
        <v/>
      </c>
      <c r="H108" s="144" t="str">
        <f>IF(Data_Input!C108="","",Data_Input!C108)</f>
        <v/>
      </c>
      <c r="I108" s="220"/>
      <c r="J108" s="180"/>
      <c r="K108" s="180"/>
      <c r="L108" s="144"/>
    </row>
    <row r="109" spans="2:12" x14ac:dyDescent="0.4">
      <c r="B109" s="178" t="str">
        <f>IF(Data_Input!B109="","",Data_Input!B109)</f>
        <v/>
      </c>
      <c r="C109" s="182" t="str">
        <f>IF(Project_Details!$C$10="","",Project_Details!$C$10)</f>
        <v/>
      </c>
      <c r="D109" s="182" t="str">
        <f>IF(Project_Details!$C$11="","",Project_Details!$C$11)</f>
        <v/>
      </c>
      <c r="E109" s="182" t="str">
        <f>IF(Project_Details!$C$12="","",Project_Details!$C$12)</f>
        <v/>
      </c>
      <c r="F109" s="151" t="str">
        <f>IF(H109="","",VLOOKUP(H109,Waste_Type!$C$3:$E$50,3,FALSE))</f>
        <v/>
      </c>
      <c r="G109" s="152" t="str">
        <f>IF(H109="","",VLOOKUP($H109,Waste_Type!$C$3:$E$50,2,FALSE))</f>
        <v/>
      </c>
      <c r="H109" s="144" t="str">
        <f>IF(Data_Input!C109="","",Data_Input!C109)</f>
        <v/>
      </c>
      <c r="I109" s="221"/>
      <c r="J109" s="183"/>
      <c r="K109" s="183"/>
      <c r="L109" s="151"/>
    </row>
    <row r="110" spans="2:12" x14ac:dyDescent="0.4">
      <c r="B110" s="178" t="str">
        <f>IF(Data_Input!B110="","",Data_Input!B110)</f>
        <v/>
      </c>
      <c r="C110" s="179" t="str">
        <f>IF(Project_Details!$C$10="","",Project_Details!$C$10)</f>
        <v/>
      </c>
      <c r="D110" s="179" t="str">
        <f>IF(Project_Details!$C$11="","",Project_Details!$C$11)</f>
        <v/>
      </c>
      <c r="E110" s="179" t="str">
        <f>IF(Project_Details!$C$12="","",Project_Details!$C$12)</f>
        <v/>
      </c>
      <c r="F110" s="144" t="str">
        <f>IF(H110="","",VLOOKUP(H110,Waste_Type!$C$3:$E$50,3,FALSE))</f>
        <v/>
      </c>
      <c r="G110" s="145" t="str">
        <f>IF(H110="","",VLOOKUP($H110,Waste_Type!$C$3:$E$50,2,FALSE))</f>
        <v/>
      </c>
      <c r="H110" s="144" t="str">
        <f>IF(Data_Input!C110="","",Data_Input!C110)</f>
        <v/>
      </c>
      <c r="I110" s="220"/>
      <c r="J110" s="180"/>
      <c r="K110" s="180"/>
      <c r="L110" s="144"/>
    </row>
    <row r="111" spans="2:12" x14ac:dyDescent="0.4">
      <c r="B111" s="178" t="str">
        <f>IF(Data_Input!B111="","",Data_Input!B111)</f>
        <v/>
      </c>
      <c r="C111" s="182" t="str">
        <f>IF(Project_Details!$C$10="","",Project_Details!$C$10)</f>
        <v/>
      </c>
      <c r="D111" s="182" t="str">
        <f>IF(Project_Details!$C$11="","",Project_Details!$C$11)</f>
        <v/>
      </c>
      <c r="E111" s="182" t="str">
        <f>IF(Project_Details!$C$12="","",Project_Details!$C$12)</f>
        <v/>
      </c>
      <c r="F111" s="151" t="str">
        <f>IF(H111="","",VLOOKUP(H111,Waste_Type!$C$3:$E$50,3,FALSE))</f>
        <v/>
      </c>
      <c r="G111" s="152" t="str">
        <f>IF(H111="","",VLOOKUP($H111,Waste_Type!$C$3:$E$50,2,FALSE))</f>
        <v/>
      </c>
      <c r="H111" s="144" t="str">
        <f>IF(Data_Input!C111="","",Data_Input!C111)</f>
        <v/>
      </c>
      <c r="I111" s="221"/>
      <c r="J111" s="183"/>
      <c r="K111" s="183"/>
      <c r="L111" s="151"/>
    </row>
    <row r="112" spans="2:12" x14ac:dyDescent="0.4">
      <c r="B112" s="178" t="str">
        <f>IF(Data_Input!B112="","",Data_Input!B112)</f>
        <v/>
      </c>
      <c r="C112" s="179" t="str">
        <f>IF(Project_Details!$C$10="","",Project_Details!$C$10)</f>
        <v/>
      </c>
      <c r="D112" s="179" t="str">
        <f>IF(Project_Details!$C$11="","",Project_Details!$C$11)</f>
        <v/>
      </c>
      <c r="E112" s="179" t="str">
        <f>IF(Project_Details!$C$12="","",Project_Details!$C$12)</f>
        <v/>
      </c>
      <c r="F112" s="144" t="str">
        <f>IF(H112="","",VLOOKUP(H112,Waste_Type!$C$3:$E$50,3,FALSE))</f>
        <v/>
      </c>
      <c r="G112" s="145" t="str">
        <f>IF(H112="","",VLOOKUP($H112,Waste_Type!$C$3:$E$50,2,FALSE))</f>
        <v/>
      </c>
      <c r="H112" s="144" t="str">
        <f>IF(Data_Input!C112="","",Data_Input!C112)</f>
        <v/>
      </c>
      <c r="I112" s="220"/>
      <c r="J112" s="180"/>
      <c r="K112" s="180"/>
      <c r="L112" s="144"/>
    </row>
    <row r="113" spans="2:12" x14ac:dyDescent="0.4">
      <c r="B113" s="178" t="str">
        <f>IF(Data_Input!B113="","",Data_Input!B113)</f>
        <v/>
      </c>
      <c r="C113" s="182" t="str">
        <f>IF(Project_Details!$C$10="","",Project_Details!$C$10)</f>
        <v/>
      </c>
      <c r="D113" s="182" t="str">
        <f>IF(Project_Details!$C$11="","",Project_Details!$C$11)</f>
        <v/>
      </c>
      <c r="E113" s="182" t="str">
        <f>IF(Project_Details!$C$12="","",Project_Details!$C$12)</f>
        <v/>
      </c>
      <c r="F113" s="151" t="str">
        <f>IF(H113="","",VLOOKUP(H113,Waste_Type!$C$3:$E$50,3,FALSE))</f>
        <v/>
      </c>
      <c r="G113" s="152" t="str">
        <f>IF(H113="","",VLOOKUP($H113,Waste_Type!$C$3:$E$50,2,FALSE))</f>
        <v/>
      </c>
      <c r="H113" s="144" t="str">
        <f>IF(Data_Input!C113="","",Data_Input!C113)</f>
        <v/>
      </c>
      <c r="I113" s="221"/>
      <c r="J113" s="183"/>
      <c r="K113" s="183"/>
      <c r="L113" s="151"/>
    </row>
    <row r="114" spans="2:12" x14ac:dyDescent="0.4">
      <c r="B114" s="178" t="str">
        <f>IF(Data_Input!B114="","",Data_Input!B114)</f>
        <v/>
      </c>
      <c r="C114" s="179" t="str">
        <f>IF(Project_Details!$C$10="","",Project_Details!$C$10)</f>
        <v/>
      </c>
      <c r="D114" s="179" t="str">
        <f>IF(Project_Details!$C$11="","",Project_Details!$C$11)</f>
        <v/>
      </c>
      <c r="E114" s="179" t="str">
        <f>IF(Project_Details!$C$12="","",Project_Details!$C$12)</f>
        <v/>
      </c>
      <c r="F114" s="144" t="str">
        <f>IF(H114="","",VLOOKUP(H114,Waste_Type!$C$3:$E$50,3,FALSE))</f>
        <v/>
      </c>
      <c r="G114" s="145" t="str">
        <f>IF(H114="","",VLOOKUP($H114,Waste_Type!$C$3:$E$50,2,FALSE))</f>
        <v/>
      </c>
      <c r="H114" s="144" t="str">
        <f>IF(Data_Input!C114="","",Data_Input!C114)</f>
        <v/>
      </c>
      <c r="I114" s="220"/>
      <c r="J114" s="180"/>
      <c r="K114" s="180"/>
      <c r="L114" s="144"/>
    </row>
    <row r="115" spans="2:12" x14ac:dyDescent="0.4">
      <c r="B115" s="178" t="str">
        <f>IF(Data_Input!B115="","",Data_Input!B115)</f>
        <v/>
      </c>
      <c r="C115" s="182" t="str">
        <f>IF(Project_Details!$C$10="","",Project_Details!$C$10)</f>
        <v/>
      </c>
      <c r="D115" s="182" t="str">
        <f>IF(Project_Details!$C$11="","",Project_Details!$C$11)</f>
        <v/>
      </c>
      <c r="E115" s="182" t="str">
        <f>IF(Project_Details!$C$12="","",Project_Details!$C$12)</f>
        <v/>
      </c>
      <c r="F115" s="151" t="str">
        <f>IF(H115="","",VLOOKUP(H115,Waste_Type!$C$3:$E$50,3,FALSE))</f>
        <v/>
      </c>
      <c r="G115" s="152" t="str">
        <f>IF(H115="","",VLOOKUP($H115,Waste_Type!$C$3:$E$50,2,FALSE))</f>
        <v/>
      </c>
      <c r="H115" s="144" t="str">
        <f>IF(Data_Input!C115="","",Data_Input!C115)</f>
        <v/>
      </c>
      <c r="I115" s="221"/>
      <c r="J115" s="183"/>
      <c r="K115" s="183"/>
      <c r="L115" s="151"/>
    </row>
    <row r="116" spans="2:12" x14ac:dyDescent="0.4">
      <c r="B116" s="178" t="str">
        <f>IF(Data_Input!B116="","",Data_Input!B116)</f>
        <v/>
      </c>
      <c r="C116" s="179" t="str">
        <f>IF(Project_Details!$C$10="","",Project_Details!$C$10)</f>
        <v/>
      </c>
      <c r="D116" s="179" t="str">
        <f>IF(Project_Details!$C$11="","",Project_Details!$C$11)</f>
        <v/>
      </c>
      <c r="E116" s="179" t="str">
        <f>IF(Project_Details!$C$12="","",Project_Details!$C$12)</f>
        <v/>
      </c>
      <c r="F116" s="144" t="str">
        <f>IF(H116="","",VLOOKUP(H116,Waste_Type!$C$3:$E$50,3,FALSE))</f>
        <v/>
      </c>
      <c r="G116" s="145" t="str">
        <f>IF(H116="","",VLOOKUP($H116,Waste_Type!$C$3:$E$50,2,FALSE))</f>
        <v/>
      </c>
      <c r="H116" s="144" t="str">
        <f>IF(Data_Input!C116="","",Data_Input!C116)</f>
        <v/>
      </c>
      <c r="I116" s="220"/>
      <c r="J116" s="180"/>
      <c r="K116" s="180"/>
      <c r="L116" s="144"/>
    </row>
    <row r="117" spans="2:12" x14ac:dyDescent="0.4">
      <c r="B117" s="178" t="str">
        <f>IF(Data_Input!B117="","",Data_Input!B117)</f>
        <v/>
      </c>
      <c r="C117" s="182" t="str">
        <f>IF(Project_Details!$C$10="","",Project_Details!$C$10)</f>
        <v/>
      </c>
      <c r="D117" s="182" t="str">
        <f>IF(Project_Details!$C$11="","",Project_Details!$C$11)</f>
        <v/>
      </c>
      <c r="E117" s="182" t="str">
        <f>IF(Project_Details!$C$12="","",Project_Details!$C$12)</f>
        <v/>
      </c>
      <c r="F117" s="151" t="str">
        <f>IF(H117="","",VLOOKUP(H117,Waste_Type!$C$3:$E$50,3,FALSE))</f>
        <v/>
      </c>
      <c r="G117" s="152" t="str">
        <f>IF(H117="","",VLOOKUP($H117,Waste_Type!$C$3:$E$50,2,FALSE))</f>
        <v/>
      </c>
      <c r="H117" s="144" t="str">
        <f>IF(Data_Input!C117="","",Data_Input!C117)</f>
        <v/>
      </c>
      <c r="I117" s="221"/>
      <c r="J117" s="183"/>
      <c r="K117" s="183"/>
      <c r="L117" s="151"/>
    </row>
    <row r="118" spans="2:12" x14ac:dyDescent="0.4">
      <c r="B118" s="178" t="str">
        <f>IF(Data_Input!B118="","",Data_Input!B118)</f>
        <v/>
      </c>
      <c r="C118" s="179" t="str">
        <f>IF(Project_Details!$C$10="","",Project_Details!$C$10)</f>
        <v/>
      </c>
      <c r="D118" s="179" t="str">
        <f>IF(Project_Details!$C$11="","",Project_Details!$C$11)</f>
        <v/>
      </c>
      <c r="E118" s="179" t="str">
        <f>IF(Project_Details!$C$12="","",Project_Details!$C$12)</f>
        <v/>
      </c>
      <c r="F118" s="144" t="str">
        <f>IF(H118="","",VLOOKUP(H118,Waste_Type!$C$3:$E$50,3,FALSE))</f>
        <v/>
      </c>
      <c r="G118" s="145" t="str">
        <f>IF(H118="","",VLOOKUP($H118,Waste_Type!$C$3:$E$50,2,FALSE))</f>
        <v/>
      </c>
      <c r="H118" s="144" t="str">
        <f>IF(Data_Input!C118="","",Data_Input!C118)</f>
        <v/>
      </c>
      <c r="I118" s="220"/>
      <c r="J118" s="180"/>
      <c r="K118" s="180"/>
      <c r="L118" s="144"/>
    </row>
    <row r="119" spans="2:12" x14ac:dyDescent="0.4">
      <c r="B119" s="178" t="str">
        <f>IF(Data_Input!B119="","",Data_Input!B119)</f>
        <v/>
      </c>
      <c r="C119" s="182" t="str">
        <f>IF(Project_Details!$C$10="","",Project_Details!$C$10)</f>
        <v/>
      </c>
      <c r="D119" s="182" t="str">
        <f>IF(Project_Details!$C$11="","",Project_Details!$C$11)</f>
        <v/>
      </c>
      <c r="E119" s="182" t="str">
        <f>IF(Project_Details!$C$12="","",Project_Details!$C$12)</f>
        <v/>
      </c>
      <c r="F119" s="151" t="str">
        <f>IF(H119="","",VLOOKUP(H119,Waste_Type!$C$3:$E$50,3,FALSE))</f>
        <v/>
      </c>
      <c r="G119" s="152" t="str">
        <f>IF(H119="","",VLOOKUP($H119,Waste_Type!$C$3:$E$50,2,FALSE))</f>
        <v/>
      </c>
      <c r="H119" s="144" t="str">
        <f>IF(Data_Input!C119="","",Data_Input!C119)</f>
        <v/>
      </c>
      <c r="I119" s="221"/>
      <c r="J119" s="183"/>
      <c r="K119" s="183"/>
      <c r="L119" s="151"/>
    </row>
    <row r="120" spans="2:12" x14ac:dyDescent="0.4">
      <c r="B120" s="178" t="str">
        <f>IF(Data_Input!B120="","",Data_Input!B120)</f>
        <v/>
      </c>
      <c r="C120" s="179" t="str">
        <f>IF(Project_Details!$C$10="","",Project_Details!$C$10)</f>
        <v/>
      </c>
      <c r="D120" s="179" t="str">
        <f>IF(Project_Details!$C$11="","",Project_Details!$C$11)</f>
        <v/>
      </c>
      <c r="E120" s="179" t="str">
        <f>IF(Project_Details!$C$12="","",Project_Details!$C$12)</f>
        <v/>
      </c>
      <c r="F120" s="144" t="str">
        <f>IF(H120="","",VLOOKUP(H120,Waste_Type!$C$3:$E$50,3,FALSE))</f>
        <v/>
      </c>
      <c r="G120" s="145" t="str">
        <f>IF(H120="","",VLOOKUP($H120,Waste_Type!$C$3:$E$50,2,FALSE))</f>
        <v/>
      </c>
      <c r="H120" s="144" t="str">
        <f>IF(Data_Input!C120="","",Data_Input!C120)</f>
        <v/>
      </c>
      <c r="I120" s="220"/>
      <c r="J120" s="180"/>
      <c r="K120" s="180"/>
      <c r="L120" s="144"/>
    </row>
    <row r="121" spans="2:12" x14ac:dyDescent="0.4">
      <c r="B121" s="178" t="str">
        <f>IF(Data_Input!B121="","",Data_Input!B121)</f>
        <v/>
      </c>
      <c r="C121" s="182" t="str">
        <f>IF(Project_Details!$C$10="","",Project_Details!$C$10)</f>
        <v/>
      </c>
      <c r="D121" s="182" t="str">
        <f>IF(Project_Details!$C$11="","",Project_Details!$C$11)</f>
        <v/>
      </c>
      <c r="E121" s="182" t="str">
        <f>IF(Project_Details!$C$12="","",Project_Details!$C$12)</f>
        <v/>
      </c>
      <c r="F121" s="151" t="str">
        <f>IF(H121="","",VLOOKUP(H121,Waste_Type!$C$3:$E$50,3,FALSE))</f>
        <v/>
      </c>
      <c r="G121" s="152" t="str">
        <f>IF(H121="","",VLOOKUP($H121,Waste_Type!$C$3:$E$50,2,FALSE))</f>
        <v/>
      </c>
      <c r="H121" s="144" t="str">
        <f>IF(Data_Input!C121="","",Data_Input!C121)</f>
        <v/>
      </c>
      <c r="I121" s="221"/>
      <c r="J121" s="183"/>
      <c r="K121" s="183"/>
      <c r="L121" s="151"/>
    </row>
    <row r="122" spans="2:12" x14ac:dyDescent="0.4">
      <c r="B122" s="178" t="str">
        <f>IF(Data_Input!B122="","",Data_Input!B122)</f>
        <v/>
      </c>
      <c r="C122" s="179" t="str">
        <f>IF(Project_Details!$C$10="","",Project_Details!$C$10)</f>
        <v/>
      </c>
      <c r="D122" s="179" t="str">
        <f>IF(Project_Details!$C$11="","",Project_Details!$C$11)</f>
        <v/>
      </c>
      <c r="E122" s="179" t="str">
        <f>IF(Project_Details!$C$12="","",Project_Details!$C$12)</f>
        <v/>
      </c>
      <c r="F122" s="144" t="str">
        <f>IF(H122="","",VLOOKUP(H122,Waste_Type!$C$3:$E$50,3,FALSE))</f>
        <v/>
      </c>
      <c r="G122" s="145" t="str">
        <f>IF(H122="","",VLOOKUP($H122,Waste_Type!$C$3:$E$50,2,FALSE))</f>
        <v/>
      </c>
      <c r="H122" s="144" t="str">
        <f>IF(Data_Input!C122="","",Data_Input!C122)</f>
        <v/>
      </c>
      <c r="I122" s="220"/>
      <c r="J122" s="180"/>
      <c r="K122" s="180"/>
      <c r="L122" s="144"/>
    </row>
    <row r="123" spans="2:12" x14ac:dyDescent="0.4">
      <c r="B123" s="178" t="str">
        <f>IF(Data_Input!B123="","",Data_Input!B123)</f>
        <v/>
      </c>
      <c r="C123" s="182" t="str">
        <f>IF(Project_Details!$C$10="","",Project_Details!$C$10)</f>
        <v/>
      </c>
      <c r="D123" s="182" t="str">
        <f>IF(Project_Details!$C$11="","",Project_Details!$C$11)</f>
        <v/>
      </c>
      <c r="E123" s="182" t="str">
        <f>IF(Project_Details!$C$12="","",Project_Details!$C$12)</f>
        <v/>
      </c>
      <c r="F123" s="151" t="str">
        <f>IF(H123="","",VLOOKUP(H123,Waste_Type!$C$3:$E$50,3,FALSE))</f>
        <v/>
      </c>
      <c r="G123" s="152" t="str">
        <f>IF(H123="","",VLOOKUP($H123,Waste_Type!$C$3:$E$50,2,FALSE))</f>
        <v/>
      </c>
      <c r="H123" s="144" t="str">
        <f>IF(Data_Input!C123="","",Data_Input!C123)</f>
        <v/>
      </c>
      <c r="I123" s="221"/>
      <c r="J123" s="183"/>
      <c r="K123" s="183"/>
      <c r="L123" s="151"/>
    </row>
    <row r="124" spans="2:12" x14ac:dyDescent="0.4">
      <c r="B124" s="178" t="str">
        <f>IF(Data_Input!B124="","",Data_Input!B124)</f>
        <v/>
      </c>
      <c r="C124" s="179" t="str">
        <f>IF(Project_Details!$C$10="","",Project_Details!$C$10)</f>
        <v/>
      </c>
      <c r="D124" s="179" t="str">
        <f>IF(Project_Details!$C$11="","",Project_Details!$C$11)</f>
        <v/>
      </c>
      <c r="E124" s="179" t="str">
        <f>IF(Project_Details!$C$12="","",Project_Details!$C$12)</f>
        <v/>
      </c>
      <c r="F124" s="144" t="str">
        <f>IF(H124="","",VLOOKUP(H124,Waste_Type!$C$3:$E$50,3,FALSE))</f>
        <v/>
      </c>
      <c r="G124" s="145" t="str">
        <f>IF(H124="","",VLOOKUP($H124,Waste_Type!$C$3:$E$50,2,FALSE))</f>
        <v/>
      </c>
      <c r="H124" s="144" t="str">
        <f>IF(Data_Input!C124="","",Data_Input!C124)</f>
        <v/>
      </c>
      <c r="I124" s="220"/>
      <c r="J124" s="180"/>
      <c r="K124" s="180"/>
      <c r="L124" s="144"/>
    </row>
    <row r="125" spans="2:12" x14ac:dyDescent="0.4">
      <c r="B125" s="178" t="str">
        <f>IF(Data_Input!B125="","",Data_Input!B125)</f>
        <v/>
      </c>
      <c r="C125" s="182" t="str">
        <f>IF(Project_Details!$C$10="","",Project_Details!$C$10)</f>
        <v/>
      </c>
      <c r="D125" s="182" t="str">
        <f>IF(Project_Details!$C$11="","",Project_Details!$C$11)</f>
        <v/>
      </c>
      <c r="E125" s="182" t="str">
        <f>IF(Project_Details!$C$12="","",Project_Details!$C$12)</f>
        <v/>
      </c>
      <c r="F125" s="151" t="str">
        <f>IF(H125="","",VLOOKUP(H125,Waste_Type!$C$3:$E$50,3,FALSE))</f>
        <v/>
      </c>
      <c r="G125" s="152" t="str">
        <f>IF(H125="","",VLOOKUP($H125,Waste_Type!$C$3:$E$50,2,FALSE))</f>
        <v/>
      </c>
      <c r="H125" s="144" t="str">
        <f>IF(Data_Input!C125="","",Data_Input!C125)</f>
        <v/>
      </c>
      <c r="I125" s="221"/>
      <c r="J125" s="183"/>
      <c r="K125" s="183"/>
      <c r="L125" s="151"/>
    </row>
    <row r="126" spans="2:12" x14ac:dyDescent="0.4">
      <c r="B126" s="178" t="str">
        <f>IF(Data_Input!B126="","",Data_Input!B126)</f>
        <v/>
      </c>
      <c r="C126" s="179" t="str">
        <f>IF(Project_Details!$C$10="","",Project_Details!$C$10)</f>
        <v/>
      </c>
      <c r="D126" s="179" t="str">
        <f>IF(Project_Details!$C$11="","",Project_Details!$C$11)</f>
        <v/>
      </c>
      <c r="E126" s="179" t="str">
        <f>IF(Project_Details!$C$12="","",Project_Details!$C$12)</f>
        <v/>
      </c>
      <c r="F126" s="144" t="str">
        <f>IF(H126="","",VLOOKUP(H126,Waste_Type!$C$3:$E$50,3,FALSE))</f>
        <v/>
      </c>
      <c r="G126" s="145" t="str">
        <f>IF(H126="","",VLOOKUP($H126,Waste_Type!$C$3:$E$50,2,FALSE))</f>
        <v/>
      </c>
      <c r="H126" s="144" t="str">
        <f>IF(Data_Input!C126="","",Data_Input!C126)</f>
        <v/>
      </c>
      <c r="I126" s="220"/>
      <c r="J126" s="180"/>
      <c r="K126" s="180"/>
      <c r="L126" s="144"/>
    </row>
    <row r="127" spans="2:12" x14ac:dyDescent="0.4">
      <c r="B127" s="178" t="str">
        <f>IF(Data_Input!B127="","",Data_Input!B127)</f>
        <v/>
      </c>
      <c r="C127" s="182" t="str">
        <f>IF(Project_Details!$C$10="","",Project_Details!$C$10)</f>
        <v/>
      </c>
      <c r="D127" s="182" t="str">
        <f>IF(Project_Details!$C$11="","",Project_Details!$C$11)</f>
        <v/>
      </c>
      <c r="E127" s="182" t="str">
        <f>IF(Project_Details!$C$12="","",Project_Details!$C$12)</f>
        <v/>
      </c>
      <c r="F127" s="151" t="str">
        <f>IF(H127="","",VLOOKUP(H127,Waste_Type!$C$3:$E$50,3,FALSE))</f>
        <v/>
      </c>
      <c r="G127" s="152" t="str">
        <f>IF(H127="","",VLOOKUP($H127,Waste_Type!$C$3:$E$50,2,FALSE))</f>
        <v/>
      </c>
      <c r="H127" s="144" t="str">
        <f>IF(Data_Input!C127="","",Data_Input!C127)</f>
        <v/>
      </c>
      <c r="I127" s="221"/>
      <c r="J127" s="183"/>
      <c r="K127" s="183"/>
      <c r="L127" s="151"/>
    </row>
    <row r="128" spans="2:12" x14ac:dyDescent="0.4">
      <c r="B128" s="178" t="str">
        <f>IF(Data_Input!B128="","",Data_Input!B128)</f>
        <v/>
      </c>
      <c r="C128" s="179" t="str">
        <f>IF(Project_Details!$C$10="","",Project_Details!$C$10)</f>
        <v/>
      </c>
      <c r="D128" s="179" t="str">
        <f>IF(Project_Details!$C$11="","",Project_Details!$C$11)</f>
        <v/>
      </c>
      <c r="E128" s="179" t="str">
        <f>IF(Project_Details!$C$12="","",Project_Details!$C$12)</f>
        <v/>
      </c>
      <c r="F128" s="144" t="str">
        <f>IF(H128="","",VLOOKUP(H128,Waste_Type!$C$3:$E$50,3,FALSE))</f>
        <v/>
      </c>
      <c r="G128" s="145" t="str">
        <f>IF(H128="","",VLOOKUP($H128,Waste_Type!$C$3:$E$50,2,FALSE))</f>
        <v/>
      </c>
      <c r="H128" s="144" t="str">
        <f>IF(Data_Input!C128="","",Data_Input!C128)</f>
        <v/>
      </c>
      <c r="I128" s="220"/>
      <c r="J128" s="180"/>
      <c r="K128" s="180"/>
      <c r="L128" s="144"/>
    </row>
    <row r="129" spans="2:12" x14ac:dyDescent="0.4">
      <c r="B129" s="178" t="str">
        <f>IF(Data_Input!B129="","",Data_Input!B129)</f>
        <v/>
      </c>
      <c r="C129" s="182" t="str">
        <f>IF(Project_Details!$C$10="","",Project_Details!$C$10)</f>
        <v/>
      </c>
      <c r="D129" s="182" t="str">
        <f>IF(Project_Details!$C$11="","",Project_Details!$C$11)</f>
        <v/>
      </c>
      <c r="E129" s="182" t="str">
        <f>IF(Project_Details!$C$12="","",Project_Details!$C$12)</f>
        <v/>
      </c>
      <c r="F129" s="151" t="str">
        <f>IF(H129="","",VLOOKUP(H129,Waste_Type!$C$3:$E$50,3,FALSE))</f>
        <v/>
      </c>
      <c r="G129" s="152" t="str">
        <f>IF(H129="","",VLOOKUP($H129,Waste_Type!$C$3:$E$50,2,FALSE))</f>
        <v/>
      </c>
      <c r="H129" s="144" t="str">
        <f>IF(Data_Input!C129="","",Data_Input!C129)</f>
        <v/>
      </c>
      <c r="I129" s="221"/>
      <c r="J129" s="183"/>
      <c r="K129" s="183"/>
      <c r="L129" s="151"/>
    </row>
    <row r="130" spans="2:12" x14ac:dyDescent="0.4">
      <c r="B130" s="178" t="str">
        <f>IF(Data_Input!B130="","",Data_Input!B130)</f>
        <v/>
      </c>
      <c r="C130" s="179" t="str">
        <f>IF(Project_Details!$C$10="","",Project_Details!$C$10)</f>
        <v/>
      </c>
      <c r="D130" s="179" t="str">
        <f>IF(Project_Details!$C$11="","",Project_Details!$C$11)</f>
        <v/>
      </c>
      <c r="E130" s="179" t="str">
        <f>IF(Project_Details!$C$12="","",Project_Details!$C$12)</f>
        <v/>
      </c>
      <c r="F130" s="144" t="str">
        <f>IF(H130="","",VLOOKUP(H130,Waste_Type!$C$3:$E$50,3,FALSE))</f>
        <v/>
      </c>
      <c r="G130" s="145" t="str">
        <f>IF(H130="","",VLOOKUP($H130,Waste_Type!$C$3:$E$50,2,FALSE))</f>
        <v/>
      </c>
      <c r="H130" s="144" t="str">
        <f>IF(Data_Input!C130="","",Data_Input!C130)</f>
        <v/>
      </c>
      <c r="I130" s="220"/>
      <c r="J130" s="180"/>
      <c r="K130" s="180"/>
      <c r="L130" s="144"/>
    </row>
    <row r="131" spans="2:12" x14ac:dyDescent="0.4">
      <c r="B131" s="178" t="str">
        <f>IF(Data_Input!B131="","",Data_Input!B131)</f>
        <v/>
      </c>
      <c r="C131" s="182" t="str">
        <f>IF(Project_Details!$C$10="","",Project_Details!$C$10)</f>
        <v/>
      </c>
      <c r="D131" s="182" t="str">
        <f>IF(Project_Details!$C$11="","",Project_Details!$C$11)</f>
        <v/>
      </c>
      <c r="E131" s="182" t="str">
        <f>IF(Project_Details!$C$12="","",Project_Details!$C$12)</f>
        <v/>
      </c>
      <c r="F131" s="151" t="str">
        <f>IF(H131="","",VLOOKUP(H131,Waste_Type!$C$3:$E$50,3,FALSE))</f>
        <v/>
      </c>
      <c r="G131" s="152" t="str">
        <f>IF(H131="","",VLOOKUP($H131,Waste_Type!$C$3:$E$50,2,FALSE))</f>
        <v/>
      </c>
      <c r="H131" s="144" t="str">
        <f>IF(Data_Input!C131="","",Data_Input!C131)</f>
        <v/>
      </c>
      <c r="I131" s="221"/>
      <c r="J131" s="183"/>
      <c r="K131" s="183"/>
      <c r="L131" s="151"/>
    </row>
    <row r="132" spans="2:12" x14ac:dyDescent="0.4">
      <c r="B132" s="178" t="str">
        <f>IF(Data_Input!B132="","",Data_Input!B132)</f>
        <v/>
      </c>
      <c r="C132" s="179" t="str">
        <f>IF(Project_Details!$C$10="","",Project_Details!$C$10)</f>
        <v/>
      </c>
      <c r="D132" s="179" t="str">
        <f>IF(Project_Details!$C$11="","",Project_Details!$C$11)</f>
        <v/>
      </c>
      <c r="E132" s="179" t="str">
        <f>IF(Project_Details!$C$12="","",Project_Details!$C$12)</f>
        <v/>
      </c>
      <c r="F132" s="144" t="str">
        <f>IF(H132="","",VLOOKUP(H132,Waste_Type!$C$3:$E$50,3,FALSE))</f>
        <v/>
      </c>
      <c r="G132" s="145" t="str">
        <f>IF(H132="","",VLOOKUP($H132,Waste_Type!$C$3:$E$50,2,FALSE))</f>
        <v/>
      </c>
      <c r="H132" s="144" t="str">
        <f>IF(Data_Input!C132="","",Data_Input!C132)</f>
        <v/>
      </c>
      <c r="I132" s="220"/>
      <c r="J132" s="180"/>
      <c r="K132" s="180"/>
      <c r="L132" s="144"/>
    </row>
    <row r="133" spans="2:12" x14ac:dyDescent="0.4">
      <c r="B133" s="178" t="str">
        <f>IF(Data_Input!B133="","",Data_Input!B133)</f>
        <v/>
      </c>
      <c r="C133" s="182" t="str">
        <f>IF(Project_Details!$C$10="","",Project_Details!$C$10)</f>
        <v/>
      </c>
      <c r="D133" s="182" t="str">
        <f>IF(Project_Details!$C$11="","",Project_Details!$C$11)</f>
        <v/>
      </c>
      <c r="E133" s="182" t="str">
        <f>IF(Project_Details!$C$12="","",Project_Details!$C$12)</f>
        <v/>
      </c>
      <c r="F133" s="151" t="str">
        <f>IF(H133="","",VLOOKUP(H133,Waste_Type!$C$3:$E$50,3,FALSE))</f>
        <v/>
      </c>
      <c r="G133" s="152" t="str">
        <f>IF(H133="","",VLOOKUP($H133,Waste_Type!$C$3:$E$50,2,FALSE))</f>
        <v/>
      </c>
      <c r="H133" s="144" t="str">
        <f>IF(Data_Input!C133="","",Data_Input!C133)</f>
        <v/>
      </c>
      <c r="I133" s="221"/>
      <c r="J133" s="183"/>
      <c r="K133" s="183"/>
      <c r="L133" s="151"/>
    </row>
    <row r="134" spans="2:12" x14ac:dyDescent="0.4">
      <c r="B134" s="178" t="str">
        <f>IF(Data_Input!B134="","",Data_Input!B134)</f>
        <v/>
      </c>
      <c r="C134" s="179" t="str">
        <f>IF(Project_Details!$C$10="","",Project_Details!$C$10)</f>
        <v/>
      </c>
      <c r="D134" s="179" t="str">
        <f>IF(Project_Details!$C$11="","",Project_Details!$C$11)</f>
        <v/>
      </c>
      <c r="E134" s="179" t="str">
        <f>IF(Project_Details!$C$12="","",Project_Details!$C$12)</f>
        <v/>
      </c>
      <c r="F134" s="144" t="str">
        <f>IF(H134="","",VLOOKUP(H134,Waste_Type!$C$3:$E$50,3,FALSE))</f>
        <v/>
      </c>
      <c r="G134" s="145" t="str">
        <f>IF(H134="","",VLOOKUP($H134,Waste_Type!$C$3:$E$50,2,FALSE))</f>
        <v/>
      </c>
      <c r="H134" s="144" t="str">
        <f>IF(Data_Input!C134="","",Data_Input!C134)</f>
        <v/>
      </c>
      <c r="I134" s="220"/>
      <c r="J134" s="180"/>
      <c r="K134" s="180"/>
      <c r="L134" s="144"/>
    </row>
    <row r="135" spans="2:12" x14ac:dyDescent="0.4">
      <c r="B135" s="178" t="str">
        <f>IF(Data_Input!B135="","",Data_Input!B135)</f>
        <v/>
      </c>
      <c r="C135" s="182" t="str">
        <f>IF(Project_Details!$C$10="","",Project_Details!$C$10)</f>
        <v/>
      </c>
      <c r="D135" s="182" t="str">
        <f>IF(Project_Details!$C$11="","",Project_Details!$C$11)</f>
        <v/>
      </c>
      <c r="E135" s="182" t="str">
        <f>IF(Project_Details!$C$12="","",Project_Details!$C$12)</f>
        <v/>
      </c>
      <c r="F135" s="151" t="str">
        <f>IF(H135="","",VLOOKUP(H135,Waste_Type!$C$3:$E$50,3,FALSE))</f>
        <v/>
      </c>
      <c r="G135" s="152" t="str">
        <f>IF(H135="","",VLOOKUP($H135,Waste_Type!$C$3:$E$50,2,FALSE))</f>
        <v/>
      </c>
      <c r="H135" s="144" t="str">
        <f>IF(Data_Input!C135="","",Data_Input!C135)</f>
        <v/>
      </c>
      <c r="I135" s="221"/>
      <c r="J135" s="183"/>
      <c r="K135" s="183"/>
      <c r="L135" s="151"/>
    </row>
    <row r="136" spans="2:12" x14ac:dyDescent="0.4">
      <c r="B136" s="178" t="str">
        <f>IF(Data_Input!B136="","",Data_Input!B136)</f>
        <v/>
      </c>
      <c r="C136" s="179" t="str">
        <f>IF(Project_Details!$C$10="","",Project_Details!$C$10)</f>
        <v/>
      </c>
      <c r="D136" s="179" t="str">
        <f>IF(Project_Details!$C$11="","",Project_Details!$C$11)</f>
        <v/>
      </c>
      <c r="E136" s="179" t="str">
        <f>IF(Project_Details!$C$12="","",Project_Details!$C$12)</f>
        <v/>
      </c>
      <c r="F136" s="144" t="str">
        <f>IF(H136="","",VLOOKUP(H136,Waste_Type!$C$3:$E$50,3,FALSE))</f>
        <v/>
      </c>
      <c r="G136" s="145" t="str">
        <f>IF(H136="","",VLOOKUP($H136,Waste_Type!$C$3:$E$50,2,FALSE))</f>
        <v/>
      </c>
      <c r="H136" s="144" t="str">
        <f>IF(Data_Input!C136="","",Data_Input!C136)</f>
        <v/>
      </c>
      <c r="I136" s="220"/>
      <c r="J136" s="180"/>
      <c r="K136" s="180"/>
      <c r="L136" s="144"/>
    </row>
    <row r="137" spans="2:12" x14ac:dyDescent="0.4">
      <c r="B137" s="178" t="str">
        <f>IF(Data_Input!B137="","",Data_Input!B137)</f>
        <v/>
      </c>
      <c r="C137" s="182" t="str">
        <f>IF(Project_Details!$C$10="","",Project_Details!$C$10)</f>
        <v/>
      </c>
      <c r="D137" s="182" t="str">
        <f>IF(Project_Details!$C$11="","",Project_Details!$C$11)</f>
        <v/>
      </c>
      <c r="E137" s="182" t="str">
        <f>IF(Project_Details!$C$12="","",Project_Details!$C$12)</f>
        <v/>
      </c>
      <c r="F137" s="151" t="str">
        <f>IF(H137="","",VLOOKUP(H137,Waste_Type!$C$3:$E$50,3,FALSE))</f>
        <v/>
      </c>
      <c r="G137" s="152" t="str">
        <f>IF(H137="","",VLOOKUP($H137,Waste_Type!$C$3:$E$50,2,FALSE))</f>
        <v/>
      </c>
      <c r="H137" s="144" t="str">
        <f>IF(Data_Input!C137="","",Data_Input!C137)</f>
        <v/>
      </c>
      <c r="I137" s="221"/>
      <c r="J137" s="183"/>
      <c r="K137" s="183"/>
      <c r="L137" s="151"/>
    </row>
    <row r="138" spans="2:12" x14ac:dyDescent="0.4">
      <c r="B138" s="178" t="str">
        <f>IF(Data_Input!B138="","",Data_Input!B138)</f>
        <v/>
      </c>
      <c r="C138" s="179" t="str">
        <f>IF(Project_Details!$C$10="","",Project_Details!$C$10)</f>
        <v/>
      </c>
      <c r="D138" s="179" t="str">
        <f>IF(Project_Details!$C$11="","",Project_Details!$C$11)</f>
        <v/>
      </c>
      <c r="E138" s="179" t="str">
        <f>IF(Project_Details!$C$12="","",Project_Details!$C$12)</f>
        <v/>
      </c>
      <c r="F138" s="144" t="str">
        <f>IF(H138="","",VLOOKUP(H138,Waste_Type!$C$3:$E$50,3,FALSE))</f>
        <v/>
      </c>
      <c r="G138" s="145" t="str">
        <f>IF(H138="","",VLOOKUP($H138,Waste_Type!$C$3:$E$50,2,FALSE))</f>
        <v/>
      </c>
      <c r="H138" s="144" t="str">
        <f>IF(Data_Input!C138="","",Data_Input!C138)</f>
        <v/>
      </c>
      <c r="I138" s="220"/>
      <c r="J138" s="180"/>
      <c r="K138" s="180"/>
      <c r="L138" s="144"/>
    </row>
    <row r="139" spans="2:12" x14ac:dyDescent="0.4">
      <c r="B139" s="178" t="str">
        <f>IF(Data_Input!B139="","",Data_Input!B139)</f>
        <v/>
      </c>
      <c r="C139" s="182" t="str">
        <f>IF(Project_Details!$C$10="","",Project_Details!$C$10)</f>
        <v/>
      </c>
      <c r="D139" s="182" t="str">
        <f>IF(Project_Details!$C$11="","",Project_Details!$C$11)</f>
        <v/>
      </c>
      <c r="E139" s="182" t="str">
        <f>IF(Project_Details!$C$12="","",Project_Details!$C$12)</f>
        <v/>
      </c>
      <c r="F139" s="151" t="str">
        <f>IF(H139="","",VLOOKUP(H139,Waste_Type!$C$3:$E$50,3,FALSE))</f>
        <v/>
      </c>
      <c r="G139" s="152" t="str">
        <f>IF(H139="","",VLOOKUP($H139,Waste_Type!$C$3:$E$50,2,FALSE))</f>
        <v/>
      </c>
      <c r="H139" s="144" t="str">
        <f>IF(Data_Input!C139="","",Data_Input!C139)</f>
        <v/>
      </c>
      <c r="I139" s="221"/>
      <c r="J139" s="183"/>
      <c r="K139" s="183"/>
      <c r="L139" s="151"/>
    </row>
    <row r="140" spans="2:12" x14ac:dyDescent="0.4">
      <c r="B140" s="178" t="str">
        <f>IF(Data_Input!B140="","",Data_Input!B140)</f>
        <v/>
      </c>
      <c r="C140" s="179" t="str">
        <f>IF(Project_Details!$C$10="","",Project_Details!$C$10)</f>
        <v/>
      </c>
      <c r="D140" s="179" t="str">
        <f>IF(Project_Details!$C$11="","",Project_Details!$C$11)</f>
        <v/>
      </c>
      <c r="E140" s="179" t="str">
        <f>IF(Project_Details!$C$12="","",Project_Details!$C$12)</f>
        <v/>
      </c>
      <c r="F140" s="144" t="str">
        <f>IF(H140="","",VLOOKUP(H140,Waste_Type!$C$3:$E$50,3,FALSE))</f>
        <v/>
      </c>
      <c r="G140" s="145" t="str">
        <f>IF(H140="","",VLOOKUP($H140,Waste_Type!$C$3:$E$50,2,FALSE))</f>
        <v/>
      </c>
      <c r="H140" s="144" t="str">
        <f>IF(Data_Input!C140="","",Data_Input!C140)</f>
        <v/>
      </c>
      <c r="I140" s="220"/>
      <c r="J140" s="180"/>
      <c r="K140" s="180"/>
      <c r="L140" s="144"/>
    </row>
    <row r="141" spans="2:12" x14ac:dyDescent="0.4">
      <c r="B141" s="178" t="str">
        <f>IF(Data_Input!B141="","",Data_Input!B141)</f>
        <v/>
      </c>
      <c r="C141" s="182" t="str">
        <f>IF(Project_Details!$C$10="","",Project_Details!$C$10)</f>
        <v/>
      </c>
      <c r="D141" s="182" t="str">
        <f>IF(Project_Details!$C$11="","",Project_Details!$C$11)</f>
        <v/>
      </c>
      <c r="E141" s="182" t="str">
        <f>IF(Project_Details!$C$12="","",Project_Details!$C$12)</f>
        <v/>
      </c>
      <c r="F141" s="151" t="str">
        <f>IF(H141="","",VLOOKUP(H141,Waste_Type!$C$3:$E$50,3,FALSE))</f>
        <v/>
      </c>
      <c r="G141" s="152" t="str">
        <f>IF(H141="","",VLOOKUP($H141,Waste_Type!$C$3:$E$50,2,FALSE))</f>
        <v/>
      </c>
      <c r="H141" s="144" t="str">
        <f>IF(Data_Input!C141="","",Data_Input!C141)</f>
        <v/>
      </c>
      <c r="I141" s="221"/>
      <c r="J141" s="183"/>
      <c r="K141" s="183"/>
      <c r="L141" s="151"/>
    </row>
    <row r="142" spans="2:12" x14ac:dyDescent="0.4">
      <c r="B142" s="178" t="str">
        <f>IF(Data_Input!B142="","",Data_Input!B142)</f>
        <v/>
      </c>
      <c r="C142" s="179" t="str">
        <f>IF(Project_Details!$C$10="","",Project_Details!$C$10)</f>
        <v/>
      </c>
      <c r="D142" s="179" t="str">
        <f>IF(Project_Details!$C$11="","",Project_Details!$C$11)</f>
        <v/>
      </c>
      <c r="E142" s="179" t="str">
        <f>IF(Project_Details!$C$12="","",Project_Details!$C$12)</f>
        <v/>
      </c>
      <c r="F142" s="144" t="str">
        <f>IF(H142="","",VLOOKUP(H142,Waste_Type!$C$3:$E$50,3,FALSE))</f>
        <v/>
      </c>
      <c r="G142" s="145" t="str">
        <f>IF(H142="","",VLOOKUP($H142,Waste_Type!$C$3:$E$50,2,FALSE))</f>
        <v/>
      </c>
      <c r="H142" s="144" t="str">
        <f>IF(Data_Input!C142="","",Data_Input!C142)</f>
        <v/>
      </c>
      <c r="I142" s="220"/>
      <c r="J142" s="180"/>
      <c r="K142" s="180"/>
      <c r="L142" s="144"/>
    </row>
    <row r="143" spans="2:12" x14ac:dyDescent="0.4">
      <c r="B143" s="178" t="str">
        <f>IF(Data_Input!B143="","",Data_Input!B143)</f>
        <v/>
      </c>
      <c r="C143" s="182" t="str">
        <f>IF(Project_Details!$C$10="","",Project_Details!$C$10)</f>
        <v/>
      </c>
      <c r="D143" s="182" t="str">
        <f>IF(Project_Details!$C$11="","",Project_Details!$C$11)</f>
        <v/>
      </c>
      <c r="E143" s="182" t="str">
        <f>IF(Project_Details!$C$12="","",Project_Details!$C$12)</f>
        <v/>
      </c>
      <c r="F143" s="151" t="str">
        <f>IF(H143="","",VLOOKUP(H143,Waste_Type!$C$3:$E$50,3,FALSE))</f>
        <v/>
      </c>
      <c r="G143" s="152" t="str">
        <f>IF(H143="","",VLOOKUP($H143,Waste_Type!$C$3:$E$50,2,FALSE))</f>
        <v/>
      </c>
      <c r="H143" s="144" t="str">
        <f>IF(Data_Input!C143="","",Data_Input!C143)</f>
        <v/>
      </c>
      <c r="I143" s="221"/>
      <c r="J143" s="183"/>
      <c r="K143" s="183"/>
      <c r="L143" s="151"/>
    </row>
    <row r="144" spans="2:12" x14ac:dyDescent="0.4">
      <c r="B144" s="178" t="str">
        <f>IF(Data_Input!B144="","",Data_Input!B144)</f>
        <v/>
      </c>
      <c r="C144" s="179" t="str">
        <f>IF(Project_Details!$C$10="","",Project_Details!$C$10)</f>
        <v/>
      </c>
      <c r="D144" s="179" t="str">
        <f>IF(Project_Details!$C$11="","",Project_Details!$C$11)</f>
        <v/>
      </c>
      <c r="E144" s="179" t="str">
        <f>IF(Project_Details!$C$12="","",Project_Details!$C$12)</f>
        <v/>
      </c>
      <c r="F144" s="144" t="str">
        <f>IF(H144="","",VLOOKUP(H144,Waste_Type!$C$3:$E$50,3,FALSE))</f>
        <v/>
      </c>
      <c r="G144" s="145" t="str">
        <f>IF(H144="","",VLOOKUP($H144,Waste_Type!$C$3:$E$50,2,FALSE))</f>
        <v/>
      </c>
      <c r="H144" s="144" t="str">
        <f>IF(Data_Input!C144="","",Data_Input!C144)</f>
        <v/>
      </c>
      <c r="I144" s="220"/>
      <c r="J144" s="180"/>
      <c r="K144" s="180"/>
      <c r="L144" s="144"/>
    </row>
    <row r="145" spans="2:12" x14ac:dyDescent="0.4">
      <c r="B145" s="178" t="str">
        <f>IF(Data_Input!B145="","",Data_Input!B145)</f>
        <v/>
      </c>
      <c r="C145" s="182" t="str">
        <f>IF(Project_Details!$C$10="","",Project_Details!$C$10)</f>
        <v/>
      </c>
      <c r="D145" s="182" t="str">
        <f>IF(Project_Details!$C$11="","",Project_Details!$C$11)</f>
        <v/>
      </c>
      <c r="E145" s="182" t="str">
        <f>IF(Project_Details!$C$12="","",Project_Details!$C$12)</f>
        <v/>
      </c>
      <c r="F145" s="151" t="str">
        <f>IF(H145="","",VLOOKUP(H145,Waste_Type!$C$3:$E$50,3,FALSE))</f>
        <v/>
      </c>
      <c r="G145" s="152" t="str">
        <f>IF(H145="","",VLOOKUP($H145,Waste_Type!$C$3:$E$50,2,FALSE))</f>
        <v/>
      </c>
      <c r="H145" s="144" t="str">
        <f>IF(Data_Input!C145="","",Data_Input!C145)</f>
        <v/>
      </c>
      <c r="I145" s="221"/>
      <c r="J145" s="183"/>
      <c r="K145" s="183"/>
      <c r="L145" s="151"/>
    </row>
    <row r="146" spans="2:12" x14ac:dyDescent="0.4">
      <c r="B146" s="178" t="str">
        <f>IF(Data_Input!B146="","",Data_Input!B146)</f>
        <v/>
      </c>
      <c r="C146" s="179" t="str">
        <f>IF(Project_Details!$C$10="","",Project_Details!$C$10)</f>
        <v/>
      </c>
      <c r="D146" s="179" t="str">
        <f>IF(Project_Details!$C$11="","",Project_Details!$C$11)</f>
        <v/>
      </c>
      <c r="E146" s="179" t="str">
        <f>IF(Project_Details!$C$12="","",Project_Details!$C$12)</f>
        <v/>
      </c>
      <c r="F146" s="144" t="str">
        <f>IF(H146="","",VLOOKUP(H146,Waste_Type!$C$3:$E$50,3,FALSE))</f>
        <v/>
      </c>
      <c r="G146" s="145" t="str">
        <f>IF(H146="","",VLOOKUP($H146,Waste_Type!$C$3:$E$50,2,FALSE))</f>
        <v/>
      </c>
      <c r="H146" s="144" t="str">
        <f>IF(Data_Input!C146="","",Data_Input!C146)</f>
        <v/>
      </c>
      <c r="I146" s="220"/>
      <c r="J146" s="180"/>
      <c r="K146" s="180"/>
      <c r="L146" s="144"/>
    </row>
    <row r="147" spans="2:12" x14ac:dyDescent="0.4">
      <c r="B147" s="178" t="str">
        <f>IF(Data_Input!B147="","",Data_Input!B147)</f>
        <v/>
      </c>
      <c r="C147" s="182" t="str">
        <f>IF(Project_Details!$C$10="","",Project_Details!$C$10)</f>
        <v/>
      </c>
      <c r="D147" s="182" t="str">
        <f>IF(Project_Details!$C$11="","",Project_Details!$C$11)</f>
        <v/>
      </c>
      <c r="E147" s="182" t="str">
        <f>IF(Project_Details!$C$12="","",Project_Details!$C$12)</f>
        <v/>
      </c>
      <c r="F147" s="151" t="str">
        <f>IF(H147="","",VLOOKUP(H147,Waste_Type!$C$3:$E$50,3,FALSE))</f>
        <v/>
      </c>
      <c r="G147" s="152" t="str">
        <f>IF(H147="","",VLOOKUP($H147,Waste_Type!$C$3:$E$50,2,FALSE))</f>
        <v/>
      </c>
      <c r="H147" s="144" t="str">
        <f>IF(Data_Input!C147="","",Data_Input!C147)</f>
        <v/>
      </c>
      <c r="I147" s="221"/>
      <c r="J147" s="183"/>
      <c r="K147" s="183"/>
      <c r="L147" s="151"/>
    </row>
    <row r="148" spans="2:12" x14ac:dyDescent="0.4">
      <c r="B148" s="178" t="str">
        <f>IF(Data_Input!B148="","",Data_Input!B148)</f>
        <v/>
      </c>
      <c r="C148" s="179" t="str">
        <f>IF(Project_Details!$C$10="","",Project_Details!$C$10)</f>
        <v/>
      </c>
      <c r="D148" s="179" t="str">
        <f>IF(Project_Details!$C$11="","",Project_Details!$C$11)</f>
        <v/>
      </c>
      <c r="E148" s="179" t="str">
        <f>IF(Project_Details!$C$12="","",Project_Details!$C$12)</f>
        <v/>
      </c>
      <c r="F148" s="144" t="str">
        <f>IF(H148="","",VLOOKUP(H148,Waste_Type!$C$3:$E$50,3,FALSE))</f>
        <v/>
      </c>
      <c r="G148" s="145" t="str">
        <f>IF(H148="","",VLOOKUP($H148,Waste_Type!$C$3:$E$50,2,FALSE))</f>
        <v/>
      </c>
      <c r="H148" s="144" t="str">
        <f>IF(Data_Input!C148="","",Data_Input!C148)</f>
        <v/>
      </c>
      <c r="I148" s="220"/>
      <c r="J148" s="180"/>
      <c r="K148" s="180"/>
      <c r="L148" s="144"/>
    </row>
    <row r="149" spans="2:12" x14ac:dyDescent="0.4">
      <c r="B149" s="178" t="str">
        <f>IF(Data_Input!B149="","",Data_Input!B149)</f>
        <v/>
      </c>
      <c r="C149" s="182" t="str">
        <f>IF(Project_Details!$C$10="","",Project_Details!$C$10)</f>
        <v/>
      </c>
      <c r="D149" s="182" t="str">
        <f>IF(Project_Details!$C$11="","",Project_Details!$C$11)</f>
        <v/>
      </c>
      <c r="E149" s="182" t="str">
        <f>IF(Project_Details!$C$12="","",Project_Details!$C$12)</f>
        <v/>
      </c>
      <c r="F149" s="151" t="str">
        <f>IF(H149="","",VLOOKUP(H149,Waste_Type!$C$3:$E$50,3,FALSE))</f>
        <v/>
      </c>
      <c r="G149" s="152" t="str">
        <f>IF(H149="","",VLOOKUP($H149,Waste_Type!$C$3:$E$50,2,FALSE))</f>
        <v/>
      </c>
      <c r="H149" s="144" t="str">
        <f>IF(Data_Input!C149="","",Data_Input!C149)</f>
        <v/>
      </c>
      <c r="I149" s="221"/>
      <c r="J149" s="183"/>
      <c r="K149" s="183"/>
      <c r="L149" s="151"/>
    </row>
    <row r="150" spans="2:12" x14ac:dyDescent="0.4">
      <c r="B150" s="178" t="str">
        <f>IF(Data_Input!B150="","",Data_Input!B150)</f>
        <v/>
      </c>
      <c r="C150" s="179" t="str">
        <f>IF(Project_Details!$C$10="","",Project_Details!$C$10)</f>
        <v/>
      </c>
      <c r="D150" s="179" t="str">
        <f>IF(Project_Details!$C$11="","",Project_Details!$C$11)</f>
        <v/>
      </c>
      <c r="E150" s="179" t="str">
        <f>IF(Project_Details!$C$12="","",Project_Details!$C$12)</f>
        <v/>
      </c>
      <c r="F150" s="144" t="str">
        <f>IF(H150="","",VLOOKUP(H150,Waste_Type!$C$3:$E$50,3,FALSE))</f>
        <v/>
      </c>
      <c r="G150" s="145" t="str">
        <f>IF(H150="","",VLOOKUP($H150,Waste_Type!$C$3:$E$50,2,FALSE))</f>
        <v/>
      </c>
      <c r="H150" s="144" t="str">
        <f>IF(Data_Input!C150="","",Data_Input!C150)</f>
        <v/>
      </c>
      <c r="I150" s="220"/>
      <c r="J150" s="180"/>
      <c r="K150" s="180"/>
      <c r="L150" s="144"/>
    </row>
    <row r="151" spans="2:12" x14ac:dyDescent="0.4">
      <c r="B151" s="178" t="str">
        <f>IF(Data_Input!B151="","",Data_Input!B151)</f>
        <v/>
      </c>
      <c r="C151" s="182" t="str">
        <f>IF(Project_Details!$C$10="","",Project_Details!$C$10)</f>
        <v/>
      </c>
      <c r="D151" s="182" t="str">
        <f>IF(Project_Details!$C$11="","",Project_Details!$C$11)</f>
        <v/>
      </c>
      <c r="E151" s="182" t="str">
        <f>IF(Project_Details!$C$12="","",Project_Details!$C$12)</f>
        <v/>
      </c>
      <c r="F151" s="151" t="str">
        <f>IF(H151="","",VLOOKUP(H151,Waste_Type!$C$3:$E$50,3,FALSE))</f>
        <v/>
      </c>
      <c r="G151" s="152" t="str">
        <f>IF(H151="","",VLOOKUP($H151,Waste_Type!$C$3:$E$50,2,FALSE))</f>
        <v/>
      </c>
      <c r="H151" s="144" t="str">
        <f>IF(Data_Input!C151="","",Data_Input!C151)</f>
        <v/>
      </c>
      <c r="I151" s="221"/>
      <c r="J151" s="183"/>
      <c r="K151" s="183"/>
      <c r="L151" s="151"/>
    </row>
    <row r="152" spans="2:12" x14ac:dyDescent="0.4">
      <c r="B152" s="178" t="str">
        <f>IF(Data_Input!B152="","",Data_Input!B152)</f>
        <v/>
      </c>
      <c r="C152" s="179" t="str">
        <f>IF(Project_Details!$C$10="","",Project_Details!$C$10)</f>
        <v/>
      </c>
      <c r="D152" s="179" t="str">
        <f>IF(Project_Details!$C$11="","",Project_Details!$C$11)</f>
        <v/>
      </c>
      <c r="E152" s="179" t="str">
        <f>IF(Project_Details!$C$12="","",Project_Details!$C$12)</f>
        <v/>
      </c>
      <c r="F152" s="144" t="str">
        <f>IF(H152="","",VLOOKUP(H152,Waste_Type!$C$3:$E$50,3,FALSE))</f>
        <v/>
      </c>
      <c r="G152" s="145" t="str">
        <f>IF(H152="","",VLOOKUP($H152,Waste_Type!$C$3:$E$50,2,FALSE))</f>
        <v/>
      </c>
      <c r="H152" s="144" t="str">
        <f>IF(Data_Input!C152="","",Data_Input!C152)</f>
        <v/>
      </c>
      <c r="I152" s="220"/>
      <c r="J152" s="180"/>
      <c r="K152" s="180"/>
      <c r="L152" s="144"/>
    </row>
    <row r="153" spans="2:12" x14ac:dyDescent="0.4">
      <c r="B153" s="178" t="str">
        <f>IF(Data_Input!B153="","",Data_Input!B153)</f>
        <v/>
      </c>
      <c r="C153" s="182" t="str">
        <f>IF(Project_Details!$C$10="","",Project_Details!$C$10)</f>
        <v/>
      </c>
      <c r="D153" s="182" t="str">
        <f>IF(Project_Details!$C$11="","",Project_Details!$C$11)</f>
        <v/>
      </c>
      <c r="E153" s="182" t="str">
        <f>IF(Project_Details!$C$12="","",Project_Details!$C$12)</f>
        <v/>
      </c>
      <c r="F153" s="151" t="str">
        <f>IF(H153="","",VLOOKUP(H153,Waste_Type!$C$3:$E$50,3,FALSE))</f>
        <v/>
      </c>
      <c r="G153" s="152" t="str">
        <f>IF(H153="","",VLOOKUP($H153,Waste_Type!$C$3:$E$50,2,FALSE))</f>
        <v/>
      </c>
      <c r="H153" s="144" t="str">
        <f>IF(Data_Input!C153="","",Data_Input!C153)</f>
        <v/>
      </c>
      <c r="I153" s="221"/>
      <c r="J153" s="183"/>
      <c r="K153" s="183"/>
      <c r="L153" s="151"/>
    </row>
    <row r="154" spans="2:12" x14ac:dyDescent="0.4">
      <c r="B154" s="178" t="str">
        <f>IF(Data_Input!B154="","",Data_Input!B154)</f>
        <v/>
      </c>
      <c r="C154" s="179" t="str">
        <f>IF(Project_Details!$C$10="","",Project_Details!$C$10)</f>
        <v/>
      </c>
      <c r="D154" s="179" t="str">
        <f>IF(Project_Details!$C$11="","",Project_Details!$C$11)</f>
        <v/>
      </c>
      <c r="E154" s="179" t="str">
        <f>IF(Project_Details!$C$12="","",Project_Details!$C$12)</f>
        <v/>
      </c>
      <c r="F154" s="144" t="str">
        <f>IF(H154="","",VLOOKUP(H154,Waste_Type!$C$3:$E$50,3,FALSE))</f>
        <v/>
      </c>
      <c r="G154" s="145" t="str">
        <f>IF(H154="","",VLOOKUP($H154,Waste_Type!$C$3:$E$50,2,FALSE))</f>
        <v/>
      </c>
      <c r="H154" s="144" t="str">
        <f>IF(Data_Input!C154="","",Data_Input!C154)</f>
        <v/>
      </c>
      <c r="I154" s="220"/>
      <c r="J154" s="180"/>
      <c r="K154" s="180"/>
      <c r="L154" s="144"/>
    </row>
    <row r="155" spans="2:12" x14ac:dyDescent="0.4">
      <c r="B155" s="178" t="str">
        <f>IF(Data_Input!B155="","",Data_Input!B155)</f>
        <v/>
      </c>
      <c r="C155" s="182" t="str">
        <f>IF(Project_Details!$C$10="","",Project_Details!$C$10)</f>
        <v/>
      </c>
      <c r="D155" s="182" t="str">
        <f>IF(Project_Details!$C$11="","",Project_Details!$C$11)</f>
        <v/>
      </c>
      <c r="E155" s="182" t="str">
        <f>IF(Project_Details!$C$12="","",Project_Details!$C$12)</f>
        <v/>
      </c>
      <c r="F155" s="151" t="str">
        <f>IF(H155="","",VLOOKUP(H155,Waste_Type!$C$3:$E$50,3,FALSE))</f>
        <v/>
      </c>
      <c r="G155" s="152" t="str">
        <f>IF(H155="","",VLOOKUP($H155,Waste_Type!$C$3:$E$50,2,FALSE))</f>
        <v/>
      </c>
      <c r="H155" s="144" t="str">
        <f>IF(Data_Input!C155="","",Data_Input!C155)</f>
        <v/>
      </c>
      <c r="I155" s="221"/>
      <c r="J155" s="183"/>
      <c r="K155" s="183"/>
      <c r="L155" s="151"/>
    </row>
    <row r="156" spans="2:12" x14ac:dyDescent="0.4">
      <c r="B156" s="178" t="str">
        <f>IF(Data_Input!B156="","",Data_Input!B156)</f>
        <v/>
      </c>
      <c r="C156" s="179" t="str">
        <f>IF(Project_Details!$C$10="","",Project_Details!$C$10)</f>
        <v/>
      </c>
      <c r="D156" s="179" t="str">
        <f>IF(Project_Details!$C$11="","",Project_Details!$C$11)</f>
        <v/>
      </c>
      <c r="E156" s="179" t="str">
        <f>IF(Project_Details!$C$12="","",Project_Details!$C$12)</f>
        <v/>
      </c>
      <c r="F156" s="144" t="str">
        <f>IF(H156="","",VLOOKUP(H156,Waste_Type!$C$3:$E$50,3,FALSE))</f>
        <v/>
      </c>
      <c r="G156" s="145" t="str">
        <f>IF(H156="","",VLOOKUP($H156,Waste_Type!$C$3:$E$50,2,FALSE))</f>
        <v/>
      </c>
      <c r="H156" s="144" t="str">
        <f>IF(Data_Input!C156="","",Data_Input!C156)</f>
        <v/>
      </c>
      <c r="I156" s="220"/>
      <c r="J156" s="180"/>
      <c r="K156" s="180"/>
      <c r="L156" s="144"/>
    </row>
    <row r="157" spans="2:12" x14ac:dyDescent="0.4">
      <c r="B157" s="178" t="str">
        <f>IF(Data_Input!B157="","",Data_Input!B157)</f>
        <v/>
      </c>
      <c r="C157" s="182" t="str">
        <f>IF(Project_Details!$C$10="","",Project_Details!$C$10)</f>
        <v/>
      </c>
      <c r="D157" s="182" t="str">
        <f>IF(Project_Details!$C$11="","",Project_Details!$C$11)</f>
        <v/>
      </c>
      <c r="E157" s="182" t="str">
        <f>IF(Project_Details!$C$12="","",Project_Details!$C$12)</f>
        <v/>
      </c>
      <c r="F157" s="151" t="str">
        <f>IF(H157="","",VLOOKUP(H157,Waste_Type!$C$3:$E$50,3,FALSE))</f>
        <v/>
      </c>
      <c r="G157" s="152" t="str">
        <f>IF(H157="","",VLOOKUP($H157,Waste_Type!$C$3:$E$50,2,FALSE))</f>
        <v/>
      </c>
      <c r="H157" s="144" t="str">
        <f>IF(Data_Input!C157="","",Data_Input!C157)</f>
        <v/>
      </c>
      <c r="I157" s="221"/>
      <c r="J157" s="183"/>
      <c r="K157" s="183"/>
      <c r="L157" s="151"/>
    </row>
    <row r="158" spans="2:12" x14ac:dyDescent="0.4">
      <c r="B158" s="178" t="str">
        <f>IF(Data_Input!B158="","",Data_Input!B158)</f>
        <v/>
      </c>
      <c r="C158" s="179" t="str">
        <f>IF(Project_Details!$C$10="","",Project_Details!$C$10)</f>
        <v/>
      </c>
      <c r="D158" s="179" t="str">
        <f>IF(Project_Details!$C$11="","",Project_Details!$C$11)</f>
        <v/>
      </c>
      <c r="E158" s="179" t="str">
        <f>IF(Project_Details!$C$12="","",Project_Details!$C$12)</f>
        <v/>
      </c>
      <c r="F158" s="144" t="str">
        <f>IF(H158="","",VLOOKUP(H158,Waste_Type!$C$3:$E$50,3,FALSE))</f>
        <v/>
      </c>
      <c r="G158" s="145" t="str">
        <f>IF(H158="","",VLOOKUP($H158,Waste_Type!$C$3:$E$50,2,FALSE))</f>
        <v/>
      </c>
      <c r="H158" s="144" t="str">
        <f>IF(Data_Input!C158="","",Data_Input!C158)</f>
        <v/>
      </c>
      <c r="I158" s="220"/>
      <c r="J158" s="180"/>
      <c r="K158" s="180"/>
      <c r="L158" s="144"/>
    </row>
    <row r="159" spans="2:12" x14ac:dyDescent="0.4">
      <c r="B159" s="178" t="str">
        <f>IF(Data_Input!B159="","",Data_Input!B159)</f>
        <v/>
      </c>
      <c r="C159" s="182" t="str">
        <f>IF(Project_Details!$C$10="","",Project_Details!$C$10)</f>
        <v/>
      </c>
      <c r="D159" s="182" t="str">
        <f>IF(Project_Details!$C$11="","",Project_Details!$C$11)</f>
        <v/>
      </c>
      <c r="E159" s="182" t="str">
        <f>IF(Project_Details!$C$12="","",Project_Details!$C$12)</f>
        <v/>
      </c>
      <c r="F159" s="151" t="str">
        <f>IF(H159="","",VLOOKUP(H159,Waste_Type!$C$3:$E$50,3,FALSE))</f>
        <v/>
      </c>
      <c r="G159" s="152" t="str">
        <f>IF(H159="","",VLOOKUP($H159,Waste_Type!$C$3:$E$50,2,FALSE))</f>
        <v/>
      </c>
      <c r="H159" s="144" t="str">
        <f>IF(Data_Input!C159="","",Data_Input!C159)</f>
        <v/>
      </c>
      <c r="I159" s="221"/>
      <c r="J159" s="183"/>
      <c r="K159" s="183"/>
      <c r="L159" s="151"/>
    </row>
    <row r="160" spans="2:12" x14ac:dyDescent="0.4">
      <c r="B160" s="178" t="str">
        <f>IF(Data_Input!B160="","",Data_Input!B160)</f>
        <v/>
      </c>
      <c r="C160" s="179" t="str">
        <f>IF(Project_Details!$C$10="","",Project_Details!$C$10)</f>
        <v/>
      </c>
      <c r="D160" s="179" t="str">
        <f>IF(Project_Details!$C$11="","",Project_Details!$C$11)</f>
        <v/>
      </c>
      <c r="E160" s="179" t="str">
        <f>IF(Project_Details!$C$12="","",Project_Details!$C$12)</f>
        <v/>
      </c>
      <c r="F160" s="144" t="str">
        <f>IF(H160="","",VLOOKUP(H160,Waste_Type!$C$3:$E$50,3,FALSE))</f>
        <v/>
      </c>
      <c r="G160" s="145" t="str">
        <f>IF(H160="","",VLOOKUP($H160,Waste_Type!$C$3:$E$50,2,FALSE))</f>
        <v/>
      </c>
      <c r="H160" s="144" t="str">
        <f>IF(Data_Input!C160="","",Data_Input!C160)</f>
        <v/>
      </c>
      <c r="I160" s="220"/>
      <c r="J160" s="180"/>
      <c r="K160" s="180"/>
      <c r="L160" s="144"/>
    </row>
    <row r="161" spans="2:12" x14ac:dyDescent="0.4">
      <c r="B161" s="178" t="str">
        <f>IF(Data_Input!B161="","",Data_Input!B161)</f>
        <v/>
      </c>
      <c r="C161" s="182" t="str">
        <f>IF(Project_Details!$C$10="","",Project_Details!$C$10)</f>
        <v/>
      </c>
      <c r="D161" s="182" t="str">
        <f>IF(Project_Details!$C$11="","",Project_Details!$C$11)</f>
        <v/>
      </c>
      <c r="E161" s="182" t="str">
        <f>IF(Project_Details!$C$12="","",Project_Details!$C$12)</f>
        <v/>
      </c>
      <c r="F161" s="151" t="str">
        <f>IF(H161="","",VLOOKUP(H161,Waste_Type!$C$3:$E$50,3,FALSE))</f>
        <v/>
      </c>
      <c r="G161" s="152" t="str">
        <f>IF(H161="","",VLOOKUP($H161,Waste_Type!$C$3:$E$50,2,FALSE))</f>
        <v/>
      </c>
      <c r="H161" s="144" t="str">
        <f>IF(Data_Input!C161="","",Data_Input!C161)</f>
        <v/>
      </c>
      <c r="I161" s="221"/>
      <c r="J161" s="183"/>
      <c r="K161" s="183"/>
      <c r="L161" s="151"/>
    </row>
    <row r="162" spans="2:12" x14ac:dyDescent="0.4">
      <c r="B162" s="178" t="str">
        <f>IF(Data_Input!B162="","",Data_Input!B162)</f>
        <v/>
      </c>
      <c r="C162" s="179" t="str">
        <f>IF(Project_Details!$C$10="","",Project_Details!$C$10)</f>
        <v/>
      </c>
      <c r="D162" s="179" t="str">
        <f>IF(Project_Details!$C$11="","",Project_Details!$C$11)</f>
        <v/>
      </c>
      <c r="E162" s="179" t="str">
        <f>IF(Project_Details!$C$12="","",Project_Details!$C$12)</f>
        <v/>
      </c>
      <c r="F162" s="144" t="str">
        <f>IF(H162="","",VLOOKUP(H162,Waste_Type!$C$3:$E$50,3,FALSE))</f>
        <v/>
      </c>
      <c r="G162" s="145" t="str">
        <f>IF(H162="","",VLOOKUP($H162,Waste_Type!$C$3:$E$50,2,FALSE))</f>
        <v/>
      </c>
      <c r="H162" s="144" t="str">
        <f>IF(Data_Input!C162="","",Data_Input!C162)</f>
        <v/>
      </c>
      <c r="I162" s="220"/>
      <c r="J162" s="180"/>
      <c r="K162" s="180"/>
      <c r="L162" s="144"/>
    </row>
    <row r="163" spans="2:12" x14ac:dyDescent="0.4">
      <c r="B163" s="178" t="str">
        <f>IF(Data_Input!B163="","",Data_Input!B163)</f>
        <v/>
      </c>
      <c r="C163" s="182" t="str">
        <f>IF(Project_Details!$C$10="","",Project_Details!$C$10)</f>
        <v/>
      </c>
      <c r="D163" s="182" t="str">
        <f>IF(Project_Details!$C$11="","",Project_Details!$C$11)</f>
        <v/>
      </c>
      <c r="E163" s="182" t="str">
        <f>IF(Project_Details!$C$12="","",Project_Details!$C$12)</f>
        <v/>
      </c>
      <c r="F163" s="151" t="str">
        <f>IF(H163="","",VLOOKUP(H163,Waste_Type!$C$3:$E$50,3,FALSE))</f>
        <v/>
      </c>
      <c r="G163" s="152" t="str">
        <f>IF(H163="","",VLOOKUP($H163,Waste_Type!$C$3:$E$50,2,FALSE))</f>
        <v/>
      </c>
      <c r="H163" s="144" t="str">
        <f>IF(Data_Input!C163="","",Data_Input!C163)</f>
        <v/>
      </c>
      <c r="I163" s="221"/>
      <c r="J163" s="183"/>
      <c r="K163" s="183"/>
      <c r="L163" s="151"/>
    </row>
    <row r="164" spans="2:12" x14ac:dyDescent="0.4">
      <c r="B164" s="178" t="str">
        <f>IF(Data_Input!B164="","",Data_Input!B164)</f>
        <v/>
      </c>
      <c r="C164" s="179" t="str">
        <f>IF(Project_Details!$C$10="","",Project_Details!$C$10)</f>
        <v/>
      </c>
      <c r="D164" s="179" t="str">
        <f>IF(Project_Details!$C$11="","",Project_Details!$C$11)</f>
        <v/>
      </c>
      <c r="E164" s="179" t="str">
        <f>IF(Project_Details!$C$12="","",Project_Details!$C$12)</f>
        <v/>
      </c>
      <c r="F164" s="144" t="str">
        <f>IF(H164="","",VLOOKUP(H164,Waste_Type!$C$3:$E$50,3,FALSE))</f>
        <v/>
      </c>
      <c r="G164" s="145" t="str">
        <f>IF(H164="","",VLOOKUP($H164,Waste_Type!$C$3:$E$50,2,FALSE))</f>
        <v/>
      </c>
      <c r="H164" s="144" t="str">
        <f>IF(Data_Input!C164="","",Data_Input!C164)</f>
        <v/>
      </c>
      <c r="I164" s="220"/>
      <c r="J164" s="180"/>
      <c r="K164" s="180"/>
      <c r="L164" s="144"/>
    </row>
    <row r="165" spans="2:12" x14ac:dyDescent="0.4">
      <c r="B165" s="178" t="str">
        <f>IF(Data_Input!B165="","",Data_Input!B165)</f>
        <v/>
      </c>
      <c r="C165" s="182" t="str">
        <f>IF(Project_Details!$C$10="","",Project_Details!$C$10)</f>
        <v/>
      </c>
      <c r="D165" s="182" t="str">
        <f>IF(Project_Details!$C$11="","",Project_Details!$C$11)</f>
        <v/>
      </c>
      <c r="E165" s="182" t="str">
        <f>IF(Project_Details!$C$12="","",Project_Details!$C$12)</f>
        <v/>
      </c>
      <c r="F165" s="151" t="str">
        <f>IF(H165="","",VLOOKUP(H165,Waste_Type!$C$3:$E$50,3,FALSE))</f>
        <v/>
      </c>
      <c r="G165" s="152" t="str">
        <f>IF(H165="","",VLOOKUP($H165,Waste_Type!$C$3:$E$50,2,FALSE))</f>
        <v/>
      </c>
      <c r="H165" s="144" t="str">
        <f>IF(Data_Input!C165="","",Data_Input!C165)</f>
        <v/>
      </c>
      <c r="I165" s="221"/>
      <c r="J165" s="183"/>
      <c r="K165" s="183"/>
      <c r="L165" s="151"/>
    </row>
    <row r="166" spans="2:12" x14ac:dyDescent="0.4">
      <c r="B166" s="178" t="str">
        <f>IF(Data_Input!B166="","",Data_Input!B166)</f>
        <v/>
      </c>
      <c r="C166" s="179" t="str">
        <f>IF(Project_Details!$C$10="","",Project_Details!$C$10)</f>
        <v/>
      </c>
      <c r="D166" s="179" t="str">
        <f>IF(Project_Details!$C$11="","",Project_Details!$C$11)</f>
        <v/>
      </c>
      <c r="E166" s="179" t="str">
        <f>IF(Project_Details!$C$12="","",Project_Details!$C$12)</f>
        <v/>
      </c>
      <c r="F166" s="144" t="str">
        <f>IF(H166="","",VLOOKUP(H166,Waste_Type!$C$3:$E$50,3,FALSE))</f>
        <v/>
      </c>
      <c r="G166" s="145" t="str">
        <f>IF(H166="","",VLOOKUP($H166,Waste_Type!$C$3:$E$50,2,FALSE))</f>
        <v/>
      </c>
      <c r="H166" s="144" t="str">
        <f>IF(Data_Input!C166="","",Data_Input!C166)</f>
        <v/>
      </c>
      <c r="I166" s="220"/>
      <c r="J166" s="180"/>
      <c r="K166" s="180"/>
      <c r="L166" s="144"/>
    </row>
    <row r="167" spans="2:12" x14ac:dyDescent="0.4">
      <c r="B167" s="178" t="str">
        <f>IF(Data_Input!B167="","",Data_Input!B167)</f>
        <v/>
      </c>
      <c r="C167" s="182" t="str">
        <f>IF(Project_Details!$C$10="","",Project_Details!$C$10)</f>
        <v/>
      </c>
      <c r="D167" s="182" t="str">
        <f>IF(Project_Details!$C$11="","",Project_Details!$C$11)</f>
        <v/>
      </c>
      <c r="E167" s="182" t="str">
        <f>IF(Project_Details!$C$12="","",Project_Details!$C$12)</f>
        <v/>
      </c>
      <c r="F167" s="151" t="str">
        <f>IF(H167="","",VLOOKUP(H167,Waste_Type!$C$3:$E$50,3,FALSE))</f>
        <v/>
      </c>
      <c r="G167" s="152" t="str">
        <f>IF(H167="","",VLOOKUP($H167,Waste_Type!$C$3:$E$50,2,FALSE))</f>
        <v/>
      </c>
      <c r="H167" s="144" t="str">
        <f>IF(Data_Input!C167="","",Data_Input!C167)</f>
        <v/>
      </c>
      <c r="I167" s="221"/>
      <c r="J167" s="183"/>
      <c r="K167" s="183"/>
      <c r="L167" s="151"/>
    </row>
    <row r="168" spans="2:12" x14ac:dyDescent="0.4">
      <c r="B168" s="178" t="str">
        <f>IF(Data_Input!B168="","",Data_Input!B168)</f>
        <v/>
      </c>
      <c r="C168" s="179" t="str">
        <f>IF(Project_Details!$C$10="","",Project_Details!$C$10)</f>
        <v/>
      </c>
      <c r="D168" s="179" t="str">
        <f>IF(Project_Details!$C$11="","",Project_Details!$C$11)</f>
        <v/>
      </c>
      <c r="E168" s="179" t="str">
        <f>IF(Project_Details!$C$12="","",Project_Details!$C$12)</f>
        <v/>
      </c>
      <c r="F168" s="144" t="str">
        <f>IF(H168="","",VLOOKUP(H168,Waste_Type!$C$3:$E$50,3,FALSE))</f>
        <v/>
      </c>
      <c r="G168" s="145" t="str">
        <f>IF(H168="","",VLOOKUP($H168,Waste_Type!$C$3:$E$50,2,FALSE))</f>
        <v/>
      </c>
      <c r="H168" s="144" t="str">
        <f>IF(Data_Input!C168="","",Data_Input!C168)</f>
        <v/>
      </c>
      <c r="I168" s="220"/>
      <c r="J168" s="180"/>
      <c r="K168" s="180"/>
      <c r="L168" s="144"/>
    </row>
    <row r="169" spans="2:12" x14ac:dyDescent="0.4">
      <c r="B169" s="178" t="str">
        <f>IF(Data_Input!B169="","",Data_Input!B169)</f>
        <v/>
      </c>
      <c r="C169" s="182" t="str">
        <f>IF(Project_Details!$C$10="","",Project_Details!$C$10)</f>
        <v/>
      </c>
      <c r="D169" s="182" t="str">
        <f>IF(Project_Details!$C$11="","",Project_Details!$C$11)</f>
        <v/>
      </c>
      <c r="E169" s="182" t="str">
        <f>IF(Project_Details!$C$12="","",Project_Details!$C$12)</f>
        <v/>
      </c>
      <c r="F169" s="151" t="str">
        <f>IF(H169="","",VLOOKUP(H169,Waste_Type!$C$3:$E$50,3,FALSE))</f>
        <v/>
      </c>
      <c r="G169" s="152" t="str">
        <f>IF(H169="","",VLOOKUP($H169,Waste_Type!$C$3:$E$50,2,FALSE))</f>
        <v/>
      </c>
      <c r="H169" s="144" t="str">
        <f>IF(Data_Input!C169="","",Data_Input!C169)</f>
        <v/>
      </c>
      <c r="I169" s="221"/>
      <c r="J169" s="183"/>
      <c r="K169" s="183"/>
      <c r="L169" s="151"/>
    </row>
    <row r="170" spans="2:12" x14ac:dyDescent="0.4">
      <c r="B170" s="178" t="str">
        <f>IF(Data_Input!B170="","",Data_Input!B170)</f>
        <v/>
      </c>
      <c r="C170" s="179" t="str">
        <f>IF(Project_Details!$C$10="","",Project_Details!$C$10)</f>
        <v/>
      </c>
      <c r="D170" s="179" t="str">
        <f>IF(Project_Details!$C$11="","",Project_Details!$C$11)</f>
        <v/>
      </c>
      <c r="E170" s="179" t="str">
        <f>IF(Project_Details!$C$12="","",Project_Details!$C$12)</f>
        <v/>
      </c>
      <c r="F170" s="144" t="str">
        <f>IF(H170="","",VLOOKUP(H170,Waste_Type!$C$3:$E$50,3,FALSE))</f>
        <v/>
      </c>
      <c r="G170" s="145" t="str">
        <f>IF(H170="","",VLOOKUP($H170,Waste_Type!$C$3:$E$50,2,FALSE))</f>
        <v/>
      </c>
      <c r="H170" s="144" t="str">
        <f>IF(Data_Input!C170="","",Data_Input!C170)</f>
        <v/>
      </c>
      <c r="I170" s="220"/>
      <c r="J170" s="180"/>
      <c r="K170" s="180"/>
      <c r="L170" s="144"/>
    </row>
    <row r="171" spans="2:12" x14ac:dyDescent="0.4">
      <c r="B171" s="178" t="str">
        <f>IF(Data_Input!B171="","",Data_Input!B171)</f>
        <v/>
      </c>
      <c r="C171" s="182" t="str">
        <f>IF(Project_Details!$C$10="","",Project_Details!$C$10)</f>
        <v/>
      </c>
      <c r="D171" s="182" t="str">
        <f>IF(Project_Details!$C$11="","",Project_Details!$C$11)</f>
        <v/>
      </c>
      <c r="E171" s="182" t="str">
        <f>IF(Project_Details!$C$12="","",Project_Details!$C$12)</f>
        <v/>
      </c>
      <c r="F171" s="151" t="str">
        <f>IF(H171="","",VLOOKUP(H171,Waste_Type!$C$3:$E$50,3,FALSE))</f>
        <v/>
      </c>
      <c r="G171" s="152" t="str">
        <f>IF(H171="","",VLOOKUP($H171,Waste_Type!$C$3:$E$50,2,FALSE))</f>
        <v/>
      </c>
      <c r="H171" s="144" t="str">
        <f>IF(Data_Input!C171="","",Data_Input!C171)</f>
        <v/>
      </c>
      <c r="I171" s="221"/>
      <c r="J171" s="183"/>
      <c r="K171" s="183"/>
      <c r="L171" s="151"/>
    </row>
    <row r="172" spans="2:12" x14ac:dyDescent="0.4">
      <c r="B172" s="178" t="str">
        <f>IF(Data_Input!B172="","",Data_Input!B172)</f>
        <v/>
      </c>
      <c r="C172" s="179" t="str">
        <f>IF(Project_Details!$C$10="","",Project_Details!$C$10)</f>
        <v/>
      </c>
      <c r="D172" s="179" t="str">
        <f>IF(Project_Details!$C$11="","",Project_Details!$C$11)</f>
        <v/>
      </c>
      <c r="E172" s="179" t="str">
        <f>IF(Project_Details!$C$12="","",Project_Details!$C$12)</f>
        <v/>
      </c>
      <c r="F172" s="144" t="str">
        <f>IF(H172="","",VLOOKUP(H172,Waste_Type!$C$3:$E$50,3,FALSE))</f>
        <v/>
      </c>
      <c r="G172" s="145" t="str">
        <f>IF(H172="","",VLOOKUP($H172,Waste_Type!$C$3:$E$50,2,FALSE))</f>
        <v/>
      </c>
      <c r="H172" s="144" t="str">
        <f>IF(Data_Input!C172="","",Data_Input!C172)</f>
        <v/>
      </c>
      <c r="I172" s="220"/>
      <c r="J172" s="180"/>
      <c r="K172" s="180"/>
      <c r="L172" s="144"/>
    </row>
    <row r="173" spans="2:12" x14ac:dyDescent="0.4">
      <c r="B173" s="178" t="str">
        <f>IF(Data_Input!B173="","",Data_Input!B173)</f>
        <v/>
      </c>
      <c r="C173" s="182" t="str">
        <f>IF(Project_Details!$C$10="","",Project_Details!$C$10)</f>
        <v/>
      </c>
      <c r="D173" s="182" t="str">
        <f>IF(Project_Details!$C$11="","",Project_Details!$C$11)</f>
        <v/>
      </c>
      <c r="E173" s="182" t="str">
        <f>IF(Project_Details!$C$12="","",Project_Details!$C$12)</f>
        <v/>
      </c>
      <c r="F173" s="151" t="str">
        <f>IF(H173="","",VLOOKUP(H173,Waste_Type!$C$3:$E$50,3,FALSE))</f>
        <v/>
      </c>
      <c r="G173" s="152" t="str">
        <f>IF(H173="","",VLOOKUP($H173,Waste_Type!$C$3:$E$50,2,FALSE))</f>
        <v/>
      </c>
      <c r="H173" s="144" t="str">
        <f>IF(Data_Input!C173="","",Data_Input!C173)</f>
        <v/>
      </c>
      <c r="I173" s="221"/>
      <c r="J173" s="183"/>
      <c r="K173" s="183"/>
      <c r="L173" s="151"/>
    </row>
    <row r="174" spans="2:12" x14ac:dyDescent="0.4">
      <c r="B174" s="178" t="str">
        <f>IF(Data_Input!B174="","",Data_Input!B174)</f>
        <v/>
      </c>
      <c r="C174" s="179" t="str">
        <f>IF(Project_Details!$C$10="","",Project_Details!$C$10)</f>
        <v/>
      </c>
      <c r="D174" s="179" t="str">
        <f>IF(Project_Details!$C$11="","",Project_Details!$C$11)</f>
        <v/>
      </c>
      <c r="E174" s="179" t="str">
        <f>IF(Project_Details!$C$12="","",Project_Details!$C$12)</f>
        <v/>
      </c>
      <c r="F174" s="144" t="str">
        <f>IF(H174="","",VLOOKUP(H174,Waste_Type!$C$3:$E$50,3,FALSE))</f>
        <v/>
      </c>
      <c r="G174" s="145" t="str">
        <f>IF(H174="","",VLOOKUP($H174,Waste_Type!$C$3:$E$50,2,FALSE))</f>
        <v/>
      </c>
      <c r="H174" s="144" t="str">
        <f>IF(Data_Input!C174="","",Data_Input!C174)</f>
        <v/>
      </c>
      <c r="I174" s="220"/>
      <c r="J174" s="180"/>
      <c r="K174" s="180"/>
      <c r="L174" s="144"/>
    </row>
    <row r="175" spans="2:12" x14ac:dyDescent="0.4">
      <c r="B175" s="178" t="str">
        <f>IF(Data_Input!B175="","",Data_Input!B175)</f>
        <v/>
      </c>
      <c r="C175" s="182" t="str">
        <f>IF(Project_Details!$C$10="","",Project_Details!$C$10)</f>
        <v/>
      </c>
      <c r="D175" s="182" t="str">
        <f>IF(Project_Details!$C$11="","",Project_Details!$C$11)</f>
        <v/>
      </c>
      <c r="E175" s="182" t="str">
        <f>IF(Project_Details!$C$12="","",Project_Details!$C$12)</f>
        <v/>
      </c>
      <c r="F175" s="151" t="str">
        <f>IF(H175="","",VLOOKUP(H175,Waste_Type!$C$3:$E$50,3,FALSE))</f>
        <v/>
      </c>
      <c r="G175" s="152" t="str">
        <f>IF(H175="","",VLOOKUP($H175,Waste_Type!$C$3:$E$50,2,FALSE))</f>
        <v/>
      </c>
      <c r="H175" s="144" t="str">
        <f>IF(Data_Input!C175="","",Data_Input!C175)</f>
        <v/>
      </c>
      <c r="I175" s="221"/>
      <c r="J175" s="183"/>
      <c r="K175" s="183"/>
      <c r="L175" s="151"/>
    </row>
    <row r="176" spans="2:12" x14ac:dyDescent="0.4">
      <c r="B176" s="178" t="str">
        <f>IF(Data_Input!B176="","",Data_Input!B176)</f>
        <v/>
      </c>
      <c r="C176" s="179" t="str">
        <f>IF(Project_Details!$C$10="","",Project_Details!$C$10)</f>
        <v/>
      </c>
      <c r="D176" s="179" t="str">
        <f>IF(Project_Details!$C$11="","",Project_Details!$C$11)</f>
        <v/>
      </c>
      <c r="E176" s="179" t="str">
        <f>IF(Project_Details!$C$12="","",Project_Details!$C$12)</f>
        <v/>
      </c>
      <c r="F176" s="144" t="str">
        <f>IF(H176="","",VLOOKUP(H176,Waste_Type!$C$3:$E$50,3,FALSE))</f>
        <v/>
      </c>
      <c r="G176" s="145" t="str">
        <f>IF(H176="","",VLOOKUP($H176,Waste_Type!$C$3:$E$50,2,FALSE))</f>
        <v/>
      </c>
      <c r="H176" s="144" t="str">
        <f>IF(Data_Input!C176="","",Data_Input!C176)</f>
        <v/>
      </c>
      <c r="I176" s="220"/>
      <c r="J176" s="180"/>
      <c r="K176" s="180"/>
      <c r="L176" s="144"/>
    </row>
    <row r="177" spans="2:12" x14ac:dyDescent="0.4">
      <c r="B177" s="178" t="str">
        <f>IF(Data_Input!B177="","",Data_Input!B177)</f>
        <v/>
      </c>
      <c r="C177" s="182" t="str">
        <f>IF(Project_Details!$C$10="","",Project_Details!$C$10)</f>
        <v/>
      </c>
      <c r="D177" s="182" t="str">
        <f>IF(Project_Details!$C$11="","",Project_Details!$C$11)</f>
        <v/>
      </c>
      <c r="E177" s="182" t="str">
        <f>IF(Project_Details!$C$12="","",Project_Details!$C$12)</f>
        <v/>
      </c>
      <c r="F177" s="151" t="str">
        <f>IF(H177="","",VLOOKUP(H177,Waste_Type!$C$3:$E$50,3,FALSE))</f>
        <v/>
      </c>
      <c r="G177" s="152" t="str">
        <f>IF(H177="","",VLOOKUP($H177,Waste_Type!$C$3:$E$50,2,FALSE))</f>
        <v/>
      </c>
      <c r="H177" s="144" t="str">
        <f>IF(Data_Input!C177="","",Data_Input!C177)</f>
        <v/>
      </c>
      <c r="I177" s="221"/>
      <c r="J177" s="183"/>
      <c r="K177" s="183"/>
      <c r="L177" s="151"/>
    </row>
    <row r="178" spans="2:12" x14ac:dyDescent="0.4">
      <c r="B178" s="178" t="str">
        <f>IF(Data_Input!B178="","",Data_Input!B178)</f>
        <v/>
      </c>
      <c r="C178" s="179" t="str">
        <f>IF(Project_Details!$C$10="","",Project_Details!$C$10)</f>
        <v/>
      </c>
      <c r="D178" s="179" t="str">
        <f>IF(Project_Details!$C$11="","",Project_Details!$C$11)</f>
        <v/>
      </c>
      <c r="E178" s="179" t="str">
        <f>IF(Project_Details!$C$12="","",Project_Details!$C$12)</f>
        <v/>
      </c>
      <c r="F178" s="144" t="str">
        <f>IF(H178="","",VLOOKUP(H178,Waste_Type!$C$3:$E$50,3,FALSE))</f>
        <v/>
      </c>
      <c r="G178" s="145" t="str">
        <f>IF(H178="","",VLOOKUP($H178,Waste_Type!$C$3:$E$50,2,FALSE))</f>
        <v/>
      </c>
      <c r="H178" s="144" t="str">
        <f>IF(Data_Input!C178="","",Data_Input!C178)</f>
        <v/>
      </c>
      <c r="I178" s="220"/>
      <c r="J178" s="180"/>
      <c r="K178" s="180"/>
      <c r="L178" s="144"/>
    </row>
    <row r="179" spans="2:12" x14ac:dyDescent="0.4">
      <c r="B179" s="178" t="str">
        <f>IF(Data_Input!B179="","",Data_Input!B179)</f>
        <v/>
      </c>
      <c r="C179" s="182" t="str">
        <f>IF(Project_Details!$C$10="","",Project_Details!$C$10)</f>
        <v/>
      </c>
      <c r="D179" s="182" t="str">
        <f>IF(Project_Details!$C$11="","",Project_Details!$C$11)</f>
        <v/>
      </c>
      <c r="E179" s="182" t="str">
        <f>IF(Project_Details!$C$12="","",Project_Details!$C$12)</f>
        <v/>
      </c>
      <c r="F179" s="151" t="str">
        <f>IF(H179="","",VLOOKUP(H179,Waste_Type!$C$3:$E$50,3,FALSE))</f>
        <v/>
      </c>
      <c r="G179" s="152" t="str">
        <f>IF(H179="","",VLOOKUP($H179,Waste_Type!$C$3:$E$50,2,FALSE))</f>
        <v/>
      </c>
      <c r="H179" s="144" t="str">
        <f>IF(Data_Input!C179="","",Data_Input!C179)</f>
        <v/>
      </c>
      <c r="I179" s="221"/>
      <c r="J179" s="183"/>
      <c r="K179" s="183"/>
      <c r="L179" s="151"/>
    </row>
    <row r="180" spans="2:12" x14ac:dyDescent="0.4">
      <c r="B180" s="178" t="str">
        <f>IF(Data_Input!B180="","",Data_Input!B180)</f>
        <v/>
      </c>
      <c r="C180" s="179" t="str">
        <f>IF(Project_Details!$C$10="","",Project_Details!$C$10)</f>
        <v/>
      </c>
      <c r="D180" s="179" t="str">
        <f>IF(Project_Details!$C$11="","",Project_Details!$C$11)</f>
        <v/>
      </c>
      <c r="E180" s="179" t="str">
        <f>IF(Project_Details!$C$12="","",Project_Details!$C$12)</f>
        <v/>
      </c>
      <c r="F180" s="144" t="str">
        <f>IF(H180="","",VLOOKUP(H180,Waste_Type!$C$3:$E$50,3,FALSE))</f>
        <v/>
      </c>
      <c r="G180" s="145" t="str">
        <f>IF(H180="","",VLOOKUP($H180,Waste_Type!$C$3:$E$50,2,FALSE))</f>
        <v/>
      </c>
      <c r="H180" s="144" t="str">
        <f>IF(Data_Input!C180="","",Data_Input!C180)</f>
        <v/>
      </c>
      <c r="I180" s="220"/>
      <c r="J180" s="180"/>
      <c r="K180" s="180"/>
      <c r="L180" s="144"/>
    </row>
    <row r="181" spans="2:12" x14ac:dyDescent="0.4">
      <c r="B181" s="178" t="str">
        <f>IF(Data_Input!B181="","",Data_Input!B181)</f>
        <v/>
      </c>
      <c r="C181" s="182" t="str">
        <f>IF(Project_Details!$C$10="","",Project_Details!$C$10)</f>
        <v/>
      </c>
      <c r="D181" s="182" t="str">
        <f>IF(Project_Details!$C$11="","",Project_Details!$C$11)</f>
        <v/>
      </c>
      <c r="E181" s="182" t="str">
        <f>IF(Project_Details!$C$12="","",Project_Details!$C$12)</f>
        <v/>
      </c>
      <c r="F181" s="151" t="str">
        <f>IF(H181="","",VLOOKUP(H181,Waste_Type!$C$3:$E$50,3,FALSE))</f>
        <v/>
      </c>
      <c r="G181" s="152" t="str">
        <f>IF(H181="","",VLOOKUP($H181,Waste_Type!$C$3:$E$50,2,FALSE))</f>
        <v/>
      </c>
      <c r="H181" s="144" t="str">
        <f>IF(Data_Input!C181="","",Data_Input!C181)</f>
        <v/>
      </c>
      <c r="I181" s="221"/>
      <c r="J181" s="183"/>
      <c r="K181" s="183"/>
      <c r="L181" s="151"/>
    </row>
    <row r="182" spans="2:12" x14ac:dyDescent="0.4">
      <c r="B182" s="178" t="str">
        <f>IF(Data_Input!B182="","",Data_Input!B182)</f>
        <v/>
      </c>
      <c r="C182" s="179" t="str">
        <f>IF(Project_Details!$C$10="","",Project_Details!$C$10)</f>
        <v/>
      </c>
      <c r="D182" s="179" t="str">
        <f>IF(Project_Details!$C$11="","",Project_Details!$C$11)</f>
        <v/>
      </c>
      <c r="E182" s="179" t="str">
        <f>IF(Project_Details!$C$12="","",Project_Details!$C$12)</f>
        <v/>
      </c>
      <c r="F182" s="144" t="str">
        <f>IF(H182="","",VLOOKUP(H182,Waste_Type!$C$3:$E$50,3,FALSE))</f>
        <v/>
      </c>
      <c r="G182" s="145" t="str">
        <f>IF(H182="","",VLOOKUP($H182,Waste_Type!$C$3:$E$50,2,FALSE))</f>
        <v/>
      </c>
      <c r="H182" s="144" t="str">
        <f>IF(Data_Input!C182="","",Data_Input!C182)</f>
        <v/>
      </c>
      <c r="I182" s="220"/>
      <c r="J182" s="180"/>
      <c r="K182" s="180"/>
      <c r="L182" s="144"/>
    </row>
    <row r="183" spans="2:12" x14ac:dyDescent="0.4">
      <c r="B183" s="178" t="str">
        <f>IF(Data_Input!B183="","",Data_Input!B183)</f>
        <v/>
      </c>
      <c r="C183" s="182" t="str">
        <f>IF(Project_Details!$C$10="","",Project_Details!$C$10)</f>
        <v/>
      </c>
      <c r="D183" s="182" t="str">
        <f>IF(Project_Details!$C$11="","",Project_Details!$C$11)</f>
        <v/>
      </c>
      <c r="E183" s="182" t="str">
        <f>IF(Project_Details!$C$12="","",Project_Details!$C$12)</f>
        <v/>
      </c>
      <c r="F183" s="151" t="str">
        <f>IF(H183="","",VLOOKUP(H183,Waste_Type!$C$3:$E$50,3,FALSE))</f>
        <v/>
      </c>
      <c r="G183" s="152" t="str">
        <f>IF(H183="","",VLOOKUP($H183,Waste_Type!$C$3:$E$50,2,FALSE))</f>
        <v/>
      </c>
      <c r="H183" s="144" t="str">
        <f>IF(Data_Input!C183="","",Data_Input!C183)</f>
        <v/>
      </c>
      <c r="I183" s="221"/>
      <c r="J183" s="183"/>
      <c r="K183" s="183"/>
      <c r="L183" s="151"/>
    </row>
    <row r="184" spans="2:12" x14ac:dyDescent="0.4">
      <c r="B184" s="178" t="str">
        <f>IF(Data_Input!B184="","",Data_Input!B184)</f>
        <v/>
      </c>
      <c r="C184" s="179" t="str">
        <f>IF(Project_Details!$C$10="","",Project_Details!$C$10)</f>
        <v/>
      </c>
      <c r="D184" s="179" t="str">
        <f>IF(Project_Details!$C$11="","",Project_Details!$C$11)</f>
        <v/>
      </c>
      <c r="E184" s="179" t="str">
        <f>IF(Project_Details!$C$12="","",Project_Details!$C$12)</f>
        <v/>
      </c>
      <c r="F184" s="144" t="str">
        <f>IF(H184="","",VLOOKUP(H184,Waste_Type!$C$3:$E$50,3,FALSE))</f>
        <v/>
      </c>
      <c r="G184" s="145" t="str">
        <f>IF(H184="","",VLOOKUP($H184,Waste_Type!$C$3:$E$50,2,FALSE))</f>
        <v/>
      </c>
      <c r="H184" s="144" t="str">
        <f>IF(Data_Input!C184="","",Data_Input!C184)</f>
        <v/>
      </c>
      <c r="I184" s="220"/>
      <c r="J184" s="180"/>
      <c r="K184" s="180"/>
      <c r="L184" s="144"/>
    </row>
    <row r="185" spans="2:12" x14ac:dyDescent="0.4">
      <c r="B185" s="178" t="str">
        <f>IF(Data_Input!B185="","",Data_Input!B185)</f>
        <v/>
      </c>
      <c r="C185" s="182" t="str">
        <f>IF(Project_Details!$C$10="","",Project_Details!$C$10)</f>
        <v/>
      </c>
      <c r="D185" s="182" t="str">
        <f>IF(Project_Details!$C$11="","",Project_Details!$C$11)</f>
        <v/>
      </c>
      <c r="E185" s="182" t="str">
        <f>IF(Project_Details!$C$12="","",Project_Details!$C$12)</f>
        <v/>
      </c>
      <c r="F185" s="151" t="str">
        <f>IF(H185="","",VLOOKUP(H185,Waste_Type!$C$3:$E$50,3,FALSE))</f>
        <v/>
      </c>
      <c r="G185" s="152" t="str">
        <f>IF(H185="","",VLOOKUP($H185,Waste_Type!$C$3:$E$50,2,FALSE))</f>
        <v/>
      </c>
      <c r="H185" s="144" t="str">
        <f>IF(Data_Input!C185="","",Data_Input!C185)</f>
        <v/>
      </c>
      <c r="I185" s="221"/>
      <c r="J185" s="183"/>
      <c r="K185" s="183"/>
      <c r="L185" s="151"/>
    </row>
    <row r="186" spans="2:12" x14ac:dyDescent="0.4">
      <c r="B186" s="178" t="str">
        <f>IF(Data_Input!B186="","",Data_Input!B186)</f>
        <v/>
      </c>
      <c r="C186" s="179" t="str">
        <f>IF(Project_Details!$C$10="","",Project_Details!$C$10)</f>
        <v/>
      </c>
      <c r="D186" s="179" t="str">
        <f>IF(Project_Details!$C$11="","",Project_Details!$C$11)</f>
        <v/>
      </c>
      <c r="E186" s="179" t="str">
        <f>IF(Project_Details!$C$12="","",Project_Details!$C$12)</f>
        <v/>
      </c>
      <c r="F186" s="144" t="str">
        <f>IF(H186="","",VLOOKUP(H186,Waste_Type!$C$3:$E$50,3,FALSE))</f>
        <v/>
      </c>
      <c r="G186" s="145" t="str">
        <f>IF(H186="","",VLOOKUP($H186,Waste_Type!$C$3:$E$50,2,FALSE))</f>
        <v/>
      </c>
      <c r="H186" s="144" t="str">
        <f>IF(Data_Input!C186="","",Data_Input!C186)</f>
        <v/>
      </c>
      <c r="I186" s="220"/>
      <c r="J186" s="180"/>
      <c r="K186" s="180"/>
      <c r="L186" s="144"/>
    </row>
    <row r="187" spans="2:12" x14ac:dyDescent="0.4">
      <c r="B187" s="178" t="str">
        <f>IF(Data_Input!B187="","",Data_Input!B187)</f>
        <v/>
      </c>
      <c r="C187" s="182" t="str">
        <f>IF(Project_Details!$C$10="","",Project_Details!$C$10)</f>
        <v/>
      </c>
      <c r="D187" s="182" t="str">
        <f>IF(Project_Details!$C$11="","",Project_Details!$C$11)</f>
        <v/>
      </c>
      <c r="E187" s="182" t="str">
        <f>IF(Project_Details!$C$12="","",Project_Details!$C$12)</f>
        <v/>
      </c>
      <c r="F187" s="151" t="str">
        <f>IF(H187="","",VLOOKUP(H187,Waste_Type!$C$3:$E$50,3,FALSE))</f>
        <v/>
      </c>
      <c r="G187" s="152" t="str">
        <f>IF(H187="","",VLOOKUP($H187,Waste_Type!$C$3:$E$50,2,FALSE))</f>
        <v/>
      </c>
      <c r="H187" s="144" t="str">
        <f>IF(Data_Input!C187="","",Data_Input!C187)</f>
        <v/>
      </c>
      <c r="I187" s="221"/>
      <c r="J187" s="183"/>
      <c r="K187" s="183"/>
      <c r="L187" s="151"/>
    </row>
    <row r="188" spans="2:12" x14ac:dyDescent="0.4">
      <c r="B188" s="178" t="str">
        <f>IF(Data_Input!B188="","",Data_Input!B188)</f>
        <v/>
      </c>
      <c r="C188" s="179" t="str">
        <f>IF(Project_Details!$C$10="","",Project_Details!$C$10)</f>
        <v/>
      </c>
      <c r="D188" s="179" t="str">
        <f>IF(Project_Details!$C$11="","",Project_Details!$C$11)</f>
        <v/>
      </c>
      <c r="E188" s="179" t="str">
        <f>IF(Project_Details!$C$12="","",Project_Details!$C$12)</f>
        <v/>
      </c>
      <c r="F188" s="144" t="str">
        <f>IF(H188="","",VLOOKUP(H188,Waste_Type!$C$3:$E$50,3,FALSE))</f>
        <v/>
      </c>
      <c r="G188" s="145" t="str">
        <f>IF(H188="","",VLOOKUP($H188,Waste_Type!$C$3:$E$50,2,FALSE))</f>
        <v/>
      </c>
      <c r="H188" s="144" t="str">
        <f>IF(Data_Input!C188="","",Data_Input!C188)</f>
        <v/>
      </c>
      <c r="I188" s="220"/>
      <c r="J188" s="180"/>
      <c r="K188" s="180"/>
      <c r="L188" s="144"/>
    </row>
    <row r="189" spans="2:12" x14ac:dyDescent="0.4">
      <c r="B189" s="178" t="str">
        <f>IF(Data_Input!B189="","",Data_Input!B189)</f>
        <v/>
      </c>
      <c r="C189" s="182" t="str">
        <f>IF(Project_Details!$C$10="","",Project_Details!$C$10)</f>
        <v/>
      </c>
      <c r="D189" s="182" t="str">
        <f>IF(Project_Details!$C$11="","",Project_Details!$C$11)</f>
        <v/>
      </c>
      <c r="E189" s="182" t="str">
        <f>IF(Project_Details!$C$12="","",Project_Details!$C$12)</f>
        <v/>
      </c>
      <c r="F189" s="151" t="str">
        <f>IF(H189="","",VLOOKUP(H189,Waste_Type!$C$3:$E$50,3,FALSE))</f>
        <v/>
      </c>
      <c r="G189" s="152" t="str">
        <f>IF(H189="","",VLOOKUP($H189,Waste_Type!$C$3:$E$50,2,FALSE))</f>
        <v/>
      </c>
      <c r="H189" s="144" t="str">
        <f>IF(Data_Input!C189="","",Data_Input!C189)</f>
        <v/>
      </c>
      <c r="I189" s="221"/>
      <c r="J189" s="183"/>
      <c r="K189" s="183"/>
      <c r="L189" s="151"/>
    </row>
    <row r="190" spans="2:12" x14ac:dyDescent="0.4">
      <c r="B190" s="178" t="str">
        <f>IF(Data_Input!B190="","",Data_Input!B190)</f>
        <v/>
      </c>
      <c r="C190" s="179" t="str">
        <f>IF(Project_Details!$C$10="","",Project_Details!$C$10)</f>
        <v/>
      </c>
      <c r="D190" s="179" t="str">
        <f>IF(Project_Details!$C$11="","",Project_Details!$C$11)</f>
        <v/>
      </c>
      <c r="E190" s="179" t="str">
        <f>IF(Project_Details!$C$12="","",Project_Details!$C$12)</f>
        <v/>
      </c>
      <c r="F190" s="144" t="str">
        <f>IF(H190="","",VLOOKUP(H190,Waste_Type!$C$3:$E$50,3,FALSE))</f>
        <v/>
      </c>
      <c r="G190" s="145" t="str">
        <f>IF(H190="","",VLOOKUP($H190,Waste_Type!$C$3:$E$50,2,FALSE))</f>
        <v/>
      </c>
      <c r="H190" s="144" t="str">
        <f>IF(Data_Input!C190="","",Data_Input!C190)</f>
        <v/>
      </c>
      <c r="I190" s="220"/>
      <c r="J190" s="180"/>
      <c r="K190" s="180"/>
      <c r="L190" s="144"/>
    </row>
    <row r="191" spans="2:12" x14ac:dyDescent="0.4">
      <c r="B191" s="178" t="str">
        <f>IF(Data_Input!B191="","",Data_Input!B191)</f>
        <v/>
      </c>
      <c r="C191" s="182" t="str">
        <f>IF(Project_Details!$C$10="","",Project_Details!$C$10)</f>
        <v/>
      </c>
      <c r="D191" s="182" t="str">
        <f>IF(Project_Details!$C$11="","",Project_Details!$C$11)</f>
        <v/>
      </c>
      <c r="E191" s="182" t="str">
        <f>IF(Project_Details!$C$12="","",Project_Details!$C$12)</f>
        <v/>
      </c>
      <c r="F191" s="151" t="str">
        <f>IF(H191="","",VLOOKUP(H191,Waste_Type!$C$3:$E$50,3,FALSE))</f>
        <v/>
      </c>
      <c r="G191" s="152" t="str">
        <f>IF(H191="","",VLOOKUP($H191,Waste_Type!$C$3:$E$50,2,FALSE))</f>
        <v/>
      </c>
      <c r="H191" s="144" t="str">
        <f>IF(Data_Input!C191="","",Data_Input!C191)</f>
        <v/>
      </c>
      <c r="I191" s="221"/>
      <c r="J191" s="183"/>
      <c r="K191" s="183"/>
      <c r="L191" s="151"/>
    </row>
    <row r="192" spans="2:12" x14ac:dyDescent="0.4">
      <c r="B192" s="178" t="str">
        <f>IF(Data_Input!B192="","",Data_Input!B192)</f>
        <v/>
      </c>
      <c r="C192" s="179" t="str">
        <f>IF(Project_Details!$C$10="","",Project_Details!$C$10)</f>
        <v/>
      </c>
      <c r="D192" s="179" t="str">
        <f>IF(Project_Details!$C$11="","",Project_Details!$C$11)</f>
        <v/>
      </c>
      <c r="E192" s="179" t="str">
        <f>IF(Project_Details!$C$12="","",Project_Details!$C$12)</f>
        <v/>
      </c>
      <c r="F192" s="144" t="str">
        <f>IF(H192="","",VLOOKUP(H192,Waste_Type!$C$3:$E$50,3,FALSE))</f>
        <v/>
      </c>
      <c r="G192" s="145" t="str">
        <f>IF(H192="","",VLOOKUP($H192,Waste_Type!$C$3:$E$50,2,FALSE))</f>
        <v/>
      </c>
      <c r="H192" s="144" t="str">
        <f>IF(Data_Input!C192="","",Data_Input!C192)</f>
        <v/>
      </c>
      <c r="I192" s="220"/>
      <c r="J192" s="180"/>
      <c r="K192" s="180"/>
      <c r="L192" s="144"/>
    </row>
    <row r="193" spans="2:12" x14ac:dyDescent="0.4">
      <c r="B193" s="178" t="str">
        <f>IF(Data_Input!B193="","",Data_Input!B193)</f>
        <v/>
      </c>
      <c r="C193" s="182" t="str">
        <f>IF(Project_Details!$C$10="","",Project_Details!$C$10)</f>
        <v/>
      </c>
      <c r="D193" s="182" t="str">
        <f>IF(Project_Details!$C$11="","",Project_Details!$C$11)</f>
        <v/>
      </c>
      <c r="E193" s="182" t="str">
        <f>IF(Project_Details!$C$12="","",Project_Details!$C$12)</f>
        <v/>
      </c>
      <c r="F193" s="151" t="str">
        <f>IF(H193="","",VLOOKUP(H193,Waste_Type!$C$3:$E$50,3,FALSE))</f>
        <v/>
      </c>
      <c r="G193" s="152" t="str">
        <f>IF(H193="","",VLOOKUP($H193,Waste_Type!$C$3:$E$50,2,FALSE))</f>
        <v/>
      </c>
      <c r="H193" s="144" t="str">
        <f>IF(Data_Input!C193="","",Data_Input!C193)</f>
        <v/>
      </c>
      <c r="I193" s="221"/>
      <c r="J193" s="183"/>
      <c r="K193" s="183"/>
      <c r="L193" s="151"/>
    </row>
    <row r="194" spans="2:12" x14ac:dyDescent="0.4">
      <c r="B194" s="178" t="str">
        <f>IF(Data_Input!B194="","",Data_Input!B194)</f>
        <v/>
      </c>
      <c r="C194" s="179" t="str">
        <f>IF(Project_Details!$C$10="","",Project_Details!$C$10)</f>
        <v/>
      </c>
      <c r="D194" s="179" t="str">
        <f>IF(Project_Details!$C$11="","",Project_Details!$C$11)</f>
        <v/>
      </c>
      <c r="E194" s="179" t="str">
        <f>IF(Project_Details!$C$12="","",Project_Details!$C$12)</f>
        <v/>
      </c>
      <c r="F194" s="144" t="str">
        <f>IF(H194="","",VLOOKUP(H194,Waste_Type!$C$3:$E$50,3,FALSE))</f>
        <v/>
      </c>
      <c r="G194" s="145" t="str">
        <f>IF(H194="","",VLOOKUP($H194,Waste_Type!$C$3:$E$50,2,FALSE))</f>
        <v/>
      </c>
      <c r="H194" s="144" t="str">
        <f>IF(Data_Input!C194="","",Data_Input!C194)</f>
        <v/>
      </c>
      <c r="I194" s="220"/>
      <c r="J194" s="180"/>
      <c r="K194" s="180"/>
      <c r="L194" s="144"/>
    </row>
    <row r="195" spans="2:12" x14ac:dyDescent="0.4">
      <c r="B195" s="178" t="str">
        <f>IF(Data_Input!B195="","",Data_Input!B195)</f>
        <v/>
      </c>
      <c r="C195" s="182" t="str">
        <f>IF(Project_Details!$C$10="","",Project_Details!$C$10)</f>
        <v/>
      </c>
      <c r="D195" s="182" t="str">
        <f>IF(Project_Details!$C$11="","",Project_Details!$C$11)</f>
        <v/>
      </c>
      <c r="E195" s="182" t="str">
        <f>IF(Project_Details!$C$12="","",Project_Details!$C$12)</f>
        <v/>
      </c>
      <c r="F195" s="151" t="str">
        <f>IF(H195="","",VLOOKUP(H195,Waste_Type!$C$3:$E$50,3,FALSE))</f>
        <v/>
      </c>
      <c r="G195" s="152" t="str">
        <f>IF(H195="","",VLOOKUP($H195,Waste_Type!$C$3:$E$50,2,FALSE))</f>
        <v/>
      </c>
      <c r="H195" s="144" t="str">
        <f>IF(Data_Input!C195="","",Data_Input!C195)</f>
        <v/>
      </c>
      <c r="I195" s="221"/>
      <c r="J195" s="183"/>
      <c r="K195" s="183"/>
      <c r="L195" s="151"/>
    </row>
    <row r="196" spans="2:12" x14ac:dyDescent="0.4">
      <c r="B196" s="178" t="str">
        <f>IF(Data_Input!B196="","",Data_Input!B196)</f>
        <v/>
      </c>
      <c r="C196" s="179" t="str">
        <f>IF(Project_Details!$C$10="","",Project_Details!$C$10)</f>
        <v/>
      </c>
      <c r="D196" s="179" t="str">
        <f>IF(Project_Details!$C$11="","",Project_Details!$C$11)</f>
        <v/>
      </c>
      <c r="E196" s="179" t="str">
        <f>IF(Project_Details!$C$12="","",Project_Details!$C$12)</f>
        <v/>
      </c>
      <c r="F196" s="144" t="str">
        <f>IF(H196="","",VLOOKUP(H196,Waste_Type!$C$3:$E$50,3,FALSE))</f>
        <v/>
      </c>
      <c r="G196" s="145" t="str">
        <f>IF(H196="","",VLOOKUP($H196,Waste_Type!$C$3:$E$50,2,FALSE))</f>
        <v/>
      </c>
      <c r="H196" s="144" t="str">
        <f>IF(Data_Input!C196="","",Data_Input!C196)</f>
        <v/>
      </c>
      <c r="I196" s="220"/>
      <c r="J196" s="180"/>
      <c r="K196" s="180"/>
      <c r="L196" s="144"/>
    </row>
    <row r="197" spans="2:12" x14ac:dyDescent="0.4">
      <c r="B197" s="178" t="str">
        <f>IF(Data_Input!B197="","",Data_Input!B197)</f>
        <v/>
      </c>
      <c r="C197" s="182" t="str">
        <f>IF(Project_Details!$C$10="","",Project_Details!$C$10)</f>
        <v/>
      </c>
      <c r="D197" s="182" t="str">
        <f>IF(Project_Details!$C$11="","",Project_Details!$C$11)</f>
        <v/>
      </c>
      <c r="E197" s="182" t="str">
        <f>IF(Project_Details!$C$12="","",Project_Details!$C$12)</f>
        <v/>
      </c>
      <c r="F197" s="151" t="str">
        <f>IF(H197="","",VLOOKUP(H197,Waste_Type!$C$3:$E$50,3,FALSE))</f>
        <v/>
      </c>
      <c r="G197" s="152" t="str">
        <f>IF(H197="","",VLOOKUP($H197,Waste_Type!$C$3:$E$50,2,FALSE))</f>
        <v/>
      </c>
      <c r="H197" s="144" t="str">
        <f>IF(Data_Input!C197="","",Data_Input!C197)</f>
        <v/>
      </c>
      <c r="I197" s="221"/>
      <c r="J197" s="183"/>
      <c r="K197" s="183"/>
      <c r="L197" s="151"/>
    </row>
    <row r="198" spans="2:12" x14ac:dyDescent="0.4">
      <c r="B198" s="178" t="str">
        <f>IF(Data_Input!B198="","",Data_Input!B198)</f>
        <v/>
      </c>
      <c r="C198" s="179" t="str">
        <f>IF(Project_Details!$C$10="","",Project_Details!$C$10)</f>
        <v/>
      </c>
      <c r="D198" s="179" t="str">
        <f>IF(Project_Details!$C$11="","",Project_Details!$C$11)</f>
        <v/>
      </c>
      <c r="E198" s="179" t="str">
        <f>IF(Project_Details!$C$12="","",Project_Details!$C$12)</f>
        <v/>
      </c>
      <c r="F198" s="144" t="str">
        <f>IF(H198="","",VLOOKUP(H198,Waste_Type!$C$3:$E$50,3,FALSE))</f>
        <v/>
      </c>
      <c r="G198" s="145" t="str">
        <f>IF(H198="","",VLOOKUP($H198,Waste_Type!$C$3:$E$50,2,FALSE))</f>
        <v/>
      </c>
      <c r="H198" s="144" t="str">
        <f>IF(Data_Input!C198="","",Data_Input!C198)</f>
        <v/>
      </c>
      <c r="I198" s="220"/>
      <c r="J198" s="180"/>
      <c r="K198" s="180"/>
      <c r="L198" s="144"/>
    </row>
    <row r="199" spans="2:12" x14ac:dyDescent="0.4">
      <c r="B199" s="178" t="str">
        <f>IF(Data_Input!B199="","",Data_Input!B199)</f>
        <v/>
      </c>
      <c r="C199" s="182" t="str">
        <f>IF(Project_Details!$C$10="","",Project_Details!$C$10)</f>
        <v/>
      </c>
      <c r="D199" s="182" t="str">
        <f>IF(Project_Details!$C$11="","",Project_Details!$C$11)</f>
        <v/>
      </c>
      <c r="E199" s="182" t="str">
        <f>IF(Project_Details!$C$12="","",Project_Details!$C$12)</f>
        <v/>
      </c>
      <c r="F199" s="151" t="str">
        <f>IF(H199="","",VLOOKUP(H199,Waste_Type!$C$3:$E$50,3,FALSE))</f>
        <v/>
      </c>
      <c r="G199" s="152" t="str">
        <f>IF(H199="","",VLOOKUP($H199,Waste_Type!$C$3:$E$50,2,FALSE))</f>
        <v/>
      </c>
      <c r="H199" s="144" t="str">
        <f>IF(Data_Input!C199="","",Data_Input!C199)</f>
        <v/>
      </c>
      <c r="I199" s="221"/>
      <c r="J199" s="183"/>
      <c r="K199" s="183"/>
      <c r="L199" s="151"/>
    </row>
    <row r="200" spans="2:12" x14ac:dyDescent="0.4">
      <c r="B200" s="178" t="str">
        <f>IF(Data_Input!B200="","",Data_Input!B200)</f>
        <v/>
      </c>
      <c r="C200" s="179" t="str">
        <f>IF(Project_Details!$C$10="","",Project_Details!$C$10)</f>
        <v/>
      </c>
      <c r="D200" s="179" t="str">
        <f>IF(Project_Details!$C$11="","",Project_Details!$C$11)</f>
        <v/>
      </c>
      <c r="E200" s="179" t="str">
        <f>IF(Project_Details!$C$12="","",Project_Details!$C$12)</f>
        <v/>
      </c>
      <c r="F200" s="144" t="str">
        <f>IF(H200="","",VLOOKUP(H200,Waste_Type!$C$3:$E$50,3,FALSE))</f>
        <v/>
      </c>
      <c r="G200" s="145" t="str">
        <f>IF(H200="","",VLOOKUP($H200,Waste_Type!$C$3:$E$50,2,FALSE))</f>
        <v/>
      </c>
      <c r="H200" s="144" t="str">
        <f>IF(Data_Input!C200="","",Data_Input!C200)</f>
        <v/>
      </c>
      <c r="I200" s="220"/>
      <c r="J200" s="180"/>
      <c r="K200" s="180"/>
      <c r="L200" s="144"/>
    </row>
    <row r="201" spans="2:12" x14ac:dyDescent="0.4">
      <c r="B201" s="178" t="str">
        <f>IF(Data_Input!B201="","",Data_Input!B201)</f>
        <v/>
      </c>
      <c r="C201" s="182" t="str">
        <f>IF(Project_Details!$C$10="","",Project_Details!$C$10)</f>
        <v/>
      </c>
      <c r="D201" s="182" t="str">
        <f>IF(Project_Details!$C$11="","",Project_Details!$C$11)</f>
        <v/>
      </c>
      <c r="E201" s="182" t="str">
        <f>IF(Project_Details!$C$12="","",Project_Details!$C$12)</f>
        <v/>
      </c>
      <c r="F201" s="151" t="str">
        <f>IF(H201="","",VLOOKUP(H201,Waste_Type!$C$3:$E$50,3,FALSE))</f>
        <v/>
      </c>
      <c r="G201" s="152" t="str">
        <f>IF(H201="","",VLOOKUP($H201,Waste_Type!$C$3:$E$50,2,FALSE))</f>
        <v/>
      </c>
      <c r="H201" s="144" t="str">
        <f>IF(Data_Input!C201="","",Data_Input!C201)</f>
        <v/>
      </c>
      <c r="I201" s="221"/>
      <c r="J201" s="183"/>
      <c r="K201" s="183"/>
      <c r="L201" s="151"/>
    </row>
    <row r="202" spans="2:12" x14ac:dyDescent="0.4">
      <c r="B202" s="178" t="str">
        <f>IF(Data_Input!B202="","",Data_Input!B202)</f>
        <v/>
      </c>
      <c r="C202" s="179" t="str">
        <f>IF(Project_Details!$C$10="","",Project_Details!$C$10)</f>
        <v/>
      </c>
      <c r="D202" s="179" t="str">
        <f>IF(Project_Details!$C$11="","",Project_Details!$C$11)</f>
        <v/>
      </c>
      <c r="E202" s="179" t="str">
        <f>IF(Project_Details!$C$12="","",Project_Details!$C$12)</f>
        <v/>
      </c>
      <c r="F202" s="144" t="str">
        <f>IF(H202="","",VLOOKUP(H202,Waste_Type!$C$3:$E$50,3,FALSE))</f>
        <v/>
      </c>
      <c r="G202" s="145" t="str">
        <f>IF(H202="","",VLOOKUP($H202,Waste_Type!$C$3:$E$50,2,FALSE))</f>
        <v/>
      </c>
      <c r="H202" s="144" t="str">
        <f>IF(Data_Input!C202="","",Data_Input!C202)</f>
        <v/>
      </c>
      <c r="I202" s="220"/>
      <c r="J202" s="180"/>
      <c r="K202" s="180"/>
      <c r="L202" s="144"/>
    </row>
    <row r="203" spans="2:12" x14ac:dyDescent="0.4">
      <c r="B203" s="178" t="str">
        <f>IF(Data_Input!B203="","",Data_Input!B203)</f>
        <v/>
      </c>
      <c r="C203" s="182" t="str">
        <f>IF(Project_Details!$C$10="","",Project_Details!$C$10)</f>
        <v/>
      </c>
      <c r="D203" s="182" t="str">
        <f>IF(Project_Details!$C$11="","",Project_Details!$C$11)</f>
        <v/>
      </c>
      <c r="E203" s="182" t="str">
        <f>IF(Project_Details!$C$12="","",Project_Details!$C$12)</f>
        <v/>
      </c>
      <c r="F203" s="151" t="str">
        <f>IF(H203="","",VLOOKUP(H203,Waste_Type!$C$3:$E$50,3,FALSE))</f>
        <v/>
      </c>
      <c r="G203" s="152" t="str">
        <f>IF(H203="","",VLOOKUP($H203,Waste_Type!$C$3:$E$50,2,FALSE))</f>
        <v/>
      </c>
      <c r="H203" s="144" t="str">
        <f>IF(Data_Input!C203="","",Data_Input!C203)</f>
        <v/>
      </c>
      <c r="I203" s="221"/>
      <c r="J203" s="183"/>
      <c r="K203" s="183"/>
      <c r="L203" s="151"/>
    </row>
    <row r="204" spans="2:12" x14ac:dyDescent="0.4">
      <c r="B204" s="178" t="str">
        <f>IF(Data_Input!B204="","",Data_Input!B204)</f>
        <v/>
      </c>
      <c r="C204" s="179" t="str">
        <f>IF(Project_Details!$C$10="","",Project_Details!$C$10)</f>
        <v/>
      </c>
      <c r="D204" s="179" t="str">
        <f>IF(Project_Details!$C$11="","",Project_Details!$C$11)</f>
        <v/>
      </c>
      <c r="E204" s="179" t="str">
        <f>IF(Project_Details!$C$12="","",Project_Details!$C$12)</f>
        <v/>
      </c>
      <c r="F204" s="144" t="str">
        <f>IF(H204="","",VLOOKUP(H204,Waste_Type!$C$3:$E$50,3,FALSE))</f>
        <v/>
      </c>
      <c r="G204" s="145" t="str">
        <f>IF(H204="","",VLOOKUP($H204,Waste_Type!$C$3:$E$50,2,FALSE))</f>
        <v/>
      </c>
      <c r="H204" s="144" t="str">
        <f>IF(Data_Input!C204="","",Data_Input!C204)</f>
        <v/>
      </c>
      <c r="I204" s="220"/>
      <c r="J204" s="180"/>
      <c r="K204" s="180"/>
      <c r="L204" s="144"/>
    </row>
    <row r="205" spans="2:12" x14ac:dyDescent="0.4">
      <c r="B205" s="178" t="str">
        <f>IF(Data_Input!B205="","",Data_Input!B205)</f>
        <v/>
      </c>
      <c r="C205" s="182" t="str">
        <f>IF(Project_Details!$C$10="","",Project_Details!$C$10)</f>
        <v/>
      </c>
      <c r="D205" s="182" t="str">
        <f>IF(Project_Details!$C$11="","",Project_Details!$C$11)</f>
        <v/>
      </c>
      <c r="E205" s="182" t="str">
        <f>IF(Project_Details!$C$12="","",Project_Details!$C$12)</f>
        <v/>
      </c>
      <c r="F205" s="151" t="str">
        <f>IF(H205="","",VLOOKUP(H205,Waste_Type!$C$3:$E$50,3,FALSE))</f>
        <v/>
      </c>
      <c r="G205" s="152" t="str">
        <f>IF(H205="","",VLOOKUP($H205,Waste_Type!$C$3:$E$50,2,FALSE))</f>
        <v/>
      </c>
      <c r="H205" s="144" t="str">
        <f>IF(Data_Input!C205="","",Data_Input!C205)</f>
        <v/>
      </c>
      <c r="I205" s="221"/>
      <c r="J205" s="183"/>
      <c r="K205" s="183"/>
      <c r="L205" s="151"/>
    </row>
    <row r="206" spans="2:12" x14ac:dyDescent="0.4">
      <c r="B206" s="178" t="str">
        <f>IF(Data_Input!B206="","",Data_Input!B206)</f>
        <v/>
      </c>
      <c r="C206" s="179" t="str">
        <f>IF(Project_Details!$C$10="","",Project_Details!$C$10)</f>
        <v/>
      </c>
      <c r="D206" s="179" t="str">
        <f>IF(Project_Details!$C$11="","",Project_Details!$C$11)</f>
        <v/>
      </c>
      <c r="E206" s="179" t="str">
        <f>IF(Project_Details!$C$12="","",Project_Details!$C$12)</f>
        <v/>
      </c>
      <c r="F206" s="144" t="str">
        <f>IF(H206="","",VLOOKUP(H206,Waste_Type!$C$3:$E$50,3,FALSE))</f>
        <v/>
      </c>
      <c r="G206" s="145" t="str">
        <f>IF(H206="","",VLOOKUP($H206,Waste_Type!$C$3:$E$50,2,FALSE))</f>
        <v/>
      </c>
      <c r="H206" s="144" t="str">
        <f>IF(Data_Input!C206="","",Data_Input!C206)</f>
        <v/>
      </c>
      <c r="I206" s="220"/>
      <c r="J206" s="180"/>
      <c r="K206" s="180"/>
      <c r="L206" s="144"/>
    </row>
    <row r="207" spans="2:12" x14ac:dyDescent="0.4">
      <c r="B207" s="178" t="str">
        <f>IF(Data_Input!B207="","",Data_Input!B207)</f>
        <v/>
      </c>
      <c r="C207" s="182" t="str">
        <f>IF(Project_Details!$C$10="","",Project_Details!$C$10)</f>
        <v/>
      </c>
      <c r="D207" s="182" t="str">
        <f>IF(Project_Details!$C$11="","",Project_Details!$C$11)</f>
        <v/>
      </c>
      <c r="E207" s="182" t="str">
        <f>IF(Project_Details!$C$12="","",Project_Details!$C$12)</f>
        <v/>
      </c>
      <c r="F207" s="151" t="str">
        <f>IF(H207="","",VLOOKUP(H207,Waste_Type!$C$3:$E$50,3,FALSE))</f>
        <v/>
      </c>
      <c r="G207" s="152" t="str">
        <f>IF(H207="","",VLOOKUP($H207,Waste_Type!$C$3:$E$50,2,FALSE))</f>
        <v/>
      </c>
      <c r="H207" s="144" t="str">
        <f>IF(Data_Input!C207="","",Data_Input!C207)</f>
        <v/>
      </c>
      <c r="I207" s="221"/>
      <c r="J207" s="183"/>
      <c r="K207" s="183"/>
      <c r="L207" s="151"/>
    </row>
    <row r="208" spans="2:12" x14ac:dyDescent="0.4">
      <c r="B208" s="178" t="str">
        <f>IF(Data_Input!B208="","",Data_Input!B208)</f>
        <v/>
      </c>
      <c r="C208" s="179" t="str">
        <f>IF(Project_Details!$C$10="","",Project_Details!$C$10)</f>
        <v/>
      </c>
      <c r="D208" s="179" t="str">
        <f>IF(Project_Details!$C$11="","",Project_Details!$C$11)</f>
        <v/>
      </c>
      <c r="E208" s="179" t="str">
        <f>IF(Project_Details!$C$12="","",Project_Details!$C$12)</f>
        <v/>
      </c>
      <c r="F208" s="144" t="str">
        <f>IF(H208="","",VLOOKUP(H208,Waste_Type!$C$3:$E$50,3,FALSE))</f>
        <v/>
      </c>
      <c r="G208" s="145" t="str">
        <f>IF(H208="","",VLOOKUP($H208,Waste_Type!$C$3:$E$50,2,FALSE))</f>
        <v/>
      </c>
      <c r="H208" s="144" t="str">
        <f>IF(Data_Input!C208="","",Data_Input!C208)</f>
        <v/>
      </c>
      <c r="I208" s="220"/>
      <c r="J208" s="180"/>
      <c r="K208" s="180"/>
      <c r="L208" s="144"/>
    </row>
    <row r="209" spans="2:12" x14ac:dyDescent="0.4">
      <c r="B209" s="178" t="str">
        <f>IF(Data_Input!B209="","",Data_Input!B209)</f>
        <v/>
      </c>
      <c r="C209" s="182" t="str">
        <f>IF(Project_Details!$C$10="","",Project_Details!$C$10)</f>
        <v/>
      </c>
      <c r="D209" s="182" t="str">
        <f>IF(Project_Details!$C$11="","",Project_Details!$C$11)</f>
        <v/>
      </c>
      <c r="E209" s="182" t="str">
        <f>IF(Project_Details!$C$12="","",Project_Details!$C$12)</f>
        <v/>
      </c>
      <c r="F209" s="151" t="str">
        <f>IF(H209="","",VLOOKUP(H209,Waste_Type!$C$3:$E$50,3,FALSE))</f>
        <v/>
      </c>
      <c r="G209" s="152" t="str">
        <f>IF(H209="","",VLOOKUP($H209,Waste_Type!$C$3:$E$50,2,FALSE))</f>
        <v/>
      </c>
      <c r="H209" s="144" t="str">
        <f>IF(Data_Input!C209="","",Data_Input!C209)</f>
        <v/>
      </c>
      <c r="I209" s="221"/>
      <c r="J209" s="183"/>
      <c r="K209" s="183"/>
      <c r="L209" s="151"/>
    </row>
    <row r="210" spans="2:12" x14ac:dyDescent="0.4">
      <c r="B210" s="178" t="str">
        <f>IF(Data_Input!B210="","",Data_Input!B210)</f>
        <v/>
      </c>
      <c r="C210" s="179" t="str">
        <f>IF(Project_Details!$C$10="","",Project_Details!$C$10)</f>
        <v/>
      </c>
      <c r="D210" s="179" t="str">
        <f>IF(Project_Details!$C$11="","",Project_Details!$C$11)</f>
        <v/>
      </c>
      <c r="E210" s="179" t="str">
        <f>IF(Project_Details!$C$12="","",Project_Details!$C$12)</f>
        <v/>
      </c>
      <c r="F210" s="144" t="str">
        <f>IF(H210="","",VLOOKUP(H210,Waste_Type!$C$3:$E$50,3,FALSE))</f>
        <v/>
      </c>
      <c r="G210" s="145" t="str">
        <f>IF(H210="","",VLOOKUP($H210,Waste_Type!$C$3:$E$50,2,FALSE))</f>
        <v/>
      </c>
      <c r="H210" s="144" t="str">
        <f>IF(Data_Input!C210="","",Data_Input!C210)</f>
        <v/>
      </c>
      <c r="I210" s="220"/>
      <c r="J210" s="180"/>
      <c r="K210" s="180"/>
      <c r="L210" s="144"/>
    </row>
    <row r="211" spans="2:12" x14ac:dyDescent="0.4">
      <c r="B211" s="178" t="str">
        <f>IF(Data_Input!B211="","",Data_Input!B211)</f>
        <v/>
      </c>
      <c r="C211" s="182" t="str">
        <f>IF(Project_Details!$C$10="","",Project_Details!$C$10)</f>
        <v/>
      </c>
      <c r="D211" s="182" t="str">
        <f>IF(Project_Details!$C$11="","",Project_Details!$C$11)</f>
        <v/>
      </c>
      <c r="E211" s="182" t="str">
        <f>IF(Project_Details!$C$12="","",Project_Details!$C$12)</f>
        <v/>
      </c>
      <c r="F211" s="151" t="str">
        <f>IF(H211="","",VLOOKUP(H211,Waste_Type!$C$3:$E$50,3,FALSE))</f>
        <v/>
      </c>
      <c r="G211" s="152" t="str">
        <f>IF(H211="","",VLOOKUP($H211,Waste_Type!$C$3:$E$50,2,FALSE))</f>
        <v/>
      </c>
      <c r="H211" s="144" t="str">
        <f>IF(Data_Input!C211="","",Data_Input!C211)</f>
        <v/>
      </c>
      <c r="I211" s="221"/>
      <c r="J211" s="183"/>
      <c r="K211" s="183"/>
      <c r="L211" s="151"/>
    </row>
    <row r="212" spans="2:12" x14ac:dyDescent="0.4">
      <c r="B212" s="178" t="str">
        <f>IF(Data_Input!B212="","",Data_Input!B212)</f>
        <v/>
      </c>
      <c r="C212" s="179" t="str">
        <f>IF(Project_Details!$C$10="","",Project_Details!$C$10)</f>
        <v/>
      </c>
      <c r="D212" s="179" t="str">
        <f>IF(Project_Details!$C$11="","",Project_Details!$C$11)</f>
        <v/>
      </c>
      <c r="E212" s="179" t="str">
        <f>IF(Project_Details!$C$12="","",Project_Details!$C$12)</f>
        <v/>
      </c>
      <c r="F212" s="144" t="str">
        <f>IF(H212="","",VLOOKUP(H212,Waste_Type!$C$3:$E$50,3,FALSE))</f>
        <v/>
      </c>
      <c r="G212" s="145" t="str">
        <f>IF(H212="","",VLOOKUP($H212,Waste_Type!$C$3:$E$50,2,FALSE))</f>
        <v/>
      </c>
      <c r="H212" s="144" t="str">
        <f>IF(Data_Input!C212="","",Data_Input!C212)</f>
        <v/>
      </c>
      <c r="I212" s="220"/>
      <c r="J212" s="180"/>
      <c r="K212" s="180"/>
      <c r="L212" s="144"/>
    </row>
    <row r="213" spans="2:12" x14ac:dyDescent="0.4">
      <c r="B213" s="178" t="str">
        <f>IF(Data_Input!B213="","",Data_Input!B213)</f>
        <v/>
      </c>
      <c r="C213" s="182" t="str">
        <f>IF(Project_Details!$C$10="","",Project_Details!$C$10)</f>
        <v/>
      </c>
      <c r="D213" s="182" t="str">
        <f>IF(Project_Details!$C$11="","",Project_Details!$C$11)</f>
        <v/>
      </c>
      <c r="E213" s="182" t="str">
        <f>IF(Project_Details!$C$12="","",Project_Details!$C$12)</f>
        <v/>
      </c>
      <c r="F213" s="151" t="str">
        <f>IF(H213="","",VLOOKUP(H213,Waste_Type!$C$3:$E$50,3,FALSE))</f>
        <v/>
      </c>
      <c r="G213" s="152" t="str">
        <f>IF(H213="","",VLOOKUP($H213,Waste_Type!$C$3:$E$50,2,FALSE))</f>
        <v/>
      </c>
      <c r="H213" s="144" t="str">
        <f>IF(Data_Input!C213="","",Data_Input!C213)</f>
        <v/>
      </c>
      <c r="I213" s="221"/>
      <c r="J213" s="183"/>
      <c r="K213" s="183"/>
      <c r="L213" s="151"/>
    </row>
    <row r="214" spans="2:12" x14ac:dyDescent="0.4">
      <c r="B214" s="178" t="str">
        <f>IF(Data_Input!B214="","",Data_Input!B214)</f>
        <v/>
      </c>
      <c r="C214" s="179" t="str">
        <f>IF(Project_Details!$C$10="","",Project_Details!$C$10)</f>
        <v/>
      </c>
      <c r="D214" s="179" t="str">
        <f>IF(Project_Details!$C$11="","",Project_Details!$C$11)</f>
        <v/>
      </c>
      <c r="E214" s="179" t="str">
        <f>IF(Project_Details!$C$12="","",Project_Details!$C$12)</f>
        <v/>
      </c>
      <c r="F214" s="144" t="str">
        <f>IF(H214="","",VLOOKUP(H214,Waste_Type!$C$3:$E$50,3,FALSE))</f>
        <v/>
      </c>
      <c r="G214" s="145" t="str">
        <f>IF(H214="","",VLOOKUP($H214,Waste_Type!$C$3:$E$50,2,FALSE))</f>
        <v/>
      </c>
      <c r="H214" s="144" t="str">
        <f>IF(Data_Input!C214="","",Data_Input!C214)</f>
        <v/>
      </c>
      <c r="I214" s="220"/>
      <c r="J214" s="180"/>
      <c r="K214" s="180"/>
      <c r="L214" s="144"/>
    </row>
    <row r="215" spans="2:12" x14ac:dyDescent="0.4">
      <c r="B215" s="178" t="str">
        <f>IF(Data_Input!B215="","",Data_Input!B215)</f>
        <v/>
      </c>
      <c r="C215" s="182" t="str">
        <f>IF(Project_Details!$C$10="","",Project_Details!$C$10)</f>
        <v/>
      </c>
      <c r="D215" s="182" t="str">
        <f>IF(Project_Details!$C$11="","",Project_Details!$C$11)</f>
        <v/>
      </c>
      <c r="E215" s="182" t="str">
        <f>IF(Project_Details!$C$12="","",Project_Details!$C$12)</f>
        <v/>
      </c>
      <c r="F215" s="151" t="str">
        <f>IF(H215="","",VLOOKUP(H215,Waste_Type!$C$3:$E$50,3,FALSE))</f>
        <v/>
      </c>
      <c r="G215" s="152" t="str">
        <f>IF(H215="","",VLOOKUP($H215,Waste_Type!$C$3:$E$50,2,FALSE))</f>
        <v/>
      </c>
      <c r="H215" s="144" t="str">
        <f>IF(Data_Input!C215="","",Data_Input!C215)</f>
        <v/>
      </c>
      <c r="I215" s="221"/>
      <c r="J215" s="183"/>
      <c r="K215" s="183"/>
      <c r="L215" s="151"/>
    </row>
    <row r="216" spans="2:12" x14ac:dyDescent="0.4">
      <c r="B216" s="178" t="str">
        <f>IF(Data_Input!B216="","",Data_Input!B216)</f>
        <v/>
      </c>
      <c r="C216" s="179" t="str">
        <f>IF(Project_Details!$C$10="","",Project_Details!$C$10)</f>
        <v/>
      </c>
      <c r="D216" s="179" t="str">
        <f>IF(Project_Details!$C$11="","",Project_Details!$C$11)</f>
        <v/>
      </c>
      <c r="E216" s="179" t="str">
        <f>IF(Project_Details!$C$12="","",Project_Details!$C$12)</f>
        <v/>
      </c>
      <c r="F216" s="144" t="str">
        <f>IF(H216="","",VLOOKUP(H216,Waste_Type!$C$3:$E$50,3,FALSE))</f>
        <v/>
      </c>
      <c r="G216" s="145" t="str">
        <f>IF(H216="","",VLOOKUP($H216,Waste_Type!$C$3:$E$50,2,FALSE))</f>
        <v/>
      </c>
      <c r="H216" s="144" t="str">
        <f>IF(Data_Input!C216="","",Data_Input!C216)</f>
        <v/>
      </c>
      <c r="I216" s="220"/>
      <c r="J216" s="180"/>
      <c r="K216" s="180"/>
      <c r="L216" s="144"/>
    </row>
    <row r="217" spans="2:12" x14ac:dyDescent="0.4">
      <c r="B217" s="178" t="str">
        <f>IF(Data_Input!B217="","",Data_Input!B217)</f>
        <v/>
      </c>
      <c r="C217" s="182" t="str">
        <f>IF(Project_Details!$C$10="","",Project_Details!$C$10)</f>
        <v/>
      </c>
      <c r="D217" s="182" t="str">
        <f>IF(Project_Details!$C$11="","",Project_Details!$C$11)</f>
        <v/>
      </c>
      <c r="E217" s="182" t="str">
        <f>IF(Project_Details!$C$12="","",Project_Details!$C$12)</f>
        <v/>
      </c>
      <c r="F217" s="151" t="str">
        <f>IF(H217="","",VLOOKUP(H217,Waste_Type!$C$3:$E$50,3,FALSE))</f>
        <v/>
      </c>
      <c r="G217" s="152" t="str">
        <f>IF(H217="","",VLOOKUP($H217,Waste_Type!$C$3:$E$50,2,FALSE))</f>
        <v/>
      </c>
      <c r="H217" s="144" t="str">
        <f>IF(Data_Input!C217="","",Data_Input!C217)</f>
        <v/>
      </c>
      <c r="I217" s="221"/>
      <c r="J217" s="183"/>
      <c r="K217" s="183"/>
      <c r="L217" s="151"/>
    </row>
    <row r="218" spans="2:12" x14ac:dyDescent="0.4">
      <c r="B218" s="178" t="str">
        <f>IF(Data_Input!B218="","",Data_Input!B218)</f>
        <v/>
      </c>
      <c r="C218" s="179" t="str">
        <f>IF(Project_Details!$C$10="","",Project_Details!$C$10)</f>
        <v/>
      </c>
      <c r="D218" s="179" t="str">
        <f>IF(Project_Details!$C$11="","",Project_Details!$C$11)</f>
        <v/>
      </c>
      <c r="E218" s="179" t="str">
        <f>IF(Project_Details!$C$12="","",Project_Details!$C$12)</f>
        <v/>
      </c>
      <c r="F218" s="144" t="str">
        <f>IF(H218="","",VLOOKUP(H218,Waste_Type!$C$3:$E$50,3,FALSE))</f>
        <v/>
      </c>
      <c r="G218" s="145" t="str">
        <f>IF(H218="","",VLOOKUP($H218,Waste_Type!$C$3:$E$50,2,FALSE))</f>
        <v/>
      </c>
      <c r="H218" s="144" t="str">
        <f>IF(Data_Input!C218="","",Data_Input!C218)</f>
        <v/>
      </c>
      <c r="I218" s="220"/>
      <c r="J218" s="180"/>
      <c r="K218" s="180"/>
      <c r="L218" s="144"/>
    </row>
    <row r="219" spans="2:12" x14ac:dyDescent="0.4">
      <c r="B219" s="178" t="str">
        <f>IF(Data_Input!B219="","",Data_Input!B219)</f>
        <v/>
      </c>
      <c r="C219" s="182" t="str">
        <f>IF(Project_Details!$C$10="","",Project_Details!$C$10)</f>
        <v/>
      </c>
      <c r="D219" s="182" t="str">
        <f>IF(Project_Details!$C$11="","",Project_Details!$C$11)</f>
        <v/>
      </c>
      <c r="E219" s="182" t="str">
        <f>IF(Project_Details!$C$12="","",Project_Details!$C$12)</f>
        <v/>
      </c>
      <c r="F219" s="151" t="str">
        <f>IF(H219="","",VLOOKUP(H219,Waste_Type!$C$3:$E$50,3,FALSE))</f>
        <v/>
      </c>
      <c r="G219" s="152" t="str">
        <f>IF(H219="","",VLOOKUP($H219,Waste_Type!$C$3:$E$50,2,FALSE))</f>
        <v/>
      </c>
      <c r="H219" s="144" t="str">
        <f>IF(Data_Input!C219="","",Data_Input!C219)</f>
        <v/>
      </c>
      <c r="I219" s="221"/>
      <c r="J219" s="183"/>
      <c r="K219" s="183"/>
      <c r="L219" s="151"/>
    </row>
    <row r="220" spans="2:12" x14ac:dyDescent="0.4">
      <c r="B220" s="178" t="str">
        <f>IF(Data_Input!B220="","",Data_Input!B220)</f>
        <v/>
      </c>
      <c r="C220" s="179" t="str">
        <f>IF(Project_Details!$C$10="","",Project_Details!$C$10)</f>
        <v/>
      </c>
      <c r="D220" s="179" t="str">
        <f>IF(Project_Details!$C$11="","",Project_Details!$C$11)</f>
        <v/>
      </c>
      <c r="E220" s="179" t="str">
        <f>IF(Project_Details!$C$12="","",Project_Details!$C$12)</f>
        <v/>
      </c>
      <c r="F220" s="144" t="str">
        <f>IF(H220="","",VLOOKUP(H220,Waste_Type!$C$3:$E$50,3,FALSE))</f>
        <v/>
      </c>
      <c r="G220" s="145" t="str">
        <f>IF(H220="","",VLOOKUP($H220,Waste_Type!$C$3:$E$50,2,FALSE))</f>
        <v/>
      </c>
      <c r="H220" s="144" t="str">
        <f>IF(Data_Input!C220="","",Data_Input!C220)</f>
        <v/>
      </c>
      <c r="I220" s="220"/>
      <c r="J220" s="180"/>
      <c r="K220" s="180"/>
      <c r="L220" s="144"/>
    </row>
    <row r="221" spans="2:12" x14ac:dyDescent="0.4">
      <c r="B221" s="178" t="str">
        <f>IF(Data_Input!B221="","",Data_Input!B221)</f>
        <v/>
      </c>
      <c r="C221" s="182" t="str">
        <f>IF(Project_Details!$C$10="","",Project_Details!$C$10)</f>
        <v/>
      </c>
      <c r="D221" s="182" t="str">
        <f>IF(Project_Details!$C$11="","",Project_Details!$C$11)</f>
        <v/>
      </c>
      <c r="E221" s="182" t="str">
        <f>IF(Project_Details!$C$12="","",Project_Details!$C$12)</f>
        <v/>
      </c>
      <c r="F221" s="151" t="str">
        <f>IF(H221="","",VLOOKUP(H221,Waste_Type!$C$3:$E$50,3,FALSE))</f>
        <v/>
      </c>
      <c r="G221" s="152" t="str">
        <f>IF(H221="","",VLOOKUP($H221,Waste_Type!$C$3:$E$50,2,FALSE))</f>
        <v/>
      </c>
      <c r="H221" s="144" t="str">
        <f>IF(Data_Input!C221="","",Data_Input!C221)</f>
        <v/>
      </c>
      <c r="I221" s="221"/>
      <c r="J221" s="183"/>
      <c r="K221" s="183"/>
      <c r="L221" s="151"/>
    </row>
    <row r="222" spans="2:12" x14ac:dyDescent="0.4">
      <c r="B222" s="178" t="str">
        <f>IF(Data_Input!B222="","",Data_Input!B222)</f>
        <v/>
      </c>
      <c r="C222" s="179" t="str">
        <f>IF(Project_Details!$C$10="","",Project_Details!$C$10)</f>
        <v/>
      </c>
      <c r="D222" s="179" t="str">
        <f>IF(Project_Details!$C$11="","",Project_Details!$C$11)</f>
        <v/>
      </c>
      <c r="E222" s="179" t="str">
        <f>IF(Project_Details!$C$12="","",Project_Details!$C$12)</f>
        <v/>
      </c>
      <c r="F222" s="144" t="str">
        <f>IF(H222="","",VLOOKUP(H222,Waste_Type!$C$3:$E$50,3,FALSE))</f>
        <v/>
      </c>
      <c r="G222" s="145" t="str">
        <f>IF(H222="","",VLOOKUP($H222,Waste_Type!$C$3:$E$50,2,FALSE))</f>
        <v/>
      </c>
      <c r="H222" s="144" t="str">
        <f>IF(Data_Input!C222="","",Data_Input!C222)</f>
        <v/>
      </c>
      <c r="I222" s="220"/>
      <c r="J222" s="180"/>
      <c r="K222" s="180"/>
      <c r="L222" s="144"/>
    </row>
    <row r="223" spans="2:12" x14ac:dyDescent="0.4">
      <c r="B223" s="178" t="str">
        <f>IF(Data_Input!B223="","",Data_Input!B223)</f>
        <v/>
      </c>
      <c r="C223" s="182" t="str">
        <f>IF(Project_Details!$C$10="","",Project_Details!$C$10)</f>
        <v/>
      </c>
      <c r="D223" s="182" t="str">
        <f>IF(Project_Details!$C$11="","",Project_Details!$C$11)</f>
        <v/>
      </c>
      <c r="E223" s="182" t="str">
        <f>IF(Project_Details!$C$12="","",Project_Details!$C$12)</f>
        <v/>
      </c>
      <c r="F223" s="151" t="str">
        <f>IF(H223="","",VLOOKUP(H223,Waste_Type!$C$3:$E$50,3,FALSE))</f>
        <v/>
      </c>
      <c r="G223" s="152" t="str">
        <f>IF(H223="","",VLOOKUP($H223,Waste_Type!$C$3:$E$50,2,FALSE))</f>
        <v/>
      </c>
      <c r="H223" s="144" t="str">
        <f>IF(Data_Input!C223="","",Data_Input!C223)</f>
        <v/>
      </c>
      <c r="I223" s="221"/>
      <c r="J223" s="183"/>
      <c r="K223" s="183"/>
      <c r="L223" s="151"/>
    </row>
    <row r="224" spans="2:12" x14ac:dyDescent="0.4">
      <c r="B224" s="178" t="str">
        <f>IF(Data_Input!B224="","",Data_Input!B224)</f>
        <v/>
      </c>
      <c r="C224" s="179" t="str">
        <f>IF(Project_Details!$C$10="","",Project_Details!$C$10)</f>
        <v/>
      </c>
      <c r="D224" s="179" t="str">
        <f>IF(Project_Details!$C$11="","",Project_Details!$C$11)</f>
        <v/>
      </c>
      <c r="E224" s="179" t="str">
        <f>IF(Project_Details!$C$12="","",Project_Details!$C$12)</f>
        <v/>
      </c>
      <c r="F224" s="144" t="str">
        <f>IF(H224="","",VLOOKUP(H224,Waste_Type!$C$3:$E$50,3,FALSE))</f>
        <v/>
      </c>
      <c r="G224" s="145" t="str">
        <f>IF(H224="","",VLOOKUP($H224,Waste_Type!$C$3:$E$50,2,FALSE))</f>
        <v/>
      </c>
      <c r="H224" s="144" t="str">
        <f>IF(Data_Input!C224="","",Data_Input!C224)</f>
        <v/>
      </c>
      <c r="I224" s="220"/>
      <c r="J224" s="180"/>
      <c r="K224" s="180"/>
      <c r="L224" s="144"/>
    </row>
    <row r="225" spans="2:12" x14ac:dyDescent="0.4">
      <c r="B225" s="178" t="str">
        <f>IF(Data_Input!B225="","",Data_Input!B225)</f>
        <v/>
      </c>
      <c r="C225" s="182" t="str">
        <f>IF(Project_Details!$C$10="","",Project_Details!$C$10)</f>
        <v/>
      </c>
      <c r="D225" s="182" t="str">
        <f>IF(Project_Details!$C$11="","",Project_Details!$C$11)</f>
        <v/>
      </c>
      <c r="E225" s="182" t="str">
        <f>IF(Project_Details!$C$12="","",Project_Details!$C$12)</f>
        <v/>
      </c>
      <c r="F225" s="151" t="str">
        <f>IF(H225="","",VLOOKUP(H225,Waste_Type!$C$3:$E$50,3,FALSE))</f>
        <v/>
      </c>
      <c r="G225" s="152" t="str">
        <f>IF(H225="","",VLOOKUP($H225,Waste_Type!$C$3:$E$50,2,FALSE))</f>
        <v/>
      </c>
      <c r="H225" s="144" t="str">
        <f>IF(Data_Input!C225="","",Data_Input!C225)</f>
        <v/>
      </c>
      <c r="I225" s="221"/>
      <c r="J225" s="183"/>
      <c r="K225" s="183"/>
      <c r="L225" s="151"/>
    </row>
    <row r="226" spans="2:12" x14ac:dyDescent="0.4">
      <c r="B226" s="178" t="str">
        <f>IF(Data_Input!B226="","",Data_Input!B226)</f>
        <v/>
      </c>
      <c r="C226" s="179" t="str">
        <f>IF(Project_Details!$C$10="","",Project_Details!$C$10)</f>
        <v/>
      </c>
      <c r="D226" s="179" t="str">
        <f>IF(Project_Details!$C$11="","",Project_Details!$C$11)</f>
        <v/>
      </c>
      <c r="E226" s="179" t="str">
        <f>IF(Project_Details!$C$12="","",Project_Details!$C$12)</f>
        <v/>
      </c>
      <c r="F226" s="144" t="str">
        <f>IF(H226="","",VLOOKUP(H226,Waste_Type!$C$3:$E$50,3,FALSE))</f>
        <v/>
      </c>
      <c r="G226" s="145" t="str">
        <f>IF(H226="","",VLOOKUP($H226,Waste_Type!$C$3:$E$50,2,FALSE))</f>
        <v/>
      </c>
      <c r="H226" s="144" t="str">
        <f>IF(Data_Input!C226="","",Data_Input!C226)</f>
        <v/>
      </c>
      <c r="I226" s="220"/>
      <c r="J226" s="180"/>
      <c r="K226" s="180"/>
      <c r="L226" s="144"/>
    </row>
    <row r="227" spans="2:12" x14ac:dyDescent="0.4">
      <c r="B227" s="178" t="str">
        <f>IF(Data_Input!B227="","",Data_Input!B227)</f>
        <v/>
      </c>
      <c r="C227" s="182" t="str">
        <f>IF(Project_Details!$C$10="","",Project_Details!$C$10)</f>
        <v/>
      </c>
      <c r="D227" s="182" t="str">
        <f>IF(Project_Details!$C$11="","",Project_Details!$C$11)</f>
        <v/>
      </c>
      <c r="E227" s="182" t="str">
        <f>IF(Project_Details!$C$12="","",Project_Details!$C$12)</f>
        <v/>
      </c>
      <c r="F227" s="151" t="str">
        <f>IF(H227="","",VLOOKUP(H227,Waste_Type!$C$3:$E$50,3,FALSE))</f>
        <v/>
      </c>
      <c r="G227" s="152" t="str">
        <f>IF(H227="","",VLOOKUP($H227,Waste_Type!$C$3:$E$50,2,FALSE))</f>
        <v/>
      </c>
      <c r="H227" s="144" t="str">
        <f>IF(Data_Input!C227="","",Data_Input!C227)</f>
        <v/>
      </c>
      <c r="I227" s="221"/>
      <c r="J227" s="183"/>
      <c r="K227" s="183"/>
      <c r="L227" s="151"/>
    </row>
    <row r="228" spans="2:12" x14ac:dyDescent="0.4">
      <c r="B228" s="178" t="str">
        <f>IF(Data_Input!B228="","",Data_Input!B228)</f>
        <v/>
      </c>
      <c r="C228" s="179" t="str">
        <f>IF(Project_Details!$C$10="","",Project_Details!$C$10)</f>
        <v/>
      </c>
      <c r="D228" s="179" t="str">
        <f>IF(Project_Details!$C$11="","",Project_Details!$C$11)</f>
        <v/>
      </c>
      <c r="E228" s="179" t="str">
        <f>IF(Project_Details!$C$12="","",Project_Details!$C$12)</f>
        <v/>
      </c>
      <c r="F228" s="144" t="str">
        <f>IF(H228="","",VLOOKUP(H228,Waste_Type!$C$3:$E$50,3,FALSE))</f>
        <v/>
      </c>
      <c r="G228" s="145" t="str">
        <f>IF(H228="","",VLOOKUP($H228,Waste_Type!$C$3:$E$50,2,FALSE))</f>
        <v/>
      </c>
      <c r="H228" s="144" t="str">
        <f>IF(Data_Input!C228="","",Data_Input!C228)</f>
        <v/>
      </c>
      <c r="I228" s="220"/>
      <c r="J228" s="180"/>
      <c r="K228" s="180"/>
      <c r="L228" s="144"/>
    </row>
    <row r="229" spans="2:12" x14ac:dyDescent="0.4">
      <c r="B229" s="178" t="str">
        <f>IF(Data_Input!B229="","",Data_Input!B229)</f>
        <v/>
      </c>
      <c r="C229" s="182" t="str">
        <f>IF(Project_Details!$C$10="","",Project_Details!$C$10)</f>
        <v/>
      </c>
      <c r="D229" s="182" t="str">
        <f>IF(Project_Details!$C$11="","",Project_Details!$C$11)</f>
        <v/>
      </c>
      <c r="E229" s="182" t="str">
        <f>IF(Project_Details!$C$12="","",Project_Details!$C$12)</f>
        <v/>
      </c>
      <c r="F229" s="151" t="str">
        <f>IF(H229="","",VLOOKUP(H229,Waste_Type!$C$3:$E$50,3,FALSE))</f>
        <v/>
      </c>
      <c r="G229" s="152" t="str">
        <f>IF(H229="","",VLOOKUP($H229,Waste_Type!$C$3:$E$50,2,FALSE))</f>
        <v/>
      </c>
      <c r="H229" s="144" t="str">
        <f>IF(Data_Input!C229="","",Data_Input!C229)</f>
        <v/>
      </c>
      <c r="I229" s="221"/>
      <c r="J229" s="183"/>
      <c r="K229" s="183"/>
      <c r="L229" s="151"/>
    </row>
    <row r="230" spans="2:12" x14ac:dyDescent="0.4">
      <c r="B230" s="178" t="str">
        <f>IF(Data_Input!B230="","",Data_Input!B230)</f>
        <v/>
      </c>
      <c r="C230" s="179" t="str">
        <f>IF(Project_Details!$C$10="","",Project_Details!$C$10)</f>
        <v/>
      </c>
      <c r="D230" s="179" t="str">
        <f>IF(Project_Details!$C$11="","",Project_Details!$C$11)</f>
        <v/>
      </c>
      <c r="E230" s="179" t="str">
        <f>IF(Project_Details!$C$12="","",Project_Details!$C$12)</f>
        <v/>
      </c>
      <c r="F230" s="144" t="str">
        <f>IF(H230="","",VLOOKUP(H230,Waste_Type!$C$3:$E$50,3,FALSE))</f>
        <v/>
      </c>
      <c r="G230" s="145" t="str">
        <f>IF(H230="","",VLOOKUP($H230,Waste_Type!$C$3:$E$50,2,FALSE))</f>
        <v/>
      </c>
      <c r="H230" s="144" t="str">
        <f>IF(Data_Input!C230="","",Data_Input!C230)</f>
        <v/>
      </c>
      <c r="I230" s="220"/>
      <c r="J230" s="180"/>
      <c r="K230" s="180"/>
      <c r="L230" s="144"/>
    </row>
    <row r="231" spans="2:12" x14ac:dyDescent="0.4">
      <c r="B231" s="178" t="str">
        <f>IF(Data_Input!B231="","",Data_Input!B231)</f>
        <v/>
      </c>
      <c r="C231" s="182" t="str">
        <f>IF(Project_Details!$C$10="","",Project_Details!$C$10)</f>
        <v/>
      </c>
      <c r="D231" s="182" t="str">
        <f>IF(Project_Details!$C$11="","",Project_Details!$C$11)</f>
        <v/>
      </c>
      <c r="E231" s="182" t="str">
        <f>IF(Project_Details!$C$12="","",Project_Details!$C$12)</f>
        <v/>
      </c>
      <c r="F231" s="151" t="str">
        <f>IF(H231="","",VLOOKUP(H231,Waste_Type!$C$3:$E$50,3,FALSE))</f>
        <v/>
      </c>
      <c r="G231" s="152" t="str">
        <f>IF(H231="","",VLOOKUP($H231,Waste_Type!$C$3:$E$50,2,FALSE))</f>
        <v/>
      </c>
      <c r="H231" s="144" t="str">
        <f>IF(Data_Input!C231="","",Data_Input!C231)</f>
        <v/>
      </c>
      <c r="I231" s="221"/>
      <c r="J231" s="183"/>
      <c r="K231" s="183"/>
      <c r="L231" s="151"/>
    </row>
    <row r="232" spans="2:12" x14ac:dyDescent="0.4">
      <c r="B232" s="178" t="str">
        <f>IF(Data_Input!B232="","",Data_Input!B232)</f>
        <v/>
      </c>
      <c r="C232" s="179" t="str">
        <f>IF(Project_Details!$C$10="","",Project_Details!$C$10)</f>
        <v/>
      </c>
      <c r="D232" s="179" t="str">
        <f>IF(Project_Details!$C$11="","",Project_Details!$C$11)</f>
        <v/>
      </c>
      <c r="E232" s="179" t="str">
        <f>IF(Project_Details!$C$12="","",Project_Details!$C$12)</f>
        <v/>
      </c>
      <c r="F232" s="144" t="str">
        <f>IF(H232="","",VLOOKUP(H232,Waste_Type!$C$3:$E$50,3,FALSE))</f>
        <v/>
      </c>
      <c r="G232" s="145" t="str">
        <f>IF(H232="","",VLOOKUP($H232,Waste_Type!$C$3:$E$50,2,FALSE))</f>
        <v/>
      </c>
      <c r="H232" s="144" t="str">
        <f>IF(Data_Input!C232="","",Data_Input!C232)</f>
        <v/>
      </c>
      <c r="I232" s="220"/>
      <c r="J232" s="180"/>
      <c r="K232" s="180"/>
      <c r="L232" s="144"/>
    </row>
    <row r="233" spans="2:12" x14ac:dyDescent="0.4">
      <c r="B233" s="178" t="str">
        <f>IF(Data_Input!B233="","",Data_Input!B233)</f>
        <v/>
      </c>
      <c r="C233" s="182" t="str">
        <f>IF(Project_Details!$C$10="","",Project_Details!$C$10)</f>
        <v/>
      </c>
      <c r="D233" s="182" t="str">
        <f>IF(Project_Details!$C$11="","",Project_Details!$C$11)</f>
        <v/>
      </c>
      <c r="E233" s="182" t="str">
        <f>IF(Project_Details!$C$12="","",Project_Details!$C$12)</f>
        <v/>
      </c>
      <c r="F233" s="151" t="str">
        <f>IF(H233="","",VLOOKUP(H233,Waste_Type!$C$3:$E$50,3,FALSE))</f>
        <v/>
      </c>
      <c r="G233" s="152" t="str">
        <f>IF(H233="","",VLOOKUP($H233,Waste_Type!$C$3:$E$50,2,FALSE))</f>
        <v/>
      </c>
      <c r="H233" s="144" t="str">
        <f>IF(Data_Input!C233="","",Data_Input!C233)</f>
        <v/>
      </c>
      <c r="I233" s="221"/>
      <c r="J233" s="183"/>
      <c r="K233" s="183"/>
      <c r="L233" s="151"/>
    </row>
    <row r="234" spans="2:12" x14ac:dyDescent="0.4">
      <c r="B234" s="178" t="str">
        <f>IF(Data_Input!B234="","",Data_Input!B234)</f>
        <v/>
      </c>
      <c r="C234" s="179" t="str">
        <f>IF(Project_Details!$C$10="","",Project_Details!$C$10)</f>
        <v/>
      </c>
      <c r="D234" s="179" t="str">
        <f>IF(Project_Details!$C$11="","",Project_Details!$C$11)</f>
        <v/>
      </c>
      <c r="E234" s="179" t="str">
        <f>IF(Project_Details!$C$12="","",Project_Details!$C$12)</f>
        <v/>
      </c>
      <c r="F234" s="144" t="str">
        <f>IF(H234="","",VLOOKUP(H234,Waste_Type!$C$3:$E$50,3,FALSE))</f>
        <v/>
      </c>
      <c r="G234" s="145" t="str">
        <f>IF(H234="","",VLOOKUP($H234,Waste_Type!$C$3:$E$50,2,FALSE))</f>
        <v/>
      </c>
      <c r="H234" s="144" t="str">
        <f>IF(Data_Input!C234="","",Data_Input!C234)</f>
        <v/>
      </c>
      <c r="I234" s="220"/>
      <c r="J234" s="180"/>
      <c r="K234" s="180"/>
      <c r="L234" s="144"/>
    </row>
    <row r="235" spans="2:12" x14ac:dyDescent="0.4">
      <c r="B235" s="178" t="str">
        <f>IF(Data_Input!B235="","",Data_Input!B235)</f>
        <v/>
      </c>
      <c r="C235" s="182" t="str">
        <f>IF(Project_Details!$C$10="","",Project_Details!$C$10)</f>
        <v/>
      </c>
      <c r="D235" s="182" t="str">
        <f>IF(Project_Details!$C$11="","",Project_Details!$C$11)</f>
        <v/>
      </c>
      <c r="E235" s="182" t="str">
        <f>IF(Project_Details!$C$12="","",Project_Details!$C$12)</f>
        <v/>
      </c>
      <c r="F235" s="151" t="str">
        <f>IF(H235="","",VLOOKUP(H235,Waste_Type!$C$3:$E$50,3,FALSE))</f>
        <v/>
      </c>
      <c r="G235" s="152" t="str">
        <f>IF(H235="","",VLOOKUP($H235,Waste_Type!$C$3:$E$50,2,FALSE))</f>
        <v/>
      </c>
      <c r="H235" s="144" t="str">
        <f>IF(Data_Input!C235="","",Data_Input!C235)</f>
        <v/>
      </c>
      <c r="I235" s="221"/>
      <c r="J235" s="183"/>
      <c r="K235" s="183"/>
      <c r="L235" s="151"/>
    </row>
    <row r="236" spans="2:12" x14ac:dyDescent="0.4">
      <c r="B236" s="178" t="str">
        <f>IF(Data_Input!B236="","",Data_Input!B236)</f>
        <v/>
      </c>
      <c r="C236" s="179" t="str">
        <f>IF(Project_Details!$C$10="","",Project_Details!$C$10)</f>
        <v/>
      </c>
      <c r="D236" s="179" t="str">
        <f>IF(Project_Details!$C$11="","",Project_Details!$C$11)</f>
        <v/>
      </c>
      <c r="E236" s="179" t="str">
        <f>IF(Project_Details!$C$12="","",Project_Details!$C$12)</f>
        <v/>
      </c>
      <c r="F236" s="144" t="str">
        <f>IF(H236="","",VLOOKUP(H236,Waste_Type!$C$3:$E$50,3,FALSE))</f>
        <v/>
      </c>
      <c r="G236" s="145" t="str">
        <f>IF(H236="","",VLOOKUP($H236,Waste_Type!$C$3:$E$50,2,FALSE))</f>
        <v/>
      </c>
      <c r="H236" s="144" t="str">
        <f>IF(Data_Input!C236="","",Data_Input!C236)</f>
        <v/>
      </c>
      <c r="I236" s="220"/>
      <c r="J236" s="180"/>
      <c r="K236" s="180"/>
      <c r="L236" s="144"/>
    </row>
    <row r="237" spans="2:12" x14ac:dyDescent="0.4">
      <c r="B237" s="178" t="str">
        <f>IF(Data_Input!B237="","",Data_Input!B237)</f>
        <v/>
      </c>
      <c r="C237" s="182" t="str">
        <f>IF(Project_Details!$C$10="","",Project_Details!$C$10)</f>
        <v/>
      </c>
      <c r="D237" s="182" t="str">
        <f>IF(Project_Details!$C$11="","",Project_Details!$C$11)</f>
        <v/>
      </c>
      <c r="E237" s="182" t="str">
        <f>IF(Project_Details!$C$12="","",Project_Details!$C$12)</f>
        <v/>
      </c>
      <c r="F237" s="151" t="str">
        <f>IF(H237="","",VLOOKUP(H237,Waste_Type!$C$3:$E$50,3,FALSE))</f>
        <v/>
      </c>
      <c r="G237" s="152" t="str">
        <f>IF(H237="","",VLOOKUP($H237,Waste_Type!$C$3:$E$50,2,FALSE))</f>
        <v/>
      </c>
      <c r="H237" s="144" t="str">
        <f>IF(Data_Input!C237="","",Data_Input!C237)</f>
        <v/>
      </c>
      <c r="I237" s="221"/>
      <c r="J237" s="183"/>
      <c r="K237" s="183"/>
      <c r="L237" s="151"/>
    </row>
    <row r="238" spans="2:12" x14ac:dyDescent="0.4">
      <c r="B238" s="178" t="str">
        <f>IF(Data_Input!B238="","",Data_Input!B238)</f>
        <v/>
      </c>
      <c r="C238" s="179" t="str">
        <f>IF(Project_Details!$C$10="","",Project_Details!$C$10)</f>
        <v/>
      </c>
      <c r="D238" s="179" t="str">
        <f>IF(Project_Details!$C$11="","",Project_Details!$C$11)</f>
        <v/>
      </c>
      <c r="E238" s="179" t="str">
        <f>IF(Project_Details!$C$12="","",Project_Details!$C$12)</f>
        <v/>
      </c>
      <c r="F238" s="144" t="str">
        <f>IF(H238="","",VLOOKUP(H238,Waste_Type!$C$3:$E$50,3,FALSE))</f>
        <v/>
      </c>
      <c r="G238" s="145" t="str">
        <f>IF(H238="","",VLOOKUP($H238,Waste_Type!$C$3:$E$50,2,FALSE))</f>
        <v/>
      </c>
      <c r="H238" s="144" t="str">
        <f>IF(Data_Input!C238="","",Data_Input!C238)</f>
        <v/>
      </c>
      <c r="I238" s="220"/>
      <c r="J238" s="180"/>
      <c r="K238" s="180"/>
      <c r="L238" s="144"/>
    </row>
    <row r="239" spans="2:12" x14ac:dyDescent="0.4">
      <c r="B239" s="178" t="str">
        <f>IF(Data_Input!B239="","",Data_Input!B239)</f>
        <v/>
      </c>
      <c r="C239" s="182" t="str">
        <f>IF(Project_Details!$C$10="","",Project_Details!$C$10)</f>
        <v/>
      </c>
      <c r="D239" s="182" t="str">
        <f>IF(Project_Details!$C$11="","",Project_Details!$C$11)</f>
        <v/>
      </c>
      <c r="E239" s="182" t="str">
        <f>IF(Project_Details!$C$12="","",Project_Details!$C$12)</f>
        <v/>
      </c>
      <c r="F239" s="151" t="str">
        <f>IF(H239="","",VLOOKUP(H239,Waste_Type!$C$3:$E$50,3,FALSE))</f>
        <v/>
      </c>
      <c r="G239" s="152" t="str">
        <f>IF(H239="","",VLOOKUP($H239,Waste_Type!$C$3:$E$50,2,FALSE))</f>
        <v/>
      </c>
      <c r="H239" s="144" t="str">
        <f>IF(Data_Input!C239="","",Data_Input!C239)</f>
        <v/>
      </c>
      <c r="I239" s="221"/>
      <c r="J239" s="183"/>
      <c r="K239" s="183"/>
      <c r="L239" s="151"/>
    </row>
    <row r="240" spans="2:12" x14ac:dyDescent="0.4">
      <c r="B240" s="178" t="str">
        <f>IF(Data_Input!B240="","",Data_Input!B240)</f>
        <v/>
      </c>
      <c r="C240" s="179" t="str">
        <f>IF(Project_Details!$C$10="","",Project_Details!$C$10)</f>
        <v/>
      </c>
      <c r="D240" s="179" t="str">
        <f>IF(Project_Details!$C$11="","",Project_Details!$C$11)</f>
        <v/>
      </c>
      <c r="E240" s="179" t="str">
        <f>IF(Project_Details!$C$12="","",Project_Details!$C$12)</f>
        <v/>
      </c>
      <c r="F240" s="144" t="str">
        <f>IF(H240="","",VLOOKUP(H240,Waste_Type!$C$3:$E$50,3,FALSE))</f>
        <v/>
      </c>
      <c r="G240" s="145" t="str">
        <f>IF(H240="","",VLOOKUP($H240,Waste_Type!$C$3:$E$50,2,FALSE))</f>
        <v/>
      </c>
      <c r="H240" s="144" t="str">
        <f>IF(Data_Input!C240="","",Data_Input!C240)</f>
        <v/>
      </c>
      <c r="I240" s="220"/>
      <c r="J240" s="180"/>
      <c r="K240" s="180"/>
      <c r="L240" s="144"/>
    </row>
    <row r="241" spans="2:12" x14ac:dyDescent="0.4">
      <c r="B241" s="178" t="str">
        <f>IF(Data_Input!B241="","",Data_Input!B241)</f>
        <v/>
      </c>
      <c r="C241" s="182" t="str">
        <f>IF(Project_Details!$C$10="","",Project_Details!$C$10)</f>
        <v/>
      </c>
      <c r="D241" s="182" t="str">
        <f>IF(Project_Details!$C$11="","",Project_Details!$C$11)</f>
        <v/>
      </c>
      <c r="E241" s="182" t="str">
        <f>IF(Project_Details!$C$12="","",Project_Details!$C$12)</f>
        <v/>
      </c>
      <c r="F241" s="151" t="str">
        <f>IF(H241="","",VLOOKUP(H241,Waste_Type!$C$3:$E$50,3,FALSE))</f>
        <v/>
      </c>
      <c r="G241" s="152" t="str">
        <f>IF(H241="","",VLOOKUP($H241,Waste_Type!$C$3:$E$50,2,FALSE))</f>
        <v/>
      </c>
      <c r="H241" s="144" t="str">
        <f>IF(Data_Input!C241="","",Data_Input!C241)</f>
        <v/>
      </c>
      <c r="I241" s="221"/>
      <c r="J241" s="183"/>
      <c r="K241" s="183"/>
      <c r="L241" s="151"/>
    </row>
    <row r="242" spans="2:12" x14ac:dyDescent="0.4">
      <c r="B242" s="178" t="str">
        <f>IF(Data_Input!B242="","",Data_Input!B242)</f>
        <v/>
      </c>
      <c r="C242" s="179" t="str">
        <f>IF(Project_Details!$C$10="","",Project_Details!$C$10)</f>
        <v/>
      </c>
      <c r="D242" s="179" t="str">
        <f>IF(Project_Details!$C$11="","",Project_Details!$C$11)</f>
        <v/>
      </c>
      <c r="E242" s="179" t="str">
        <f>IF(Project_Details!$C$12="","",Project_Details!$C$12)</f>
        <v/>
      </c>
      <c r="F242" s="144" t="str">
        <f>IF(H242="","",VLOOKUP(H242,Waste_Type!$C$3:$E$50,3,FALSE))</f>
        <v/>
      </c>
      <c r="G242" s="145" t="str">
        <f>IF(H242="","",VLOOKUP($H242,Waste_Type!$C$3:$E$50,2,FALSE))</f>
        <v/>
      </c>
      <c r="H242" s="144" t="str">
        <f>IF(Data_Input!C242="","",Data_Input!C242)</f>
        <v/>
      </c>
      <c r="I242" s="220"/>
      <c r="J242" s="180"/>
      <c r="K242" s="180"/>
      <c r="L242" s="144"/>
    </row>
    <row r="243" spans="2:12" x14ac:dyDescent="0.4">
      <c r="B243" s="178" t="str">
        <f>IF(Data_Input!B243="","",Data_Input!B243)</f>
        <v/>
      </c>
      <c r="C243" s="182" t="str">
        <f>IF(Project_Details!$C$10="","",Project_Details!$C$10)</f>
        <v/>
      </c>
      <c r="D243" s="182" t="str">
        <f>IF(Project_Details!$C$11="","",Project_Details!$C$11)</f>
        <v/>
      </c>
      <c r="E243" s="182" t="str">
        <f>IF(Project_Details!$C$12="","",Project_Details!$C$12)</f>
        <v/>
      </c>
      <c r="F243" s="151" t="str">
        <f>IF(H243="","",VLOOKUP(H243,Waste_Type!$C$3:$E$50,3,FALSE))</f>
        <v/>
      </c>
      <c r="G243" s="152" t="str">
        <f>IF(H243="","",VLOOKUP($H243,Waste_Type!$C$3:$E$50,2,FALSE))</f>
        <v/>
      </c>
      <c r="H243" s="144" t="str">
        <f>IF(Data_Input!C243="","",Data_Input!C243)</f>
        <v/>
      </c>
      <c r="I243" s="221"/>
      <c r="J243" s="183"/>
      <c r="K243" s="183"/>
      <c r="L243" s="151"/>
    </row>
    <row r="244" spans="2:12" x14ac:dyDescent="0.4">
      <c r="B244" s="178" t="str">
        <f>IF(Data_Input!B244="","",Data_Input!B244)</f>
        <v/>
      </c>
      <c r="C244" s="179" t="str">
        <f>IF(Project_Details!$C$10="","",Project_Details!$C$10)</f>
        <v/>
      </c>
      <c r="D244" s="179" t="str">
        <f>IF(Project_Details!$C$11="","",Project_Details!$C$11)</f>
        <v/>
      </c>
      <c r="E244" s="179" t="str">
        <f>IF(Project_Details!$C$12="","",Project_Details!$C$12)</f>
        <v/>
      </c>
      <c r="F244" s="144" t="str">
        <f>IF(H244="","",VLOOKUP(H244,Waste_Type!$C$3:$E$50,3,FALSE))</f>
        <v/>
      </c>
      <c r="G244" s="145" t="str">
        <f>IF(H244="","",VLOOKUP($H244,Waste_Type!$C$3:$E$50,2,FALSE))</f>
        <v/>
      </c>
      <c r="H244" s="144" t="str">
        <f>IF(Data_Input!C244="","",Data_Input!C244)</f>
        <v/>
      </c>
      <c r="I244" s="220"/>
      <c r="J244" s="180"/>
      <c r="K244" s="180"/>
      <c r="L244" s="144"/>
    </row>
    <row r="245" spans="2:12" x14ac:dyDescent="0.4">
      <c r="B245" s="178" t="str">
        <f>IF(Data_Input!B245="","",Data_Input!B245)</f>
        <v/>
      </c>
      <c r="C245" s="182" t="str">
        <f>IF(Project_Details!$C$10="","",Project_Details!$C$10)</f>
        <v/>
      </c>
      <c r="D245" s="182" t="str">
        <f>IF(Project_Details!$C$11="","",Project_Details!$C$11)</f>
        <v/>
      </c>
      <c r="E245" s="182" t="str">
        <f>IF(Project_Details!$C$12="","",Project_Details!$C$12)</f>
        <v/>
      </c>
      <c r="F245" s="151" t="str">
        <f>IF(H245="","",VLOOKUP(H245,Waste_Type!$C$3:$E$50,3,FALSE))</f>
        <v/>
      </c>
      <c r="G245" s="152" t="str">
        <f>IF(H245="","",VLOOKUP($H245,Waste_Type!$C$3:$E$50,2,FALSE))</f>
        <v/>
      </c>
      <c r="H245" s="144" t="str">
        <f>IF(Data_Input!C245="","",Data_Input!C245)</f>
        <v/>
      </c>
      <c r="I245" s="221"/>
      <c r="J245" s="183"/>
      <c r="K245" s="183"/>
      <c r="L245" s="151"/>
    </row>
    <row r="246" spans="2:12" x14ac:dyDescent="0.4">
      <c r="B246" s="178" t="str">
        <f>IF(Data_Input!B246="","",Data_Input!B246)</f>
        <v/>
      </c>
      <c r="C246" s="179" t="str">
        <f>IF(Project_Details!$C$10="","",Project_Details!$C$10)</f>
        <v/>
      </c>
      <c r="D246" s="179" t="str">
        <f>IF(Project_Details!$C$11="","",Project_Details!$C$11)</f>
        <v/>
      </c>
      <c r="E246" s="179" t="str">
        <f>IF(Project_Details!$C$12="","",Project_Details!$C$12)</f>
        <v/>
      </c>
      <c r="F246" s="144" t="str">
        <f>IF(H246="","",VLOOKUP(H246,Waste_Type!$C$3:$E$50,3,FALSE))</f>
        <v/>
      </c>
      <c r="G246" s="145" t="str">
        <f>IF(H246="","",VLOOKUP($H246,Waste_Type!$C$3:$E$50,2,FALSE))</f>
        <v/>
      </c>
      <c r="H246" s="144" t="str">
        <f>IF(Data_Input!C246="","",Data_Input!C246)</f>
        <v/>
      </c>
      <c r="I246" s="220"/>
      <c r="J246" s="180"/>
      <c r="K246" s="180"/>
      <c r="L246" s="144"/>
    </row>
    <row r="247" spans="2:12" x14ac:dyDescent="0.4">
      <c r="B247" s="178" t="str">
        <f>IF(Data_Input!B247="","",Data_Input!B247)</f>
        <v/>
      </c>
      <c r="C247" s="182" t="str">
        <f>IF(Project_Details!$C$10="","",Project_Details!$C$10)</f>
        <v/>
      </c>
      <c r="D247" s="182" t="str">
        <f>IF(Project_Details!$C$11="","",Project_Details!$C$11)</f>
        <v/>
      </c>
      <c r="E247" s="182" t="str">
        <f>IF(Project_Details!$C$12="","",Project_Details!$C$12)</f>
        <v/>
      </c>
      <c r="F247" s="151" t="str">
        <f>IF(H247="","",VLOOKUP(H247,Waste_Type!$C$3:$E$50,3,FALSE))</f>
        <v/>
      </c>
      <c r="G247" s="152" t="str">
        <f>IF(H247="","",VLOOKUP($H247,Waste_Type!$C$3:$E$50,2,FALSE))</f>
        <v/>
      </c>
      <c r="H247" s="144" t="str">
        <f>IF(Data_Input!C247="","",Data_Input!C247)</f>
        <v/>
      </c>
      <c r="I247" s="221"/>
      <c r="J247" s="183"/>
      <c r="K247" s="183"/>
      <c r="L247" s="151"/>
    </row>
    <row r="248" spans="2:12" x14ac:dyDescent="0.4">
      <c r="B248" s="178" t="str">
        <f>IF(Data_Input!B248="","",Data_Input!B248)</f>
        <v/>
      </c>
      <c r="C248" s="179" t="str">
        <f>IF(Project_Details!$C$10="","",Project_Details!$C$10)</f>
        <v/>
      </c>
      <c r="D248" s="179" t="str">
        <f>IF(Project_Details!$C$11="","",Project_Details!$C$11)</f>
        <v/>
      </c>
      <c r="E248" s="179" t="str">
        <f>IF(Project_Details!$C$12="","",Project_Details!$C$12)</f>
        <v/>
      </c>
      <c r="F248" s="144" t="str">
        <f>IF(H248="","",VLOOKUP(H248,Waste_Type!$C$3:$E$50,3,FALSE))</f>
        <v/>
      </c>
      <c r="G248" s="145" t="str">
        <f>IF(H248="","",VLOOKUP($H248,Waste_Type!$C$3:$E$50,2,FALSE))</f>
        <v/>
      </c>
      <c r="H248" s="144" t="str">
        <f>IF(Data_Input!C248="","",Data_Input!C248)</f>
        <v/>
      </c>
      <c r="I248" s="220"/>
      <c r="J248" s="180"/>
      <c r="K248" s="180"/>
      <c r="L248" s="144"/>
    </row>
    <row r="249" spans="2:12" x14ac:dyDescent="0.4">
      <c r="B249" s="178" t="str">
        <f>IF(Data_Input!B249="","",Data_Input!B249)</f>
        <v/>
      </c>
      <c r="C249" s="182" t="str">
        <f>IF(Project_Details!$C$10="","",Project_Details!$C$10)</f>
        <v/>
      </c>
      <c r="D249" s="182" t="str">
        <f>IF(Project_Details!$C$11="","",Project_Details!$C$11)</f>
        <v/>
      </c>
      <c r="E249" s="182" t="str">
        <f>IF(Project_Details!$C$12="","",Project_Details!$C$12)</f>
        <v/>
      </c>
      <c r="F249" s="151" t="str">
        <f>IF(H249="","",VLOOKUP(H249,Waste_Type!$C$3:$E$50,3,FALSE))</f>
        <v/>
      </c>
      <c r="G249" s="152" t="str">
        <f>IF(H249="","",VLOOKUP($H249,Waste_Type!$C$3:$E$50,2,FALSE))</f>
        <v/>
      </c>
      <c r="H249" s="144" t="str">
        <f>IF(Data_Input!C249="","",Data_Input!C249)</f>
        <v/>
      </c>
      <c r="I249" s="221"/>
      <c r="J249" s="183"/>
      <c r="K249" s="183"/>
      <c r="L249" s="151"/>
    </row>
    <row r="250" spans="2:12" x14ac:dyDescent="0.4">
      <c r="B250" s="178" t="str">
        <f>IF(Data_Input!B250="","",Data_Input!B250)</f>
        <v/>
      </c>
      <c r="C250" s="179" t="str">
        <f>IF(Project_Details!$C$10="","",Project_Details!$C$10)</f>
        <v/>
      </c>
      <c r="D250" s="179" t="str">
        <f>IF(Project_Details!$C$11="","",Project_Details!$C$11)</f>
        <v/>
      </c>
      <c r="E250" s="179" t="str">
        <f>IF(Project_Details!$C$12="","",Project_Details!$C$12)</f>
        <v/>
      </c>
      <c r="F250" s="144" t="str">
        <f>IF(H250="","",VLOOKUP(H250,Waste_Type!$C$3:$E$50,3,FALSE))</f>
        <v/>
      </c>
      <c r="G250" s="145" t="str">
        <f>IF(H250="","",VLOOKUP($H250,Waste_Type!$C$3:$E$50,2,FALSE))</f>
        <v/>
      </c>
      <c r="H250" s="144" t="str">
        <f>IF(Data_Input!C250="","",Data_Input!C250)</f>
        <v/>
      </c>
      <c r="I250" s="220"/>
      <c r="J250" s="180"/>
      <c r="K250" s="180"/>
      <c r="L250" s="144"/>
    </row>
    <row r="251" spans="2:12" x14ac:dyDescent="0.4">
      <c r="B251" s="178" t="str">
        <f>IF(Data_Input!B251="","",Data_Input!B251)</f>
        <v/>
      </c>
      <c r="C251" s="182" t="str">
        <f>IF(Project_Details!$C$10="","",Project_Details!$C$10)</f>
        <v/>
      </c>
      <c r="D251" s="182" t="str">
        <f>IF(Project_Details!$C$11="","",Project_Details!$C$11)</f>
        <v/>
      </c>
      <c r="E251" s="182" t="str">
        <f>IF(Project_Details!$C$12="","",Project_Details!$C$12)</f>
        <v/>
      </c>
      <c r="F251" s="151" t="str">
        <f>IF(H251="","",VLOOKUP(H251,Waste_Type!$C$3:$E$50,3,FALSE))</f>
        <v/>
      </c>
      <c r="G251" s="152" t="str">
        <f>IF(H251="","",VLOOKUP($H251,Waste_Type!$C$3:$E$50,2,FALSE))</f>
        <v/>
      </c>
      <c r="H251" s="144" t="str">
        <f>IF(Data_Input!C251="","",Data_Input!C251)</f>
        <v/>
      </c>
      <c r="I251" s="221"/>
      <c r="J251" s="183"/>
      <c r="K251" s="183"/>
      <c r="L251" s="151"/>
    </row>
    <row r="252" spans="2:12" x14ac:dyDescent="0.4">
      <c r="B252" s="178" t="str">
        <f>IF(Data_Input!B252="","",Data_Input!B252)</f>
        <v/>
      </c>
      <c r="C252" s="179" t="str">
        <f>IF(Project_Details!$C$10="","",Project_Details!$C$10)</f>
        <v/>
      </c>
      <c r="D252" s="179" t="str">
        <f>IF(Project_Details!$C$11="","",Project_Details!$C$11)</f>
        <v/>
      </c>
      <c r="E252" s="179" t="str">
        <f>IF(Project_Details!$C$12="","",Project_Details!$C$12)</f>
        <v/>
      </c>
      <c r="F252" s="144" t="str">
        <f>IF(H252="","",VLOOKUP(H252,Waste_Type!$C$3:$E$50,3,FALSE))</f>
        <v/>
      </c>
      <c r="G252" s="145" t="str">
        <f>IF(H252="","",VLOOKUP($H252,Waste_Type!$C$3:$E$50,2,FALSE))</f>
        <v/>
      </c>
      <c r="H252" s="144" t="str">
        <f>IF(Data_Input!C252="","",Data_Input!C252)</f>
        <v/>
      </c>
      <c r="I252" s="220"/>
      <c r="J252" s="180"/>
      <c r="K252" s="180"/>
      <c r="L252" s="144"/>
    </row>
    <row r="253" spans="2:12" x14ac:dyDescent="0.4">
      <c r="B253" s="178" t="str">
        <f>IF(Data_Input!B253="","",Data_Input!B253)</f>
        <v/>
      </c>
      <c r="C253" s="182" t="str">
        <f>IF(Project_Details!$C$10="","",Project_Details!$C$10)</f>
        <v/>
      </c>
      <c r="D253" s="182" t="str">
        <f>IF(Project_Details!$C$11="","",Project_Details!$C$11)</f>
        <v/>
      </c>
      <c r="E253" s="182" t="str">
        <f>IF(Project_Details!$C$12="","",Project_Details!$C$12)</f>
        <v/>
      </c>
      <c r="F253" s="151" t="str">
        <f>IF(H253="","",VLOOKUP(H253,Waste_Type!$C$3:$E$50,3,FALSE))</f>
        <v/>
      </c>
      <c r="G253" s="152" t="str">
        <f>IF(H253="","",VLOOKUP($H253,Waste_Type!$C$3:$E$50,2,FALSE))</f>
        <v/>
      </c>
      <c r="H253" s="144" t="str">
        <f>IF(Data_Input!C253="","",Data_Input!C253)</f>
        <v/>
      </c>
      <c r="I253" s="221"/>
      <c r="J253" s="183"/>
      <c r="K253" s="183"/>
      <c r="L253" s="151"/>
    </row>
    <row r="254" spans="2:12" x14ac:dyDescent="0.4">
      <c r="B254" s="178" t="str">
        <f>IF(Data_Input!B254="","",Data_Input!B254)</f>
        <v/>
      </c>
      <c r="C254" s="179" t="str">
        <f>IF(Project_Details!$C$10="","",Project_Details!$C$10)</f>
        <v/>
      </c>
      <c r="D254" s="179" t="str">
        <f>IF(Project_Details!$C$11="","",Project_Details!$C$11)</f>
        <v/>
      </c>
      <c r="E254" s="179" t="str">
        <f>IF(Project_Details!$C$12="","",Project_Details!$C$12)</f>
        <v/>
      </c>
      <c r="F254" s="144" t="str">
        <f>IF(H254="","",VLOOKUP(H254,Waste_Type!$C$3:$E$50,3,FALSE))</f>
        <v/>
      </c>
      <c r="G254" s="145" t="str">
        <f>IF(H254="","",VLOOKUP($H254,Waste_Type!$C$3:$E$50,2,FALSE))</f>
        <v/>
      </c>
      <c r="H254" s="144" t="str">
        <f>IF(Data_Input!C254="","",Data_Input!C254)</f>
        <v/>
      </c>
      <c r="I254" s="220"/>
      <c r="J254" s="180"/>
      <c r="K254" s="180"/>
      <c r="L254" s="144"/>
    </row>
    <row r="255" spans="2:12" x14ac:dyDescent="0.4">
      <c r="B255" s="178" t="str">
        <f>IF(Data_Input!B255="","",Data_Input!B255)</f>
        <v/>
      </c>
      <c r="C255" s="182" t="str">
        <f>IF(Project_Details!$C$10="","",Project_Details!$C$10)</f>
        <v/>
      </c>
      <c r="D255" s="182" t="str">
        <f>IF(Project_Details!$C$11="","",Project_Details!$C$11)</f>
        <v/>
      </c>
      <c r="E255" s="182" t="str">
        <f>IF(Project_Details!$C$12="","",Project_Details!$C$12)</f>
        <v/>
      </c>
      <c r="F255" s="151" t="str">
        <f>IF(H255="","",VLOOKUP(H255,Waste_Type!$C$3:$E$50,3,FALSE))</f>
        <v/>
      </c>
      <c r="G255" s="152" t="str">
        <f>IF(H255="","",VLOOKUP($H255,Waste_Type!$C$3:$E$50,2,FALSE))</f>
        <v/>
      </c>
      <c r="H255" s="144" t="str">
        <f>IF(Data_Input!C255="","",Data_Input!C255)</f>
        <v/>
      </c>
      <c r="I255" s="221"/>
      <c r="J255" s="183"/>
      <c r="K255" s="183"/>
      <c r="L255" s="151"/>
    </row>
    <row r="256" spans="2:12" x14ac:dyDescent="0.4">
      <c r="B256" s="178" t="str">
        <f>IF(Data_Input!B256="","",Data_Input!B256)</f>
        <v/>
      </c>
      <c r="C256" s="179" t="str">
        <f>IF(Project_Details!$C$10="","",Project_Details!$C$10)</f>
        <v/>
      </c>
      <c r="D256" s="179" t="str">
        <f>IF(Project_Details!$C$11="","",Project_Details!$C$11)</f>
        <v/>
      </c>
      <c r="E256" s="179" t="str">
        <f>IF(Project_Details!$C$12="","",Project_Details!$C$12)</f>
        <v/>
      </c>
      <c r="F256" s="144" t="str">
        <f>IF(H256="","",VLOOKUP(H256,Waste_Type!$C$3:$E$50,3,FALSE))</f>
        <v/>
      </c>
      <c r="G256" s="145" t="str">
        <f>IF(H256="","",VLOOKUP($H256,Waste_Type!$C$3:$E$50,2,FALSE))</f>
        <v/>
      </c>
      <c r="H256" s="144" t="str">
        <f>IF(Data_Input!C256="","",Data_Input!C256)</f>
        <v/>
      </c>
      <c r="I256" s="220"/>
      <c r="J256" s="180"/>
      <c r="K256" s="180"/>
      <c r="L256" s="144"/>
    </row>
    <row r="257" spans="2:12" x14ac:dyDescent="0.4">
      <c r="B257" s="178" t="str">
        <f>IF(Data_Input!B257="","",Data_Input!B257)</f>
        <v/>
      </c>
      <c r="C257" s="182" t="str">
        <f>IF(Project_Details!$C$10="","",Project_Details!$C$10)</f>
        <v/>
      </c>
      <c r="D257" s="182" t="str">
        <f>IF(Project_Details!$C$11="","",Project_Details!$C$11)</f>
        <v/>
      </c>
      <c r="E257" s="182" t="str">
        <f>IF(Project_Details!$C$12="","",Project_Details!$C$12)</f>
        <v/>
      </c>
      <c r="F257" s="151" t="str">
        <f>IF(H257="","",VLOOKUP(H257,Waste_Type!$C$3:$E$50,3,FALSE))</f>
        <v/>
      </c>
      <c r="G257" s="152" t="str">
        <f>IF(H257="","",VLOOKUP($H257,Waste_Type!$C$3:$E$50,2,FALSE))</f>
        <v/>
      </c>
      <c r="H257" s="144" t="str">
        <f>IF(Data_Input!C257="","",Data_Input!C257)</f>
        <v/>
      </c>
      <c r="I257" s="221"/>
      <c r="J257" s="183"/>
      <c r="K257" s="183"/>
      <c r="L257" s="151"/>
    </row>
    <row r="258" spans="2:12" x14ac:dyDescent="0.4">
      <c r="B258" s="178" t="str">
        <f>IF(Data_Input!B258="","",Data_Input!B258)</f>
        <v/>
      </c>
      <c r="C258" s="179" t="str">
        <f>IF(Project_Details!$C$10="","",Project_Details!$C$10)</f>
        <v/>
      </c>
      <c r="D258" s="179" t="str">
        <f>IF(Project_Details!$C$11="","",Project_Details!$C$11)</f>
        <v/>
      </c>
      <c r="E258" s="179" t="str">
        <f>IF(Project_Details!$C$12="","",Project_Details!$C$12)</f>
        <v/>
      </c>
      <c r="F258" s="144" t="str">
        <f>IF(H258="","",VLOOKUP(H258,Waste_Type!$C$3:$E$50,3,FALSE))</f>
        <v/>
      </c>
      <c r="G258" s="145" t="str">
        <f>IF(H258="","",VLOOKUP($H258,Waste_Type!$C$3:$E$50,2,FALSE))</f>
        <v/>
      </c>
      <c r="H258" s="144" t="str">
        <f>IF(Data_Input!C258="","",Data_Input!C258)</f>
        <v/>
      </c>
      <c r="I258" s="220"/>
      <c r="J258" s="180"/>
      <c r="K258" s="180"/>
      <c r="L258" s="144"/>
    </row>
    <row r="259" spans="2:12" x14ac:dyDescent="0.4">
      <c r="B259" s="178" t="str">
        <f>IF(Data_Input!B259="","",Data_Input!B259)</f>
        <v/>
      </c>
      <c r="C259" s="182" t="str">
        <f>IF(Project_Details!$C$10="","",Project_Details!$C$10)</f>
        <v/>
      </c>
      <c r="D259" s="182" t="str">
        <f>IF(Project_Details!$C$11="","",Project_Details!$C$11)</f>
        <v/>
      </c>
      <c r="E259" s="182" t="str">
        <f>IF(Project_Details!$C$12="","",Project_Details!$C$12)</f>
        <v/>
      </c>
      <c r="F259" s="151" t="str">
        <f>IF(H259="","",VLOOKUP(H259,Waste_Type!$C$3:$E$50,3,FALSE))</f>
        <v/>
      </c>
      <c r="G259" s="152" t="str">
        <f>IF(H259="","",VLOOKUP($H259,Waste_Type!$C$3:$E$50,2,FALSE))</f>
        <v/>
      </c>
      <c r="H259" s="144" t="str">
        <f>IF(Data_Input!C259="","",Data_Input!C259)</f>
        <v/>
      </c>
      <c r="I259" s="221"/>
      <c r="J259" s="183"/>
      <c r="K259" s="183"/>
      <c r="L259" s="151"/>
    </row>
    <row r="260" spans="2:12" x14ac:dyDescent="0.4">
      <c r="B260" s="178" t="str">
        <f>IF(Data_Input!B260="","",Data_Input!B260)</f>
        <v/>
      </c>
      <c r="C260" s="179" t="str">
        <f>IF(Project_Details!$C$10="","",Project_Details!$C$10)</f>
        <v/>
      </c>
      <c r="D260" s="179" t="str">
        <f>IF(Project_Details!$C$11="","",Project_Details!$C$11)</f>
        <v/>
      </c>
      <c r="E260" s="179" t="str">
        <f>IF(Project_Details!$C$12="","",Project_Details!$C$12)</f>
        <v/>
      </c>
      <c r="F260" s="144" t="str">
        <f>IF(H260="","",VLOOKUP(H260,Waste_Type!$C$3:$E$50,3,FALSE))</f>
        <v/>
      </c>
      <c r="G260" s="145" t="str">
        <f>IF(H260="","",VLOOKUP($H260,Waste_Type!$C$3:$E$50,2,FALSE))</f>
        <v/>
      </c>
      <c r="H260" s="144" t="str">
        <f>IF(Data_Input!C260="","",Data_Input!C260)</f>
        <v/>
      </c>
      <c r="I260" s="220"/>
      <c r="J260" s="180"/>
      <c r="K260" s="180"/>
      <c r="L260" s="144"/>
    </row>
    <row r="261" spans="2:12" x14ac:dyDescent="0.4">
      <c r="B261" s="178" t="str">
        <f>IF(Data_Input!B261="","",Data_Input!B261)</f>
        <v/>
      </c>
      <c r="C261" s="182" t="str">
        <f>IF(Project_Details!$C$10="","",Project_Details!$C$10)</f>
        <v/>
      </c>
      <c r="D261" s="182" t="str">
        <f>IF(Project_Details!$C$11="","",Project_Details!$C$11)</f>
        <v/>
      </c>
      <c r="E261" s="182" t="str">
        <f>IF(Project_Details!$C$12="","",Project_Details!$C$12)</f>
        <v/>
      </c>
      <c r="F261" s="151" t="str">
        <f>IF(H261="","",VLOOKUP(H261,Waste_Type!$C$3:$E$50,3,FALSE))</f>
        <v/>
      </c>
      <c r="G261" s="152" t="str">
        <f>IF(H261="","",VLOOKUP($H261,Waste_Type!$C$3:$E$50,2,FALSE))</f>
        <v/>
      </c>
      <c r="H261" s="144" t="str">
        <f>IF(Data_Input!C261="","",Data_Input!C261)</f>
        <v/>
      </c>
      <c r="I261" s="221"/>
      <c r="J261" s="183"/>
      <c r="K261" s="183"/>
      <c r="L261" s="151"/>
    </row>
    <row r="262" spans="2:12" x14ac:dyDescent="0.4">
      <c r="B262" s="178" t="str">
        <f>IF(Data_Input!B262="","",Data_Input!B262)</f>
        <v/>
      </c>
      <c r="C262" s="179" t="str">
        <f>IF(Project_Details!$C$10="","",Project_Details!$C$10)</f>
        <v/>
      </c>
      <c r="D262" s="179" t="str">
        <f>IF(Project_Details!$C$11="","",Project_Details!$C$11)</f>
        <v/>
      </c>
      <c r="E262" s="179" t="str">
        <f>IF(Project_Details!$C$12="","",Project_Details!$C$12)</f>
        <v/>
      </c>
      <c r="F262" s="144" t="str">
        <f>IF(H262="","",VLOOKUP(H262,Waste_Type!$C$3:$E$50,3,FALSE))</f>
        <v/>
      </c>
      <c r="G262" s="145" t="str">
        <f>IF(H262="","",VLOOKUP($H262,Waste_Type!$C$3:$E$50,2,FALSE))</f>
        <v/>
      </c>
      <c r="H262" s="144" t="str">
        <f>IF(Data_Input!C262="","",Data_Input!C262)</f>
        <v/>
      </c>
      <c r="I262" s="220"/>
      <c r="J262" s="180"/>
      <c r="K262" s="180"/>
      <c r="L262" s="144"/>
    </row>
    <row r="263" spans="2:12" x14ac:dyDescent="0.4">
      <c r="B263" s="178" t="str">
        <f>IF(Data_Input!B263="","",Data_Input!B263)</f>
        <v/>
      </c>
      <c r="C263" s="182" t="str">
        <f>IF(Project_Details!$C$10="","",Project_Details!$C$10)</f>
        <v/>
      </c>
      <c r="D263" s="182" t="str">
        <f>IF(Project_Details!$C$11="","",Project_Details!$C$11)</f>
        <v/>
      </c>
      <c r="E263" s="182" t="str">
        <f>IF(Project_Details!$C$12="","",Project_Details!$C$12)</f>
        <v/>
      </c>
      <c r="F263" s="151" t="str">
        <f>IF(H263="","",VLOOKUP(H263,Waste_Type!$C$3:$E$50,3,FALSE))</f>
        <v/>
      </c>
      <c r="G263" s="152" t="str">
        <f>IF(H263="","",VLOOKUP($H263,Waste_Type!$C$3:$E$50,2,FALSE))</f>
        <v/>
      </c>
      <c r="H263" s="144" t="str">
        <f>IF(Data_Input!C263="","",Data_Input!C263)</f>
        <v/>
      </c>
      <c r="I263" s="221"/>
      <c r="J263" s="183"/>
      <c r="K263" s="183"/>
      <c r="L263" s="151"/>
    </row>
    <row r="264" spans="2:12" x14ac:dyDescent="0.4">
      <c r="B264" s="178" t="str">
        <f>IF(Data_Input!B264="","",Data_Input!B264)</f>
        <v/>
      </c>
      <c r="C264" s="179" t="str">
        <f>IF(Project_Details!$C$10="","",Project_Details!$C$10)</f>
        <v/>
      </c>
      <c r="D264" s="179" t="str">
        <f>IF(Project_Details!$C$11="","",Project_Details!$C$11)</f>
        <v/>
      </c>
      <c r="E264" s="179" t="str">
        <f>IF(Project_Details!$C$12="","",Project_Details!$C$12)</f>
        <v/>
      </c>
      <c r="F264" s="144" t="str">
        <f>IF(H264="","",VLOOKUP(H264,Waste_Type!$C$3:$E$50,3,FALSE))</f>
        <v/>
      </c>
      <c r="G264" s="145" t="str">
        <f>IF(H264="","",VLOOKUP($H264,Waste_Type!$C$3:$E$50,2,FALSE))</f>
        <v/>
      </c>
      <c r="H264" s="144" t="str">
        <f>IF(Data_Input!C264="","",Data_Input!C264)</f>
        <v/>
      </c>
      <c r="I264" s="220"/>
      <c r="J264" s="180"/>
      <c r="K264" s="180"/>
      <c r="L264" s="144"/>
    </row>
    <row r="265" spans="2:12" x14ac:dyDescent="0.4">
      <c r="B265" s="178" t="str">
        <f>IF(Data_Input!B265="","",Data_Input!B265)</f>
        <v/>
      </c>
      <c r="C265" s="182" t="str">
        <f>IF(Project_Details!$C$10="","",Project_Details!$C$10)</f>
        <v/>
      </c>
      <c r="D265" s="182" t="str">
        <f>IF(Project_Details!$C$11="","",Project_Details!$C$11)</f>
        <v/>
      </c>
      <c r="E265" s="182" t="str">
        <f>IF(Project_Details!$C$12="","",Project_Details!$C$12)</f>
        <v/>
      </c>
      <c r="F265" s="151" t="str">
        <f>IF(H265="","",VLOOKUP(H265,Waste_Type!$C$3:$E$50,3,FALSE))</f>
        <v/>
      </c>
      <c r="G265" s="152" t="str">
        <f>IF(H265="","",VLOOKUP($H265,Waste_Type!$C$3:$E$50,2,FALSE))</f>
        <v/>
      </c>
      <c r="H265" s="144" t="str">
        <f>IF(Data_Input!C265="","",Data_Input!C265)</f>
        <v/>
      </c>
      <c r="I265" s="221"/>
      <c r="J265" s="183"/>
      <c r="K265" s="183"/>
      <c r="L265" s="151"/>
    </row>
    <row r="266" spans="2:12" x14ac:dyDescent="0.4">
      <c r="B266" s="178" t="str">
        <f>IF(Data_Input!B266="","",Data_Input!B266)</f>
        <v/>
      </c>
      <c r="C266" s="179" t="str">
        <f>IF(Project_Details!$C$10="","",Project_Details!$C$10)</f>
        <v/>
      </c>
      <c r="D266" s="179" t="str">
        <f>IF(Project_Details!$C$11="","",Project_Details!$C$11)</f>
        <v/>
      </c>
      <c r="E266" s="179" t="str">
        <f>IF(Project_Details!$C$12="","",Project_Details!$C$12)</f>
        <v/>
      </c>
      <c r="F266" s="144" t="str">
        <f>IF(H266="","",VLOOKUP(H266,Waste_Type!$C$3:$E$50,3,FALSE))</f>
        <v/>
      </c>
      <c r="G266" s="145" t="str">
        <f>IF(H266="","",VLOOKUP($H266,Waste_Type!$C$3:$E$50,2,FALSE))</f>
        <v/>
      </c>
      <c r="H266" s="144" t="str">
        <f>IF(Data_Input!C266="","",Data_Input!C266)</f>
        <v/>
      </c>
      <c r="I266" s="220"/>
      <c r="J266" s="180"/>
      <c r="K266" s="180"/>
      <c r="L266" s="144"/>
    </row>
    <row r="267" spans="2:12" x14ac:dyDescent="0.4">
      <c r="B267" s="178" t="str">
        <f>IF(Data_Input!B267="","",Data_Input!B267)</f>
        <v/>
      </c>
      <c r="C267" s="182" t="str">
        <f>IF(Project_Details!$C$10="","",Project_Details!$C$10)</f>
        <v/>
      </c>
      <c r="D267" s="182" t="str">
        <f>IF(Project_Details!$C$11="","",Project_Details!$C$11)</f>
        <v/>
      </c>
      <c r="E267" s="182" t="str">
        <f>IF(Project_Details!$C$12="","",Project_Details!$C$12)</f>
        <v/>
      </c>
      <c r="F267" s="151" t="str">
        <f>IF(H267="","",VLOOKUP(H267,Waste_Type!$C$3:$E$50,3,FALSE))</f>
        <v/>
      </c>
      <c r="G267" s="152" t="str">
        <f>IF(H267="","",VLOOKUP($H267,Waste_Type!$C$3:$E$50,2,FALSE))</f>
        <v/>
      </c>
      <c r="H267" s="144" t="str">
        <f>IF(Data_Input!C267="","",Data_Input!C267)</f>
        <v/>
      </c>
      <c r="I267" s="221"/>
      <c r="J267" s="183"/>
      <c r="K267" s="183"/>
      <c r="L267" s="151"/>
    </row>
    <row r="268" spans="2:12" x14ac:dyDescent="0.4">
      <c r="B268" s="178" t="str">
        <f>IF(Data_Input!B268="","",Data_Input!B268)</f>
        <v/>
      </c>
      <c r="C268" s="179" t="str">
        <f>IF(Project_Details!$C$10="","",Project_Details!$C$10)</f>
        <v/>
      </c>
      <c r="D268" s="179" t="str">
        <f>IF(Project_Details!$C$11="","",Project_Details!$C$11)</f>
        <v/>
      </c>
      <c r="E268" s="179" t="str">
        <f>IF(Project_Details!$C$12="","",Project_Details!$C$12)</f>
        <v/>
      </c>
      <c r="F268" s="144" t="str">
        <f>IF(H268="","",VLOOKUP(H268,Waste_Type!$C$3:$E$50,3,FALSE))</f>
        <v/>
      </c>
      <c r="G268" s="145" t="str">
        <f>IF(H268="","",VLOOKUP($H268,Waste_Type!$C$3:$E$50,2,FALSE))</f>
        <v/>
      </c>
      <c r="H268" s="144" t="str">
        <f>IF(Data_Input!C268="","",Data_Input!C268)</f>
        <v/>
      </c>
      <c r="I268" s="220"/>
      <c r="J268" s="180"/>
      <c r="K268" s="180"/>
      <c r="L268" s="144"/>
    </row>
    <row r="269" spans="2:12" x14ac:dyDescent="0.4">
      <c r="B269" s="178" t="str">
        <f>IF(Data_Input!B269="","",Data_Input!B269)</f>
        <v/>
      </c>
      <c r="C269" s="182" t="str">
        <f>IF(Project_Details!$C$10="","",Project_Details!$C$10)</f>
        <v/>
      </c>
      <c r="D269" s="182" t="str">
        <f>IF(Project_Details!$C$11="","",Project_Details!$C$11)</f>
        <v/>
      </c>
      <c r="E269" s="182" t="str">
        <f>IF(Project_Details!$C$12="","",Project_Details!$C$12)</f>
        <v/>
      </c>
      <c r="F269" s="151" t="str">
        <f>IF(H269="","",VLOOKUP(H269,Waste_Type!$C$3:$E$50,3,FALSE))</f>
        <v/>
      </c>
      <c r="G269" s="152" t="str">
        <f>IF(H269="","",VLOOKUP($H269,Waste_Type!$C$3:$E$50,2,FALSE))</f>
        <v/>
      </c>
      <c r="H269" s="144" t="str">
        <f>IF(Data_Input!C269="","",Data_Input!C269)</f>
        <v/>
      </c>
      <c r="I269" s="221"/>
      <c r="J269" s="183"/>
      <c r="K269" s="183"/>
      <c r="L269" s="151"/>
    </row>
    <row r="270" spans="2:12" x14ac:dyDescent="0.4">
      <c r="B270" s="178" t="str">
        <f>IF(Data_Input!B270="","",Data_Input!B270)</f>
        <v/>
      </c>
      <c r="C270" s="179" t="str">
        <f>IF(Project_Details!$C$10="","",Project_Details!$C$10)</f>
        <v/>
      </c>
      <c r="D270" s="179" t="str">
        <f>IF(Project_Details!$C$11="","",Project_Details!$C$11)</f>
        <v/>
      </c>
      <c r="E270" s="179" t="str">
        <f>IF(Project_Details!$C$12="","",Project_Details!$C$12)</f>
        <v/>
      </c>
      <c r="F270" s="144" t="str">
        <f>IF(H270="","",VLOOKUP(H270,Waste_Type!$C$3:$E$50,3,FALSE))</f>
        <v/>
      </c>
      <c r="G270" s="145" t="str">
        <f>IF(H270="","",VLOOKUP($H270,Waste_Type!$C$3:$E$50,2,FALSE))</f>
        <v/>
      </c>
      <c r="H270" s="144" t="str">
        <f>IF(Data_Input!C270="","",Data_Input!C270)</f>
        <v/>
      </c>
      <c r="I270" s="220"/>
      <c r="J270" s="180"/>
      <c r="K270" s="180"/>
      <c r="L270" s="144"/>
    </row>
    <row r="271" spans="2:12" x14ac:dyDescent="0.4">
      <c r="B271" s="178" t="str">
        <f>IF(Data_Input!B271="","",Data_Input!B271)</f>
        <v/>
      </c>
      <c r="C271" s="182" t="str">
        <f>IF(Project_Details!$C$10="","",Project_Details!$C$10)</f>
        <v/>
      </c>
      <c r="D271" s="182" t="str">
        <f>IF(Project_Details!$C$11="","",Project_Details!$C$11)</f>
        <v/>
      </c>
      <c r="E271" s="182" t="str">
        <f>IF(Project_Details!$C$12="","",Project_Details!$C$12)</f>
        <v/>
      </c>
      <c r="F271" s="151" t="str">
        <f>IF(H271="","",VLOOKUP(H271,Waste_Type!$C$3:$E$50,3,FALSE))</f>
        <v/>
      </c>
      <c r="G271" s="152" t="str">
        <f>IF(H271="","",VLOOKUP($H271,Waste_Type!$C$3:$E$50,2,FALSE))</f>
        <v/>
      </c>
      <c r="H271" s="144" t="str">
        <f>IF(Data_Input!C271="","",Data_Input!C271)</f>
        <v/>
      </c>
      <c r="I271" s="221"/>
      <c r="J271" s="183"/>
      <c r="K271" s="183"/>
      <c r="L271" s="151"/>
    </row>
    <row r="272" spans="2:12" x14ac:dyDescent="0.4">
      <c r="B272" s="178" t="str">
        <f>IF(Data_Input!B272="","",Data_Input!B272)</f>
        <v/>
      </c>
      <c r="C272" s="179" t="str">
        <f>IF(Project_Details!$C$10="","",Project_Details!$C$10)</f>
        <v/>
      </c>
      <c r="D272" s="179" t="str">
        <f>IF(Project_Details!$C$11="","",Project_Details!$C$11)</f>
        <v/>
      </c>
      <c r="E272" s="179" t="str">
        <f>IF(Project_Details!$C$12="","",Project_Details!$C$12)</f>
        <v/>
      </c>
      <c r="F272" s="144" t="str">
        <f>IF(H272="","",VLOOKUP(H272,Waste_Type!$C$3:$E$50,3,FALSE))</f>
        <v/>
      </c>
      <c r="G272" s="145" t="str">
        <f>IF(H272="","",VLOOKUP($H272,Waste_Type!$C$3:$E$50,2,FALSE))</f>
        <v/>
      </c>
      <c r="H272" s="144" t="str">
        <f>IF(Data_Input!C272="","",Data_Input!C272)</f>
        <v/>
      </c>
      <c r="I272" s="220"/>
      <c r="J272" s="180"/>
      <c r="K272" s="180"/>
      <c r="L272" s="144"/>
    </row>
    <row r="273" spans="2:12" x14ac:dyDescent="0.4">
      <c r="B273" s="178" t="str">
        <f>IF(Data_Input!B273="","",Data_Input!B273)</f>
        <v/>
      </c>
      <c r="C273" s="182" t="str">
        <f>IF(Project_Details!$C$10="","",Project_Details!$C$10)</f>
        <v/>
      </c>
      <c r="D273" s="182" t="str">
        <f>IF(Project_Details!$C$11="","",Project_Details!$C$11)</f>
        <v/>
      </c>
      <c r="E273" s="182" t="str">
        <f>IF(Project_Details!$C$12="","",Project_Details!$C$12)</f>
        <v/>
      </c>
      <c r="F273" s="151" t="str">
        <f>IF(H273="","",VLOOKUP(H273,Waste_Type!$C$3:$E$50,3,FALSE))</f>
        <v/>
      </c>
      <c r="G273" s="152" t="str">
        <f>IF(H273="","",VLOOKUP($H273,Waste_Type!$C$3:$E$50,2,FALSE))</f>
        <v/>
      </c>
      <c r="H273" s="144" t="str">
        <f>IF(Data_Input!C273="","",Data_Input!C273)</f>
        <v/>
      </c>
      <c r="I273" s="221"/>
      <c r="J273" s="183"/>
      <c r="K273" s="183"/>
      <c r="L273" s="151"/>
    </row>
    <row r="274" spans="2:12" x14ac:dyDescent="0.4">
      <c r="B274" s="178" t="str">
        <f>IF(Data_Input!B274="","",Data_Input!B274)</f>
        <v/>
      </c>
      <c r="C274" s="179" t="str">
        <f>IF(Project_Details!$C$10="","",Project_Details!$C$10)</f>
        <v/>
      </c>
      <c r="D274" s="179" t="str">
        <f>IF(Project_Details!$C$11="","",Project_Details!$C$11)</f>
        <v/>
      </c>
      <c r="E274" s="179" t="str">
        <f>IF(Project_Details!$C$12="","",Project_Details!$C$12)</f>
        <v/>
      </c>
      <c r="F274" s="144" t="str">
        <f>IF(H274="","",VLOOKUP(H274,Waste_Type!$C$3:$E$50,3,FALSE))</f>
        <v/>
      </c>
      <c r="G274" s="145" t="str">
        <f>IF(H274="","",VLOOKUP($H274,Waste_Type!$C$3:$E$50,2,FALSE))</f>
        <v/>
      </c>
      <c r="H274" s="144" t="str">
        <f>IF(Data_Input!C274="","",Data_Input!C274)</f>
        <v/>
      </c>
      <c r="I274" s="220"/>
      <c r="J274" s="180"/>
      <c r="K274" s="180"/>
      <c r="L274" s="144"/>
    </row>
    <row r="275" spans="2:12" x14ac:dyDescent="0.4">
      <c r="B275" s="178" t="str">
        <f>IF(Data_Input!B275="","",Data_Input!B275)</f>
        <v/>
      </c>
      <c r="C275" s="182" t="str">
        <f>IF(Project_Details!$C$10="","",Project_Details!$C$10)</f>
        <v/>
      </c>
      <c r="D275" s="182" t="str">
        <f>IF(Project_Details!$C$11="","",Project_Details!$C$11)</f>
        <v/>
      </c>
      <c r="E275" s="182" t="str">
        <f>IF(Project_Details!$C$12="","",Project_Details!$C$12)</f>
        <v/>
      </c>
      <c r="F275" s="151" t="str">
        <f>IF(H275="","",VLOOKUP(H275,Waste_Type!$C$3:$E$50,3,FALSE))</f>
        <v/>
      </c>
      <c r="G275" s="152" t="str">
        <f>IF(H275="","",VLOOKUP($H275,Waste_Type!$C$3:$E$50,2,FALSE))</f>
        <v/>
      </c>
      <c r="H275" s="144" t="str">
        <f>IF(Data_Input!C275="","",Data_Input!C275)</f>
        <v/>
      </c>
      <c r="I275" s="221"/>
      <c r="J275" s="183"/>
      <c r="K275" s="183"/>
      <c r="L275" s="151"/>
    </row>
    <row r="276" spans="2:12" x14ac:dyDescent="0.4">
      <c r="B276" s="178" t="str">
        <f>IF(Data_Input!B276="","",Data_Input!B276)</f>
        <v/>
      </c>
      <c r="C276" s="179" t="str">
        <f>IF(Project_Details!$C$10="","",Project_Details!$C$10)</f>
        <v/>
      </c>
      <c r="D276" s="179" t="str">
        <f>IF(Project_Details!$C$11="","",Project_Details!$C$11)</f>
        <v/>
      </c>
      <c r="E276" s="179" t="str">
        <f>IF(Project_Details!$C$12="","",Project_Details!$C$12)</f>
        <v/>
      </c>
      <c r="F276" s="144" t="str">
        <f>IF(H276="","",VLOOKUP(H276,Waste_Type!$C$3:$E$50,3,FALSE))</f>
        <v/>
      </c>
      <c r="G276" s="145" t="str">
        <f>IF(H276="","",VLOOKUP($H276,Waste_Type!$C$3:$E$50,2,FALSE))</f>
        <v/>
      </c>
      <c r="H276" s="144" t="str">
        <f>IF(Data_Input!C276="","",Data_Input!C276)</f>
        <v/>
      </c>
      <c r="I276" s="220"/>
      <c r="J276" s="180"/>
      <c r="K276" s="180"/>
      <c r="L276" s="144"/>
    </row>
    <row r="277" spans="2:12" x14ac:dyDescent="0.4">
      <c r="B277" s="178" t="str">
        <f>IF(Data_Input!B277="","",Data_Input!B277)</f>
        <v/>
      </c>
      <c r="C277" s="182" t="str">
        <f>IF(Project_Details!$C$10="","",Project_Details!$C$10)</f>
        <v/>
      </c>
      <c r="D277" s="182" t="str">
        <f>IF(Project_Details!$C$11="","",Project_Details!$C$11)</f>
        <v/>
      </c>
      <c r="E277" s="182" t="str">
        <f>IF(Project_Details!$C$12="","",Project_Details!$C$12)</f>
        <v/>
      </c>
      <c r="F277" s="151" t="str">
        <f>IF(H277="","",VLOOKUP(H277,Waste_Type!$C$3:$E$50,3,FALSE))</f>
        <v/>
      </c>
      <c r="G277" s="152" t="str">
        <f>IF(H277="","",VLOOKUP($H277,Waste_Type!$C$3:$E$50,2,FALSE))</f>
        <v/>
      </c>
      <c r="H277" s="144" t="str">
        <f>IF(Data_Input!C277="","",Data_Input!C277)</f>
        <v/>
      </c>
      <c r="I277" s="221"/>
      <c r="J277" s="183"/>
      <c r="K277" s="183"/>
      <c r="L277" s="151"/>
    </row>
    <row r="278" spans="2:12" x14ac:dyDescent="0.4">
      <c r="B278" s="178" t="str">
        <f>IF(Data_Input!B278="","",Data_Input!B278)</f>
        <v/>
      </c>
      <c r="C278" s="179" t="str">
        <f>IF(Project_Details!$C$10="","",Project_Details!$C$10)</f>
        <v/>
      </c>
      <c r="D278" s="179" t="str">
        <f>IF(Project_Details!$C$11="","",Project_Details!$C$11)</f>
        <v/>
      </c>
      <c r="E278" s="179" t="str">
        <f>IF(Project_Details!$C$12="","",Project_Details!$C$12)</f>
        <v/>
      </c>
      <c r="F278" s="144" t="str">
        <f>IF(H278="","",VLOOKUP(H278,Waste_Type!$C$3:$E$50,3,FALSE))</f>
        <v/>
      </c>
      <c r="G278" s="145" t="str">
        <f>IF(H278="","",VLOOKUP($H278,Waste_Type!$C$3:$E$50,2,FALSE))</f>
        <v/>
      </c>
      <c r="H278" s="144" t="str">
        <f>IF(Data_Input!C278="","",Data_Input!C278)</f>
        <v/>
      </c>
      <c r="I278" s="220"/>
      <c r="J278" s="180"/>
      <c r="K278" s="180"/>
      <c r="L278" s="144"/>
    </row>
    <row r="279" spans="2:12" x14ac:dyDescent="0.4">
      <c r="B279" s="178" t="str">
        <f>IF(Data_Input!B279="","",Data_Input!B279)</f>
        <v/>
      </c>
      <c r="C279" s="182" t="str">
        <f>IF(Project_Details!$C$10="","",Project_Details!$C$10)</f>
        <v/>
      </c>
      <c r="D279" s="182" t="str">
        <f>IF(Project_Details!$C$11="","",Project_Details!$C$11)</f>
        <v/>
      </c>
      <c r="E279" s="182" t="str">
        <f>IF(Project_Details!$C$12="","",Project_Details!$C$12)</f>
        <v/>
      </c>
      <c r="F279" s="151" t="str">
        <f>IF(H279="","",VLOOKUP(H279,Waste_Type!$C$3:$E$50,3,FALSE))</f>
        <v/>
      </c>
      <c r="G279" s="152" t="str">
        <f>IF(H279="","",VLOOKUP($H279,Waste_Type!$C$3:$E$50,2,FALSE))</f>
        <v/>
      </c>
      <c r="H279" s="144" t="str">
        <f>IF(Data_Input!C279="","",Data_Input!C279)</f>
        <v/>
      </c>
      <c r="I279" s="221"/>
      <c r="J279" s="183"/>
      <c r="K279" s="183"/>
      <c r="L279" s="151"/>
    </row>
    <row r="280" spans="2:12" x14ac:dyDescent="0.4">
      <c r="B280" s="178" t="str">
        <f>IF(Data_Input!B280="","",Data_Input!B280)</f>
        <v/>
      </c>
      <c r="C280" s="179" t="str">
        <f>IF(Project_Details!$C$10="","",Project_Details!$C$10)</f>
        <v/>
      </c>
      <c r="D280" s="179" t="str">
        <f>IF(Project_Details!$C$11="","",Project_Details!$C$11)</f>
        <v/>
      </c>
      <c r="E280" s="179" t="str">
        <f>IF(Project_Details!$C$12="","",Project_Details!$C$12)</f>
        <v/>
      </c>
      <c r="F280" s="144" t="str">
        <f>IF(H280="","",VLOOKUP(H280,Waste_Type!$C$3:$E$50,3,FALSE))</f>
        <v/>
      </c>
      <c r="G280" s="145" t="str">
        <f>IF(H280="","",VLOOKUP($H280,Waste_Type!$C$3:$E$50,2,FALSE))</f>
        <v/>
      </c>
      <c r="H280" s="144" t="str">
        <f>IF(Data_Input!C280="","",Data_Input!C280)</f>
        <v/>
      </c>
      <c r="I280" s="220"/>
      <c r="J280" s="180"/>
      <c r="K280" s="180"/>
      <c r="L280" s="144"/>
    </row>
    <row r="281" spans="2:12" x14ac:dyDescent="0.4">
      <c r="B281" s="178" t="str">
        <f>IF(Data_Input!B281="","",Data_Input!B281)</f>
        <v/>
      </c>
      <c r="C281" s="182" t="str">
        <f>IF(Project_Details!$C$10="","",Project_Details!$C$10)</f>
        <v/>
      </c>
      <c r="D281" s="182" t="str">
        <f>IF(Project_Details!$C$11="","",Project_Details!$C$11)</f>
        <v/>
      </c>
      <c r="E281" s="182" t="str">
        <f>IF(Project_Details!$C$12="","",Project_Details!$C$12)</f>
        <v/>
      </c>
      <c r="F281" s="151" t="str">
        <f>IF(H281="","",VLOOKUP(H281,Waste_Type!$C$3:$E$50,3,FALSE))</f>
        <v/>
      </c>
      <c r="G281" s="152" t="str">
        <f>IF(H281="","",VLOOKUP($H281,Waste_Type!$C$3:$E$50,2,FALSE))</f>
        <v/>
      </c>
      <c r="H281" s="144" t="str">
        <f>IF(Data_Input!C281="","",Data_Input!C281)</f>
        <v/>
      </c>
      <c r="I281" s="221"/>
      <c r="J281" s="183"/>
      <c r="K281" s="183"/>
      <c r="L281" s="151"/>
    </row>
    <row r="282" spans="2:12" x14ac:dyDescent="0.4">
      <c r="B282" s="178" t="str">
        <f>IF(Data_Input!B282="","",Data_Input!B282)</f>
        <v/>
      </c>
      <c r="C282" s="179" t="str">
        <f>IF(Project_Details!$C$10="","",Project_Details!$C$10)</f>
        <v/>
      </c>
      <c r="D282" s="179" t="str">
        <f>IF(Project_Details!$C$11="","",Project_Details!$C$11)</f>
        <v/>
      </c>
      <c r="E282" s="179" t="str">
        <f>IF(Project_Details!$C$12="","",Project_Details!$C$12)</f>
        <v/>
      </c>
      <c r="F282" s="144" t="str">
        <f>IF(H282="","",VLOOKUP(H282,Waste_Type!$C$3:$E$50,3,FALSE))</f>
        <v/>
      </c>
      <c r="G282" s="145" t="str">
        <f>IF(H282="","",VLOOKUP($H282,Waste_Type!$C$3:$E$50,2,FALSE))</f>
        <v/>
      </c>
      <c r="H282" s="144" t="str">
        <f>IF(Data_Input!C282="","",Data_Input!C282)</f>
        <v/>
      </c>
      <c r="I282" s="220"/>
      <c r="J282" s="180"/>
      <c r="K282" s="180"/>
      <c r="L282" s="144"/>
    </row>
    <row r="283" spans="2:12" x14ac:dyDescent="0.4">
      <c r="B283" s="178" t="str">
        <f>IF(Data_Input!B283="","",Data_Input!B283)</f>
        <v/>
      </c>
      <c r="C283" s="182" t="str">
        <f>IF(Project_Details!$C$10="","",Project_Details!$C$10)</f>
        <v/>
      </c>
      <c r="D283" s="182" t="str">
        <f>IF(Project_Details!$C$11="","",Project_Details!$C$11)</f>
        <v/>
      </c>
      <c r="E283" s="182" t="str">
        <f>IF(Project_Details!$C$12="","",Project_Details!$C$12)</f>
        <v/>
      </c>
      <c r="F283" s="151" t="str">
        <f>IF(H283="","",VLOOKUP(H283,Waste_Type!$C$3:$E$50,3,FALSE))</f>
        <v/>
      </c>
      <c r="G283" s="152" t="str">
        <f>IF(H283="","",VLOOKUP($H283,Waste_Type!$C$3:$E$50,2,FALSE))</f>
        <v/>
      </c>
      <c r="H283" s="144" t="str">
        <f>IF(Data_Input!C283="","",Data_Input!C283)</f>
        <v/>
      </c>
      <c r="I283" s="221"/>
      <c r="J283" s="183"/>
      <c r="K283" s="183"/>
      <c r="L283" s="151"/>
    </row>
    <row r="284" spans="2:12" x14ac:dyDescent="0.4">
      <c r="B284" s="178" t="str">
        <f>IF(Data_Input!B284="","",Data_Input!B284)</f>
        <v/>
      </c>
      <c r="C284" s="179" t="str">
        <f>IF(Project_Details!$C$10="","",Project_Details!$C$10)</f>
        <v/>
      </c>
      <c r="D284" s="179" t="str">
        <f>IF(Project_Details!$C$11="","",Project_Details!$C$11)</f>
        <v/>
      </c>
      <c r="E284" s="179" t="str">
        <f>IF(Project_Details!$C$12="","",Project_Details!$C$12)</f>
        <v/>
      </c>
      <c r="F284" s="144" t="str">
        <f>IF(H284="","",VLOOKUP(H284,Waste_Type!$C$3:$E$50,3,FALSE))</f>
        <v/>
      </c>
      <c r="G284" s="145" t="str">
        <f>IF(H284="","",VLOOKUP($H284,Waste_Type!$C$3:$E$50,2,FALSE))</f>
        <v/>
      </c>
      <c r="H284" s="144" t="str">
        <f>IF(Data_Input!C284="","",Data_Input!C284)</f>
        <v/>
      </c>
      <c r="I284" s="220"/>
      <c r="J284" s="180"/>
      <c r="K284" s="180"/>
      <c r="L284" s="144"/>
    </row>
    <row r="285" spans="2:12" x14ac:dyDescent="0.4">
      <c r="B285" s="178" t="str">
        <f>IF(Data_Input!B285="","",Data_Input!B285)</f>
        <v/>
      </c>
      <c r="C285" s="182" t="str">
        <f>IF(Project_Details!$C$10="","",Project_Details!$C$10)</f>
        <v/>
      </c>
      <c r="D285" s="182" t="str">
        <f>IF(Project_Details!$C$11="","",Project_Details!$C$11)</f>
        <v/>
      </c>
      <c r="E285" s="182" t="str">
        <f>IF(Project_Details!$C$12="","",Project_Details!$C$12)</f>
        <v/>
      </c>
      <c r="F285" s="151" t="str">
        <f>IF(H285="","",VLOOKUP(H285,Waste_Type!$C$3:$E$50,3,FALSE))</f>
        <v/>
      </c>
      <c r="G285" s="152" t="str">
        <f>IF(H285="","",VLOOKUP($H285,Waste_Type!$C$3:$E$50,2,FALSE))</f>
        <v/>
      </c>
      <c r="H285" s="144" t="str">
        <f>IF(Data_Input!C285="","",Data_Input!C285)</f>
        <v/>
      </c>
      <c r="I285" s="221"/>
      <c r="J285" s="183"/>
      <c r="K285" s="183"/>
      <c r="L285" s="151"/>
    </row>
    <row r="286" spans="2:12" x14ac:dyDescent="0.4">
      <c r="B286" s="178" t="str">
        <f>IF(Data_Input!B286="","",Data_Input!B286)</f>
        <v/>
      </c>
      <c r="C286" s="179" t="str">
        <f>IF(Project_Details!$C$10="","",Project_Details!$C$10)</f>
        <v/>
      </c>
      <c r="D286" s="179" t="str">
        <f>IF(Project_Details!$C$11="","",Project_Details!$C$11)</f>
        <v/>
      </c>
      <c r="E286" s="179" t="str">
        <f>IF(Project_Details!$C$12="","",Project_Details!$C$12)</f>
        <v/>
      </c>
      <c r="F286" s="144" t="str">
        <f>IF(H286="","",VLOOKUP(H286,Waste_Type!$C$3:$E$50,3,FALSE))</f>
        <v/>
      </c>
      <c r="G286" s="145" t="str">
        <f>IF(H286="","",VLOOKUP($H286,Waste_Type!$C$3:$E$50,2,FALSE))</f>
        <v/>
      </c>
      <c r="H286" s="144" t="str">
        <f>IF(Data_Input!C286="","",Data_Input!C286)</f>
        <v/>
      </c>
      <c r="I286" s="220"/>
      <c r="J286" s="180"/>
      <c r="K286" s="180"/>
      <c r="L286" s="144"/>
    </row>
    <row r="287" spans="2:12" x14ac:dyDescent="0.4">
      <c r="B287" s="178" t="str">
        <f>IF(Data_Input!B287="","",Data_Input!B287)</f>
        <v/>
      </c>
      <c r="C287" s="182" t="str">
        <f>IF(Project_Details!$C$10="","",Project_Details!$C$10)</f>
        <v/>
      </c>
      <c r="D287" s="182" t="str">
        <f>IF(Project_Details!$C$11="","",Project_Details!$C$11)</f>
        <v/>
      </c>
      <c r="E287" s="182" t="str">
        <f>IF(Project_Details!$C$12="","",Project_Details!$C$12)</f>
        <v/>
      </c>
      <c r="F287" s="151" t="str">
        <f>IF(H287="","",VLOOKUP(H287,Waste_Type!$C$3:$E$50,3,FALSE))</f>
        <v/>
      </c>
      <c r="G287" s="152" t="str">
        <f>IF(H287="","",VLOOKUP($H287,Waste_Type!$C$3:$E$50,2,FALSE))</f>
        <v/>
      </c>
      <c r="H287" s="144" t="str">
        <f>IF(Data_Input!C287="","",Data_Input!C287)</f>
        <v/>
      </c>
      <c r="I287" s="221"/>
      <c r="J287" s="183"/>
      <c r="K287" s="183"/>
      <c r="L287" s="151"/>
    </row>
    <row r="288" spans="2:12" x14ac:dyDescent="0.4">
      <c r="B288" s="178" t="str">
        <f>IF(Data_Input!B288="","",Data_Input!B288)</f>
        <v/>
      </c>
      <c r="C288" s="179" t="str">
        <f>IF(Project_Details!$C$10="","",Project_Details!$C$10)</f>
        <v/>
      </c>
      <c r="D288" s="179" t="str">
        <f>IF(Project_Details!$C$11="","",Project_Details!$C$11)</f>
        <v/>
      </c>
      <c r="E288" s="179" t="str">
        <f>IF(Project_Details!$C$12="","",Project_Details!$C$12)</f>
        <v/>
      </c>
      <c r="F288" s="144" t="str">
        <f>IF(H288="","",VLOOKUP(H288,Waste_Type!$C$3:$E$50,3,FALSE))</f>
        <v/>
      </c>
      <c r="G288" s="145" t="str">
        <f>IF(H288="","",VLOOKUP($H288,Waste_Type!$C$3:$E$50,2,FALSE))</f>
        <v/>
      </c>
      <c r="H288" s="144" t="str">
        <f>IF(Data_Input!C288="","",Data_Input!C288)</f>
        <v/>
      </c>
      <c r="I288" s="220"/>
      <c r="J288" s="180"/>
      <c r="K288" s="180"/>
      <c r="L288" s="144"/>
    </row>
    <row r="289" spans="2:12" x14ac:dyDescent="0.4">
      <c r="B289" s="178" t="str">
        <f>IF(Data_Input!B289="","",Data_Input!B289)</f>
        <v/>
      </c>
      <c r="C289" s="182" t="str">
        <f>IF(Project_Details!$C$10="","",Project_Details!$C$10)</f>
        <v/>
      </c>
      <c r="D289" s="182" t="str">
        <f>IF(Project_Details!$C$11="","",Project_Details!$C$11)</f>
        <v/>
      </c>
      <c r="E289" s="182" t="str">
        <f>IF(Project_Details!$C$12="","",Project_Details!$C$12)</f>
        <v/>
      </c>
      <c r="F289" s="151" t="str">
        <f>IF(H289="","",VLOOKUP(H289,Waste_Type!$C$3:$E$50,3,FALSE))</f>
        <v/>
      </c>
      <c r="G289" s="152" t="str">
        <f>IF(H289="","",VLOOKUP($H289,Waste_Type!$C$3:$E$50,2,FALSE))</f>
        <v/>
      </c>
      <c r="H289" s="144" t="str">
        <f>IF(Data_Input!C289="","",Data_Input!C289)</f>
        <v/>
      </c>
      <c r="I289" s="221"/>
      <c r="J289" s="183"/>
      <c r="K289" s="183"/>
      <c r="L289" s="151"/>
    </row>
    <row r="290" spans="2:12" x14ac:dyDescent="0.4">
      <c r="B290" s="178" t="str">
        <f>IF(Data_Input!B290="","",Data_Input!B290)</f>
        <v/>
      </c>
      <c r="C290" s="179" t="str">
        <f>IF(Project_Details!$C$10="","",Project_Details!$C$10)</f>
        <v/>
      </c>
      <c r="D290" s="179" t="str">
        <f>IF(Project_Details!$C$11="","",Project_Details!$C$11)</f>
        <v/>
      </c>
      <c r="E290" s="179" t="str">
        <f>IF(Project_Details!$C$12="","",Project_Details!$C$12)</f>
        <v/>
      </c>
      <c r="F290" s="144" t="str">
        <f>IF(H290="","",VLOOKUP(H290,Waste_Type!$C$3:$E$50,3,FALSE))</f>
        <v/>
      </c>
      <c r="G290" s="145" t="str">
        <f>IF(H290="","",VLOOKUP($H290,Waste_Type!$C$3:$E$50,2,FALSE))</f>
        <v/>
      </c>
      <c r="H290" s="144" t="str">
        <f>IF(Data_Input!C290="","",Data_Input!C290)</f>
        <v/>
      </c>
      <c r="I290" s="220"/>
      <c r="J290" s="180"/>
      <c r="K290" s="180"/>
      <c r="L290" s="144"/>
    </row>
    <row r="291" spans="2:12" x14ac:dyDescent="0.4">
      <c r="B291" s="178" t="str">
        <f>IF(Data_Input!B291="","",Data_Input!B291)</f>
        <v/>
      </c>
      <c r="C291" s="182" t="str">
        <f>IF(Project_Details!$C$10="","",Project_Details!$C$10)</f>
        <v/>
      </c>
      <c r="D291" s="182" t="str">
        <f>IF(Project_Details!$C$11="","",Project_Details!$C$11)</f>
        <v/>
      </c>
      <c r="E291" s="182" t="str">
        <f>IF(Project_Details!$C$12="","",Project_Details!$C$12)</f>
        <v/>
      </c>
      <c r="F291" s="151" t="str">
        <f>IF(H291="","",VLOOKUP(H291,Waste_Type!$C$3:$E$50,3,FALSE))</f>
        <v/>
      </c>
      <c r="G291" s="152" t="str">
        <f>IF(H291="","",VLOOKUP($H291,Waste_Type!$C$3:$E$50,2,FALSE))</f>
        <v/>
      </c>
      <c r="H291" s="144" t="str">
        <f>IF(Data_Input!C291="","",Data_Input!C291)</f>
        <v/>
      </c>
      <c r="I291" s="221"/>
      <c r="J291" s="183"/>
      <c r="K291" s="183"/>
      <c r="L291" s="151"/>
    </row>
    <row r="292" spans="2:12" x14ac:dyDescent="0.4">
      <c r="B292" s="178" t="str">
        <f>IF(Data_Input!B292="","",Data_Input!B292)</f>
        <v/>
      </c>
      <c r="C292" s="179" t="str">
        <f>IF(Project_Details!$C$10="","",Project_Details!$C$10)</f>
        <v/>
      </c>
      <c r="D292" s="179" t="str">
        <f>IF(Project_Details!$C$11="","",Project_Details!$C$11)</f>
        <v/>
      </c>
      <c r="E292" s="179" t="str">
        <f>IF(Project_Details!$C$12="","",Project_Details!$C$12)</f>
        <v/>
      </c>
      <c r="F292" s="144" t="str">
        <f>IF(H292="","",VLOOKUP(H292,Waste_Type!$C$3:$E$50,3,FALSE))</f>
        <v/>
      </c>
      <c r="G292" s="145" t="str">
        <f>IF(H292="","",VLOOKUP($H292,Waste_Type!$C$3:$E$50,2,FALSE))</f>
        <v/>
      </c>
      <c r="H292" s="144" t="str">
        <f>IF(Data_Input!C292="","",Data_Input!C292)</f>
        <v/>
      </c>
      <c r="I292" s="220"/>
      <c r="J292" s="180"/>
      <c r="K292" s="180"/>
      <c r="L292" s="144"/>
    </row>
    <row r="293" spans="2:12" x14ac:dyDescent="0.4">
      <c r="B293" s="178" t="str">
        <f>IF(Data_Input!B293="","",Data_Input!B293)</f>
        <v/>
      </c>
      <c r="C293" s="182" t="str">
        <f>IF(Project_Details!$C$10="","",Project_Details!$C$10)</f>
        <v/>
      </c>
      <c r="D293" s="182" t="str">
        <f>IF(Project_Details!$C$11="","",Project_Details!$C$11)</f>
        <v/>
      </c>
      <c r="E293" s="182" t="str">
        <f>IF(Project_Details!$C$12="","",Project_Details!$C$12)</f>
        <v/>
      </c>
      <c r="F293" s="151" t="str">
        <f>IF(H293="","",VLOOKUP(H293,Waste_Type!$C$3:$E$50,3,FALSE))</f>
        <v/>
      </c>
      <c r="G293" s="152" t="str">
        <f>IF(H293="","",VLOOKUP($H293,Waste_Type!$C$3:$E$50,2,FALSE))</f>
        <v/>
      </c>
      <c r="H293" s="144" t="str">
        <f>IF(Data_Input!C293="","",Data_Input!C293)</f>
        <v/>
      </c>
      <c r="I293" s="221"/>
      <c r="J293" s="183"/>
      <c r="K293" s="183"/>
      <c r="L293" s="151"/>
    </row>
    <row r="294" spans="2:12" x14ac:dyDescent="0.4">
      <c r="B294" s="178" t="str">
        <f>IF(Data_Input!B294="","",Data_Input!B294)</f>
        <v/>
      </c>
      <c r="C294" s="182" t="str">
        <f>IF(Project_Details!$C$10="","",Project_Details!$C$10)</f>
        <v/>
      </c>
      <c r="D294" s="182" t="str">
        <f>IF(Project_Details!$C$11="","",Project_Details!$C$11)</f>
        <v/>
      </c>
      <c r="E294" s="182" t="str">
        <f>IF(Project_Details!$C$12="","",Project_Details!$C$12)</f>
        <v/>
      </c>
      <c r="F294" s="151" t="str">
        <f>IF(H294="","",VLOOKUP(H294,Waste_Type!$C$3:$E$50,3,FALSE))</f>
        <v/>
      </c>
      <c r="G294" s="152" t="str">
        <f>IF(H294="","",VLOOKUP($H294,Waste_Type!$C$3:$E$50,2,FALSE))</f>
        <v/>
      </c>
      <c r="H294" s="144" t="str">
        <f>IF(Data_Input!C294="","",Data_Input!C294)</f>
        <v/>
      </c>
      <c r="I294" s="221"/>
      <c r="J294" s="183"/>
      <c r="K294" s="183"/>
      <c r="L294" s="151"/>
    </row>
    <row r="295" spans="2:12" x14ac:dyDescent="0.4">
      <c r="B295" s="178" t="str">
        <f>IF(Data_Input!B295="","",Data_Input!B295)</f>
        <v/>
      </c>
      <c r="C295" s="182" t="str">
        <f>IF(Project_Details!$C$10="","",Project_Details!$C$10)</f>
        <v/>
      </c>
      <c r="D295" s="182" t="str">
        <f>IF(Project_Details!$C$11="","",Project_Details!$C$11)</f>
        <v/>
      </c>
      <c r="E295" s="182" t="str">
        <f>IF(Project_Details!$C$12="","",Project_Details!$C$12)</f>
        <v/>
      </c>
      <c r="F295" s="151" t="str">
        <f>IF(H295="","",VLOOKUP(H295,Waste_Type!$C$3:$E$50,3,FALSE))</f>
        <v/>
      </c>
      <c r="G295" s="152" t="str">
        <f>IF(H295="","",VLOOKUP($H295,Waste_Type!$C$3:$E$50,2,FALSE))</f>
        <v/>
      </c>
      <c r="H295" s="144" t="str">
        <f>IF(Data_Input!C295="","",Data_Input!C295)</f>
        <v/>
      </c>
      <c r="I295" s="221"/>
      <c r="J295" s="183"/>
      <c r="K295" s="183"/>
      <c r="L295" s="151"/>
    </row>
    <row r="296" spans="2:12" x14ac:dyDescent="0.4">
      <c r="B296" s="178" t="str">
        <f>IF(Data_Input!B296="","",Data_Input!B296)</f>
        <v/>
      </c>
      <c r="C296" s="179" t="str">
        <f>IF(Project_Details!$C$10="","",Project_Details!$C$10)</f>
        <v/>
      </c>
      <c r="D296" s="179" t="str">
        <f>IF(Project_Details!$C$11="","",Project_Details!$C$11)</f>
        <v/>
      </c>
      <c r="E296" s="179" t="str">
        <f>IF(Project_Details!$C$12="","",Project_Details!$C$12)</f>
        <v/>
      </c>
      <c r="F296" s="144" t="str">
        <f>IF(H296="","",VLOOKUP(H296,Waste_Type!$C$3:$E$50,3,FALSE))</f>
        <v/>
      </c>
      <c r="G296" s="145" t="str">
        <f>IF(H296="","",VLOOKUP($H296,Waste_Type!$C$3:$E$50,2,FALSE))</f>
        <v/>
      </c>
      <c r="H296" s="144" t="str">
        <f>IF(Data_Input!C296="","",Data_Input!C296)</f>
        <v/>
      </c>
      <c r="I296" s="220"/>
      <c r="J296" s="180"/>
      <c r="K296" s="180"/>
      <c r="L296" s="144"/>
    </row>
    <row r="297" spans="2:12" x14ac:dyDescent="0.4">
      <c r="B297" s="178" t="str">
        <f>IF(Data_Input!B297="","",Data_Input!B297)</f>
        <v/>
      </c>
      <c r="C297" s="182" t="str">
        <f>IF(Project_Details!$C$10="","",Project_Details!$C$10)</f>
        <v/>
      </c>
      <c r="D297" s="182" t="str">
        <f>IF(Project_Details!$C$11="","",Project_Details!$C$11)</f>
        <v/>
      </c>
      <c r="E297" s="182" t="str">
        <f>IF(Project_Details!$C$12="","",Project_Details!$C$12)</f>
        <v/>
      </c>
      <c r="F297" s="151" t="str">
        <f>IF(H297="","",VLOOKUP(H297,Waste_Type!$C$3:$E$50,3,FALSE))</f>
        <v/>
      </c>
      <c r="G297" s="152" t="str">
        <f>IF(H297="","",VLOOKUP($H297,Waste_Type!$C$3:$E$50,2,FALSE))</f>
        <v/>
      </c>
      <c r="H297" s="144" t="str">
        <f>IF(Data_Input!C297="","",Data_Input!C297)</f>
        <v/>
      </c>
      <c r="I297" s="221"/>
      <c r="J297" s="183"/>
      <c r="K297" s="183"/>
      <c r="L297" s="151"/>
    </row>
    <row r="298" spans="2:12" x14ac:dyDescent="0.4">
      <c r="B298" s="178" t="str">
        <f>IF(Data_Input!B298="","",Data_Input!B298)</f>
        <v/>
      </c>
      <c r="C298" s="179" t="str">
        <f>IF(Project_Details!$C$10="","",Project_Details!$C$10)</f>
        <v/>
      </c>
      <c r="D298" s="179" t="str">
        <f>IF(Project_Details!$C$11="","",Project_Details!$C$11)</f>
        <v/>
      </c>
      <c r="E298" s="179" t="str">
        <f>IF(Project_Details!$C$12="","",Project_Details!$C$12)</f>
        <v/>
      </c>
      <c r="F298" s="144" t="str">
        <f>IF(H298="","",VLOOKUP(H298,Waste_Type!$C$3:$E$50,3,FALSE))</f>
        <v/>
      </c>
      <c r="G298" s="145" t="str">
        <f>IF(H298="","",VLOOKUP($H298,Waste_Type!$C$3:$E$50,2,FALSE))</f>
        <v/>
      </c>
      <c r="H298" s="144" t="str">
        <f>IF(Data_Input!C298="","",Data_Input!C298)</f>
        <v/>
      </c>
      <c r="I298" s="220"/>
      <c r="J298" s="180"/>
      <c r="K298" s="180"/>
      <c r="L298" s="144"/>
    </row>
    <row r="299" spans="2:12" x14ac:dyDescent="0.4">
      <c r="B299" s="178" t="str">
        <f>IF(Data_Input!B299="","",Data_Input!B299)</f>
        <v/>
      </c>
      <c r="C299" s="182" t="str">
        <f>IF(Project_Details!$C$10="","",Project_Details!$C$10)</f>
        <v/>
      </c>
      <c r="D299" s="182" t="str">
        <f>IF(Project_Details!$C$11="","",Project_Details!$C$11)</f>
        <v/>
      </c>
      <c r="E299" s="182" t="str">
        <f>IF(Project_Details!$C$12="","",Project_Details!$C$12)</f>
        <v/>
      </c>
      <c r="F299" s="151" t="str">
        <f>IF(H299="","",VLOOKUP(H299,Waste_Type!$C$3:$E$50,3,FALSE))</f>
        <v/>
      </c>
      <c r="G299" s="152" t="str">
        <f>IF(H299="","",VLOOKUP($H299,Waste_Type!$C$3:$E$50,2,FALSE))</f>
        <v/>
      </c>
      <c r="H299" s="144" t="str">
        <f>IF(Data_Input!C299="","",Data_Input!C299)</f>
        <v/>
      </c>
      <c r="I299" s="221"/>
      <c r="J299" s="183"/>
      <c r="K299" s="183"/>
      <c r="L299" s="151"/>
    </row>
    <row r="300" spans="2:12" x14ac:dyDescent="0.4">
      <c r="B300" s="178" t="str">
        <f>IF(Data_Input!B300="","",Data_Input!B300)</f>
        <v/>
      </c>
      <c r="C300" s="179" t="str">
        <f>IF(Project_Details!$C$10="","",Project_Details!$C$10)</f>
        <v/>
      </c>
      <c r="D300" s="179" t="str">
        <f>IF(Project_Details!$C$11="","",Project_Details!$C$11)</f>
        <v/>
      </c>
      <c r="E300" s="179" t="str">
        <f>IF(Project_Details!$C$12="","",Project_Details!$C$12)</f>
        <v/>
      </c>
      <c r="F300" s="144" t="str">
        <f>IF(H300="","",VLOOKUP(H300,Waste_Type!$C$3:$E$50,3,FALSE))</f>
        <v/>
      </c>
      <c r="G300" s="145" t="str">
        <f>IF(H300="","",VLOOKUP($H300,Waste_Type!$C$3:$E$50,2,FALSE))</f>
        <v/>
      </c>
      <c r="H300" s="144" t="str">
        <f>IF(Data_Input!C300="","",Data_Input!C300)</f>
        <v/>
      </c>
      <c r="I300" s="220"/>
      <c r="J300" s="180"/>
      <c r="K300" s="180"/>
      <c r="L300" s="144"/>
    </row>
    <row r="301" spans="2:12" x14ac:dyDescent="0.4">
      <c r="B301" s="178" t="str">
        <f>IF(Data_Input!B301="","",Data_Input!B301)</f>
        <v/>
      </c>
      <c r="C301" s="182" t="str">
        <f>IF(Project_Details!$C$10="","",Project_Details!$C$10)</f>
        <v/>
      </c>
      <c r="D301" s="182" t="str">
        <f>IF(Project_Details!$C$11="","",Project_Details!$C$11)</f>
        <v/>
      </c>
      <c r="E301" s="182" t="str">
        <f>IF(Project_Details!$C$12="","",Project_Details!$C$12)</f>
        <v/>
      </c>
      <c r="F301" s="151" t="str">
        <f>IF(H301="","",VLOOKUP(H301,Waste_Type!$C$3:$E$50,3,FALSE))</f>
        <v/>
      </c>
      <c r="G301" s="152" t="str">
        <f>IF(H301="","",VLOOKUP($H301,Waste_Type!$C$3:$E$50,2,FALSE))</f>
        <v/>
      </c>
      <c r="H301" s="144" t="str">
        <f>IF(Data_Input!C301="","",Data_Input!C301)</f>
        <v/>
      </c>
      <c r="I301" s="221"/>
      <c r="J301" s="183"/>
      <c r="K301" s="183"/>
      <c r="L301" s="151"/>
    </row>
    <row r="302" spans="2:12" x14ac:dyDescent="0.4">
      <c r="B302" s="178" t="str">
        <f>IF(Data_Input!B302="","",Data_Input!B302)</f>
        <v/>
      </c>
      <c r="C302" s="179" t="str">
        <f>IF(Project_Details!$C$10="","",Project_Details!$C$10)</f>
        <v/>
      </c>
      <c r="D302" s="179" t="str">
        <f>IF(Project_Details!$C$11="","",Project_Details!$C$11)</f>
        <v/>
      </c>
      <c r="E302" s="179" t="str">
        <f>IF(Project_Details!$C$12="","",Project_Details!$C$12)</f>
        <v/>
      </c>
      <c r="F302" s="144" t="str">
        <f>IF(H302="","",VLOOKUP(H302,Waste_Type!$C$3:$E$50,3,FALSE))</f>
        <v/>
      </c>
      <c r="G302" s="145" t="str">
        <f>IF(H302="","",VLOOKUP($H302,Waste_Type!$C$3:$E$50,2,FALSE))</f>
        <v/>
      </c>
      <c r="H302" s="144" t="str">
        <f>IF(Data_Input!C302="","",Data_Input!C302)</f>
        <v/>
      </c>
      <c r="I302" s="220"/>
      <c r="J302" s="180"/>
      <c r="K302" s="180"/>
      <c r="L302" s="144"/>
    </row>
    <row r="303" spans="2:12" x14ac:dyDescent="0.4">
      <c r="B303" s="178" t="str">
        <f>IF(Data_Input!B303="","",Data_Input!B303)</f>
        <v/>
      </c>
      <c r="C303" s="182" t="str">
        <f>IF(Project_Details!$C$10="","",Project_Details!$C$10)</f>
        <v/>
      </c>
      <c r="D303" s="182" t="str">
        <f>IF(Project_Details!$C$11="","",Project_Details!$C$11)</f>
        <v/>
      </c>
      <c r="E303" s="182" t="str">
        <f>IF(Project_Details!$C$12="","",Project_Details!$C$12)</f>
        <v/>
      </c>
      <c r="F303" s="151" t="str">
        <f>IF(H303="","",VLOOKUP(H303,Waste_Type!$C$3:$E$50,3,FALSE))</f>
        <v/>
      </c>
      <c r="G303" s="152" t="str">
        <f>IF(H303="","",VLOOKUP($H303,Waste_Type!$C$3:$E$50,2,FALSE))</f>
        <v/>
      </c>
      <c r="H303" s="144" t="str">
        <f>IF(Data_Input!C303="","",Data_Input!C303)</f>
        <v/>
      </c>
      <c r="I303" s="221"/>
      <c r="J303" s="183"/>
      <c r="K303" s="183"/>
      <c r="L303" s="151"/>
    </row>
    <row r="304" spans="2:12" x14ac:dyDescent="0.4">
      <c r="B304" s="178" t="str">
        <f>IF(Data_Input!B304="","",Data_Input!B304)</f>
        <v/>
      </c>
      <c r="C304" s="179" t="str">
        <f>IF(Project_Details!$C$10="","",Project_Details!$C$10)</f>
        <v/>
      </c>
      <c r="D304" s="179" t="str">
        <f>IF(Project_Details!$C$11="","",Project_Details!$C$11)</f>
        <v/>
      </c>
      <c r="E304" s="179" t="str">
        <f>IF(Project_Details!$C$12="","",Project_Details!$C$12)</f>
        <v/>
      </c>
      <c r="F304" s="144" t="str">
        <f>IF(H304="","",VLOOKUP(H304,Waste_Type!$C$3:$E$50,3,FALSE))</f>
        <v/>
      </c>
      <c r="G304" s="145" t="str">
        <f>IF(H304="","",VLOOKUP($H304,Waste_Type!$C$3:$E$50,2,FALSE))</f>
        <v/>
      </c>
      <c r="H304" s="144" t="str">
        <f>IF(Data_Input!C304="","",Data_Input!C304)</f>
        <v/>
      </c>
      <c r="I304" s="220"/>
      <c r="J304" s="180"/>
      <c r="K304" s="180"/>
      <c r="L304" s="144"/>
    </row>
    <row r="305" spans="2:12" x14ac:dyDescent="0.4">
      <c r="B305" s="178" t="str">
        <f>IF(Data_Input!B305="","",Data_Input!B305)</f>
        <v/>
      </c>
      <c r="C305" s="182" t="str">
        <f>IF(Project_Details!$C$10="","",Project_Details!$C$10)</f>
        <v/>
      </c>
      <c r="D305" s="182" t="str">
        <f>IF(Project_Details!$C$11="","",Project_Details!$C$11)</f>
        <v/>
      </c>
      <c r="E305" s="182" t="str">
        <f>IF(Project_Details!$C$12="","",Project_Details!$C$12)</f>
        <v/>
      </c>
      <c r="F305" s="151" t="str">
        <f>IF(H305="","",VLOOKUP(H305,Waste_Type!$C$3:$E$50,3,FALSE))</f>
        <v/>
      </c>
      <c r="G305" s="152" t="str">
        <f>IF(H305="","",VLOOKUP($H305,Waste_Type!$C$3:$E$50,2,FALSE))</f>
        <v/>
      </c>
      <c r="H305" s="144" t="str">
        <f>IF(Data_Input!C305="","",Data_Input!C305)</f>
        <v/>
      </c>
      <c r="I305" s="221"/>
      <c r="J305" s="183"/>
      <c r="K305" s="183"/>
      <c r="L305" s="151"/>
    </row>
    <row r="306" spans="2:12" x14ac:dyDescent="0.4">
      <c r="B306" s="178" t="str">
        <f>IF(Data_Input!B306="","",Data_Input!B306)</f>
        <v/>
      </c>
      <c r="C306" s="179" t="str">
        <f>IF(Project_Details!$C$10="","",Project_Details!$C$10)</f>
        <v/>
      </c>
      <c r="D306" s="179" t="str">
        <f>IF(Project_Details!$C$11="","",Project_Details!$C$11)</f>
        <v/>
      </c>
      <c r="E306" s="179" t="str">
        <f>IF(Project_Details!$C$12="","",Project_Details!$C$12)</f>
        <v/>
      </c>
      <c r="F306" s="144" t="str">
        <f>IF(H306="","",VLOOKUP(H306,Waste_Type!$C$3:$E$50,3,FALSE))</f>
        <v/>
      </c>
      <c r="G306" s="145" t="str">
        <f>IF(H306="","",VLOOKUP($H306,Waste_Type!$C$3:$E$50,2,FALSE))</f>
        <v/>
      </c>
      <c r="H306" s="144" t="str">
        <f>IF(Data_Input!C306="","",Data_Input!C306)</f>
        <v/>
      </c>
      <c r="I306" s="220"/>
      <c r="J306" s="180"/>
      <c r="K306" s="180"/>
      <c r="L306" s="144"/>
    </row>
    <row r="307" spans="2:12" x14ac:dyDescent="0.4">
      <c r="B307" s="178" t="str">
        <f>IF(Data_Input!B307="","",Data_Input!B307)</f>
        <v/>
      </c>
      <c r="C307" s="182" t="str">
        <f>IF(Project_Details!$C$10="","",Project_Details!$C$10)</f>
        <v/>
      </c>
      <c r="D307" s="182" t="str">
        <f>IF(Project_Details!$C$11="","",Project_Details!$C$11)</f>
        <v/>
      </c>
      <c r="E307" s="182" t="str">
        <f>IF(Project_Details!$C$12="","",Project_Details!$C$12)</f>
        <v/>
      </c>
      <c r="F307" s="151" t="str">
        <f>IF(H307="","",VLOOKUP(H307,Waste_Type!$C$3:$E$50,3,FALSE))</f>
        <v/>
      </c>
      <c r="G307" s="152" t="str">
        <f>IF(H307="","",VLOOKUP($H307,Waste_Type!$C$3:$E$50,2,FALSE))</f>
        <v/>
      </c>
      <c r="H307" s="144" t="str">
        <f>IF(Data_Input!C307="","",Data_Input!C307)</f>
        <v/>
      </c>
      <c r="I307" s="221"/>
      <c r="J307" s="183"/>
      <c r="K307" s="183"/>
      <c r="L307" s="151"/>
    </row>
    <row r="308" spans="2:12" x14ac:dyDescent="0.4">
      <c r="B308" s="178" t="str">
        <f>IF(Data_Input!B308="","",Data_Input!B308)</f>
        <v/>
      </c>
      <c r="C308" s="179" t="str">
        <f>IF(Project_Details!$C$10="","",Project_Details!$C$10)</f>
        <v/>
      </c>
      <c r="D308" s="179" t="str">
        <f>IF(Project_Details!$C$11="","",Project_Details!$C$11)</f>
        <v/>
      </c>
      <c r="E308" s="179" t="str">
        <f>IF(Project_Details!$C$12="","",Project_Details!$C$12)</f>
        <v/>
      </c>
      <c r="F308" s="144" t="str">
        <f>IF(H308="","",VLOOKUP(H308,Waste_Type!$C$3:$E$50,3,FALSE))</f>
        <v/>
      </c>
      <c r="G308" s="145" t="str">
        <f>IF(H308="","",VLOOKUP($H308,Waste_Type!$C$3:$E$50,2,FALSE))</f>
        <v/>
      </c>
      <c r="H308" s="144" t="str">
        <f>IF(Data_Input!C308="","",Data_Input!C308)</f>
        <v/>
      </c>
      <c r="I308" s="220"/>
      <c r="J308" s="180"/>
      <c r="K308" s="180"/>
      <c r="L308" s="144"/>
    </row>
    <row r="309" spans="2:12" x14ac:dyDescent="0.4">
      <c r="B309" s="178" t="str">
        <f>IF(Data_Input!B309="","",Data_Input!B309)</f>
        <v/>
      </c>
      <c r="C309" s="182" t="str">
        <f>IF(Project_Details!$C$10="","",Project_Details!$C$10)</f>
        <v/>
      </c>
      <c r="D309" s="182" t="str">
        <f>IF(Project_Details!$C$11="","",Project_Details!$C$11)</f>
        <v/>
      </c>
      <c r="E309" s="182" t="str">
        <f>IF(Project_Details!$C$12="","",Project_Details!$C$12)</f>
        <v/>
      </c>
      <c r="F309" s="151" t="str">
        <f>IF(H309="","",VLOOKUP(H309,Waste_Type!$C$3:$E$50,3,FALSE))</f>
        <v/>
      </c>
      <c r="G309" s="152" t="str">
        <f>IF(H309="","",VLOOKUP($H309,Waste_Type!$C$3:$E$50,2,FALSE))</f>
        <v/>
      </c>
      <c r="H309" s="144" t="str">
        <f>IF(Data_Input!C309="","",Data_Input!C309)</f>
        <v/>
      </c>
      <c r="I309" s="221"/>
      <c r="J309" s="183"/>
      <c r="K309" s="183"/>
      <c r="L309" s="151"/>
    </row>
    <row r="310" spans="2:12" x14ac:dyDescent="0.4">
      <c r="B310" s="178" t="str">
        <f>IF(Data_Input!B310="","",Data_Input!B310)</f>
        <v/>
      </c>
      <c r="C310" s="179" t="str">
        <f>IF(Project_Details!$C$10="","",Project_Details!$C$10)</f>
        <v/>
      </c>
      <c r="D310" s="179" t="str">
        <f>IF(Project_Details!$C$11="","",Project_Details!$C$11)</f>
        <v/>
      </c>
      <c r="E310" s="179" t="str">
        <f>IF(Project_Details!$C$12="","",Project_Details!$C$12)</f>
        <v/>
      </c>
      <c r="F310" s="144" t="str">
        <f>IF(H310="","",VLOOKUP(H310,Waste_Type!$C$3:$E$50,3,FALSE))</f>
        <v/>
      </c>
      <c r="G310" s="145" t="str">
        <f>IF(H310="","",VLOOKUP($H310,Waste_Type!$C$3:$E$50,2,FALSE))</f>
        <v/>
      </c>
      <c r="H310" s="144" t="str">
        <f>IF(Data_Input!C310="","",Data_Input!C310)</f>
        <v/>
      </c>
      <c r="I310" s="220"/>
      <c r="J310" s="180"/>
      <c r="K310" s="180"/>
      <c r="L310" s="144"/>
    </row>
    <row r="311" spans="2:12" x14ac:dyDescent="0.4">
      <c r="B311" s="178" t="str">
        <f>IF(Data_Input!B311="","",Data_Input!B311)</f>
        <v/>
      </c>
      <c r="C311" s="182" t="str">
        <f>IF(Project_Details!$C$10="","",Project_Details!$C$10)</f>
        <v/>
      </c>
      <c r="D311" s="182" t="str">
        <f>IF(Project_Details!$C$11="","",Project_Details!$C$11)</f>
        <v/>
      </c>
      <c r="E311" s="182" t="str">
        <f>IF(Project_Details!$C$12="","",Project_Details!$C$12)</f>
        <v/>
      </c>
      <c r="F311" s="151" t="str">
        <f>IF(H311="","",VLOOKUP(H311,Waste_Type!$C$3:$E$50,3,FALSE))</f>
        <v/>
      </c>
      <c r="G311" s="152" t="str">
        <f>IF(H311="","",VLOOKUP($H311,Waste_Type!$C$3:$E$50,2,FALSE))</f>
        <v/>
      </c>
      <c r="H311" s="144" t="str">
        <f>IF(Data_Input!C311="","",Data_Input!C311)</f>
        <v/>
      </c>
      <c r="I311" s="221"/>
      <c r="J311" s="183"/>
      <c r="K311" s="183"/>
      <c r="L311" s="151"/>
    </row>
    <row r="312" spans="2:12" x14ac:dyDescent="0.4">
      <c r="B312" s="178" t="str">
        <f>IF(Data_Input!B312="","",Data_Input!B312)</f>
        <v/>
      </c>
      <c r="C312" s="179" t="str">
        <f>IF(Project_Details!$C$10="","",Project_Details!$C$10)</f>
        <v/>
      </c>
      <c r="D312" s="179" t="str">
        <f>IF(Project_Details!$C$11="","",Project_Details!$C$11)</f>
        <v/>
      </c>
      <c r="E312" s="179" t="str">
        <f>IF(Project_Details!$C$12="","",Project_Details!$C$12)</f>
        <v/>
      </c>
      <c r="F312" s="144" t="str">
        <f>IF(H312="","",VLOOKUP(H312,Waste_Type!$C$3:$E$50,3,FALSE))</f>
        <v/>
      </c>
      <c r="G312" s="145" t="str">
        <f>IF(H312="","",VLOOKUP($H312,Waste_Type!$C$3:$E$50,2,FALSE))</f>
        <v/>
      </c>
      <c r="H312" s="144" t="str">
        <f>IF(Data_Input!C312="","",Data_Input!C312)</f>
        <v/>
      </c>
      <c r="I312" s="220"/>
      <c r="J312" s="180"/>
      <c r="K312" s="180"/>
      <c r="L312" s="144"/>
    </row>
    <row r="313" spans="2:12" x14ac:dyDescent="0.4">
      <c r="B313" s="178" t="str">
        <f>IF(Data_Input!B313="","",Data_Input!B313)</f>
        <v/>
      </c>
      <c r="C313" s="182" t="str">
        <f>IF(Project_Details!$C$10="","",Project_Details!$C$10)</f>
        <v/>
      </c>
      <c r="D313" s="182" t="str">
        <f>IF(Project_Details!$C$11="","",Project_Details!$C$11)</f>
        <v/>
      </c>
      <c r="E313" s="182" t="str">
        <f>IF(Project_Details!$C$12="","",Project_Details!$C$12)</f>
        <v/>
      </c>
      <c r="F313" s="151" t="str">
        <f>IF(H313="","",VLOOKUP(H313,Waste_Type!$C$3:$E$50,3,FALSE))</f>
        <v/>
      </c>
      <c r="G313" s="152" t="str">
        <f>IF(H313="","",VLOOKUP($H313,Waste_Type!$C$3:$E$50,2,FALSE))</f>
        <v/>
      </c>
      <c r="H313" s="144" t="str">
        <f>IF(Data_Input!C313="","",Data_Input!C313)</f>
        <v/>
      </c>
      <c r="I313" s="221"/>
      <c r="J313" s="183"/>
      <c r="K313" s="183"/>
      <c r="L313" s="151"/>
    </row>
    <row r="314" spans="2:12" x14ac:dyDescent="0.4">
      <c r="B314" s="178" t="str">
        <f>IF(Data_Input!B314="","",Data_Input!B314)</f>
        <v/>
      </c>
      <c r="C314" s="179" t="str">
        <f>IF(Project_Details!$C$10="","",Project_Details!$C$10)</f>
        <v/>
      </c>
      <c r="D314" s="179" t="str">
        <f>IF(Project_Details!$C$11="","",Project_Details!$C$11)</f>
        <v/>
      </c>
      <c r="E314" s="179" t="str">
        <f>IF(Project_Details!$C$12="","",Project_Details!$C$12)</f>
        <v/>
      </c>
      <c r="F314" s="144" t="str">
        <f>IF(H314="","",VLOOKUP(H314,Waste_Type!$C$3:$E$50,3,FALSE))</f>
        <v/>
      </c>
      <c r="G314" s="145" t="str">
        <f>IF(H314="","",VLOOKUP($H314,Waste_Type!$C$3:$E$50,2,FALSE))</f>
        <v/>
      </c>
      <c r="H314" s="144" t="str">
        <f>IF(Data_Input!C314="","",Data_Input!C314)</f>
        <v/>
      </c>
      <c r="I314" s="220"/>
      <c r="J314" s="180"/>
      <c r="K314" s="180"/>
      <c r="L314" s="144"/>
    </row>
    <row r="315" spans="2:12" x14ac:dyDescent="0.4">
      <c r="B315" s="178" t="str">
        <f>IF(Data_Input!B315="","",Data_Input!B315)</f>
        <v/>
      </c>
      <c r="C315" s="182" t="str">
        <f>IF(Project_Details!$C$10="","",Project_Details!$C$10)</f>
        <v/>
      </c>
      <c r="D315" s="182" t="str">
        <f>IF(Project_Details!$C$11="","",Project_Details!$C$11)</f>
        <v/>
      </c>
      <c r="E315" s="182" t="str">
        <f>IF(Project_Details!$C$12="","",Project_Details!$C$12)</f>
        <v/>
      </c>
      <c r="F315" s="151" t="str">
        <f>IF(H315="","",VLOOKUP(H315,Waste_Type!$C$3:$E$50,3,FALSE))</f>
        <v/>
      </c>
      <c r="G315" s="152" t="str">
        <f>IF(H315="","",VLOOKUP($H315,Waste_Type!$C$3:$E$50,2,FALSE))</f>
        <v/>
      </c>
      <c r="H315" s="144" t="str">
        <f>IF(Data_Input!C315="","",Data_Input!C315)</f>
        <v/>
      </c>
      <c r="I315" s="221"/>
      <c r="J315" s="183"/>
      <c r="K315" s="183"/>
      <c r="L315" s="151"/>
    </row>
    <row r="316" spans="2:12" x14ac:dyDescent="0.4">
      <c r="B316" s="178" t="str">
        <f>IF(Data_Input!B316="","",Data_Input!B316)</f>
        <v/>
      </c>
      <c r="C316" s="179" t="str">
        <f>IF(Project_Details!$C$10="","",Project_Details!$C$10)</f>
        <v/>
      </c>
      <c r="D316" s="179" t="str">
        <f>IF(Project_Details!$C$11="","",Project_Details!$C$11)</f>
        <v/>
      </c>
      <c r="E316" s="179" t="str">
        <f>IF(Project_Details!$C$12="","",Project_Details!$C$12)</f>
        <v/>
      </c>
      <c r="F316" s="144" t="str">
        <f>IF(H316="","",VLOOKUP(H316,Waste_Type!$C$3:$E$50,3,FALSE))</f>
        <v/>
      </c>
      <c r="G316" s="145" t="str">
        <f>IF(H316="","",VLOOKUP($H316,Waste_Type!$C$3:$E$50,2,FALSE))</f>
        <v/>
      </c>
      <c r="H316" s="144" t="str">
        <f>IF(Data_Input!C316="","",Data_Input!C316)</f>
        <v/>
      </c>
      <c r="I316" s="220"/>
      <c r="J316" s="180"/>
      <c r="K316" s="180"/>
      <c r="L316" s="144"/>
    </row>
    <row r="317" spans="2:12" x14ac:dyDescent="0.4">
      <c r="B317" s="178" t="str">
        <f>IF(Data_Input!B317="","",Data_Input!B317)</f>
        <v/>
      </c>
      <c r="C317" s="182" t="str">
        <f>IF(Project_Details!$C$10="","",Project_Details!$C$10)</f>
        <v/>
      </c>
      <c r="D317" s="182" t="str">
        <f>IF(Project_Details!$C$11="","",Project_Details!$C$11)</f>
        <v/>
      </c>
      <c r="E317" s="182" t="str">
        <f>IF(Project_Details!$C$12="","",Project_Details!$C$12)</f>
        <v/>
      </c>
      <c r="F317" s="151" t="str">
        <f>IF(H317="","",VLOOKUP(H317,Waste_Type!$C$3:$E$50,3,FALSE))</f>
        <v/>
      </c>
      <c r="G317" s="152" t="str">
        <f>IF(H317="","",VLOOKUP($H317,Waste_Type!$C$3:$E$50,2,FALSE))</f>
        <v/>
      </c>
      <c r="H317" s="144" t="str">
        <f>IF(Data_Input!C317="","",Data_Input!C317)</f>
        <v/>
      </c>
      <c r="I317" s="221"/>
      <c r="J317" s="183"/>
      <c r="K317" s="183"/>
      <c r="L317" s="151"/>
    </row>
    <row r="318" spans="2:12" x14ac:dyDescent="0.4">
      <c r="B318" s="178" t="str">
        <f>IF(Data_Input!B318="","",Data_Input!B318)</f>
        <v/>
      </c>
      <c r="C318" s="179" t="str">
        <f>IF(Project_Details!$C$10="","",Project_Details!$C$10)</f>
        <v/>
      </c>
      <c r="D318" s="179" t="str">
        <f>IF(Project_Details!$C$11="","",Project_Details!$C$11)</f>
        <v/>
      </c>
      <c r="E318" s="179" t="str">
        <f>IF(Project_Details!$C$12="","",Project_Details!$C$12)</f>
        <v/>
      </c>
      <c r="F318" s="144" t="str">
        <f>IF(H318="","",VLOOKUP(H318,Waste_Type!$C$3:$E$50,3,FALSE))</f>
        <v/>
      </c>
      <c r="G318" s="145" t="str">
        <f>IF(H318="","",VLOOKUP($H318,Waste_Type!$C$3:$E$50,2,FALSE))</f>
        <v/>
      </c>
      <c r="H318" s="144" t="str">
        <f>IF(Data_Input!C318="","",Data_Input!C318)</f>
        <v/>
      </c>
      <c r="I318" s="220"/>
      <c r="J318" s="180"/>
      <c r="K318" s="180"/>
      <c r="L318" s="144"/>
    </row>
    <row r="319" spans="2:12" x14ac:dyDescent="0.4">
      <c r="B319" s="178" t="str">
        <f>IF(Data_Input!B319="","",Data_Input!B319)</f>
        <v/>
      </c>
      <c r="C319" s="182" t="str">
        <f>IF(Project_Details!$C$10="","",Project_Details!$C$10)</f>
        <v/>
      </c>
      <c r="D319" s="182" t="str">
        <f>IF(Project_Details!$C$11="","",Project_Details!$C$11)</f>
        <v/>
      </c>
      <c r="E319" s="182" t="str">
        <f>IF(Project_Details!$C$12="","",Project_Details!$C$12)</f>
        <v/>
      </c>
      <c r="F319" s="151" t="str">
        <f>IF(H319="","",VLOOKUP(H319,Waste_Type!$C$3:$E$50,3,FALSE))</f>
        <v/>
      </c>
      <c r="G319" s="152" t="str">
        <f>IF(H319="","",VLOOKUP($H319,Waste_Type!$C$3:$E$50,2,FALSE))</f>
        <v/>
      </c>
      <c r="H319" s="144" t="str">
        <f>IF(Data_Input!C319="","",Data_Input!C319)</f>
        <v/>
      </c>
      <c r="I319" s="221"/>
      <c r="J319" s="183"/>
      <c r="K319" s="183"/>
      <c r="L319" s="151"/>
    </row>
    <row r="320" spans="2:12" x14ac:dyDescent="0.4">
      <c r="B320" s="178" t="str">
        <f>IF(Data_Input!B320="","",Data_Input!B320)</f>
        <v/>
      </c>
      <c r="C320" s="179" t="str">
        <f>IF(Project_Details!$C$10="","",Project_Details!$C$10)</f>
        <v/>
      </c>
      <c r="D320" s="179" t="str">
        <f>IF(Project_Details!$C$11="","",Project_Details!$C$11)</f>
        <v/>
      </c>
      <c r="E320" s="179" t="str">
        <f>IF(Project_Details!$C$12="","",Project_Details!$C$12)</f>
        <v/>
      </c>
      <c r="F320" s="144" t="str">
        <f>IF(H320="","",VLOOKUP(H320,Waste_Type!$C$3:$E$50,3,FALSE))</f>
        <v/>
      </c>
      <c r="G320" s="145" t="str">
        <f>IF(H320="","",VLOOKUP($H320,Waste_Type!$C$3:$E$50,2,FALSE))</f>
        <v/>
      </c>
      <c r="H320" s="144" t="str">
        <f>IF(Data_Input!C320="","",Data_Input!C320)</f>
        <v/>
      </c>
      <c r="I320" s="220"/>
      <c r="J320" s="180"/>
      <c r="K320" s="180"/>
      <c r="L320" s="144"/>
    </row>
    <row r="321" spans="2:12" x14ac:dyDescent="0.4">
      <c r="B321" s="178" t="str">
        <f>IF(Data_Input!B321="","",Data_Input!B321)</f>
        <v/>
      </c>
      <c r="C321" s="182" t="str">
        <f>IF(Project_Details!$C$10="","",Project_Details!$C$10)</f>
        <v/>
      </c>
      <c r="D321" s="182" t="str">
        <f>IF(Project_Details!$C$11="","",Project_Details!$C$11)</f>
        <v/>
      </c>
      <c r="E321" s="182" t="str">
        <f>IF(Project_Details!$C$12="","",Project_Details!$C$12)</f>
        <v/>
      </c>
      <c r="F321" s="151" t="str">
        <f>IF(H321="","",VLOOKUP(H321,Waste_Type!$C$3:$E$50,3,FALSE))</f>
        <v/>
      </c>
      <c r="G321" s="152" t="str">
        <f>IF(H321="","",VLOOKUP($H321,Waste_Type!$C$3:$E$50,2,FALSE))</f>
        <v/>
      </c>
      <c r="H321" s="144" t="str">
        <f>IF(Data_Input!C321="","",Data_Input!C321)</f>
        <v/>
      </c>
      <c r="I321" s="221"/>
      <c r="J321" s="183"/>
      <c r="K321" s="183"/>
      <c r="L321" s="151"/>
    </row>
    <row r="322" spans="2:12" x14ac:dyDescent="0.4">
      <c r="B322" s="178" t="str">
        <f>IF(Data_Input!B322="","",Data_Input!B322)</f>
        <v/>
      </c>
      <c r="C322" s="179" t="str">
        <f>IF(Project_Details!$C$10="","",Project_Details!$C$10)</f>
        <v/>
      </c>
      <c r="D322" s="179" t="str">
        <f>IF(Project_Details!$C$11="","",Project_Details!$C$11)</f>
        <v/>
      </c>
      <c r="E322" s="179" t="str">
        <f>IF(Project_Details!$C$12="","",Project_Details!$C$12)</f>
        <v/>
      </c>
      <c r="F322" s="144" t="str">
        <f>IF(H322="","",VLOOKUP(H322,Waste_Type!$C$3:$E$50,3,FALSE))</f>
        <v/>
      </c>
      <c r="G322" s="145" t="str">
        <f>IF(H322="","",VLOOKUP($H322,Waste_Type!$C$3:$E$50,2,FALSE))</f>
        <v/>
      </c>
      <c r="H322" s="144" t="str">
        <f>IF(Data_Input!C322="","",Data_Input!C322)</f>
        <v/>
      </c>
      <c r="I322" s="220"/>
      <c r="J322" s="180"/>
      <c r="K322" s="180"/>
      <c r="L322" s="144"/>
    </row>
    <row r="323" spans="2:12" x14ac:dyDescent="0.4">
      <c r="B323" s="178" t="str">
        <f>IF(Data_Input!B323="","",Data_Input!B323)</f>
        <v/>
      </c>
      <c r="C323" s="182" t="str">
        <f>IF(Project_Details!$C$10="","",Project_Details!$C$10)</f>
        <v/>
      </c>
      <c r="D323" s="182" t="str">
        <f>IF(Project_Details!$C$11="","",Project_Details!$C$11)</f>
        <v/>
      </c>
      <c r="E323" s="182" t="str">
        <f>IF(Project_Details!$C$12="","",Project_Details!$C$12)</f>
        <v/>
      </c>
      <c r="F323" s="151" t="str">
        <f>IF(H323="","",VLOOKUP(H323,Waste_Type!$C$3:$E$50,3,FALSE))</f>
        <v/>
      </c>
      <c r="G323" s="152" t="str">
        <f>IF(H323="","",VLOOKUP($H323,Waste_Type!$C$3:$E$50,2,FALSE))</f>
        <v/>
      </c>
      <c r="H323" s="144" t="str">
        <f>IF(Data_Input!C323="","",Data_Input!C323)</f>
        <v/>
      </c>
      <c r="I323" s="221"/>
      <c r="J323" s="183"/>
      <c r="K323" s="183"/>
      <c r="L323" s="151"/>
    </row>
    <row r="324" spans="2:12" x14ac:dyDescent="0.4">
      <c r="B324" s="178" t="str">
        <f>IF(Data_Input!B324="","",Data_Input!B324)</f>
        <v/>
      </c>
      <c r="C324" s="179" t="str">
        <f>IF(Project_Details!$C$10="","",Project_Details!$C$10)</f>
        <v/>
      </c>
      <c r="D324" s="179" t="str">
        <f>IF(Project_Details!$C$11="","",Project_Details!$C$11)</f>
        <v/>
      </c>
      <c r="E324" s="179" t="str">
        <f>IF(Project_Details!$C$12="","",Project_Details!$C$12)</f>
        <v/>
      </c>
      <c r="F324" s="144" t="str">
        <f>IF(H324="","",VLOOKUP(H324,Waste_Type!$C$3:$E$50,3,FALSE))</f>
        <v/>
      </c>
      <c r="G324" s="145" t="str">
        <f>IF(H324="","",VLOOKUP($H324,Waste_Type!$C$3:$E$50,2,FALSE))</f>
        <v/>
      </c>
      <c r="H324" s="144" t="str">
        <f>IF(Data_Input!C324="","",Data_Input!C324)</f>
        <v/>
      </c>
      <c r="I324" s="220"/>
      <c r="J324" s="180"/>
      <c r="K324" s="180"/>
      <c r="L324" s="144"/>
    </row>
    <row r="325" spans="2:12" x14ac:dyDescent="0.4">
      <c r="B325" s="178" t="str">
        <f>IF(Data_Input!B325="","",Data_Input!B325)</f>
        <v/>
      </c>
      <c r="C325" s="182" t="str">
        <f>IF(Project_Details!$C$10="","",Project_Details!$C$10)</f>
        <v/>
      </c>
      <c r="D325" s="182" t="str">
        <f>IF(Project_Details!$C$11="","",Project_Details!$C$11)</f>
        <v/>
      </c>
      <c r="E325" s="182" t="str">
        <f>IF(Project_Details!$C$12="","",Project_Details!$C$12)</f>
        <v/>
      </c>
      <c r="F325" s="151" t="str">
        <f>IF(H325="","",VLOOKUP(H325,Waste_Type!$C$3:$E$50,3,FALSE))</f>
        <v/>
      </c>
      <c r="G325" s="152" t="str">
        <f>IF(H325="","",VLOOKUP($H325,Waste_Type!$C$3:$E$50,2,FALSE))</f>
        <v/>
      </c>
      <c r="H325" s="144" t="str">
        <f>IF(Data_Input!C325="","",Data_Input!C325)</f>
        <v/>
      </c>
      <c r="I325" s="221"/>
      <c r="J325" s="183"/>
      <c r="K325" s="183"/>
      <c r="L325" s="151"/>
    </row>
    <row r="326" spans="2:12" x14ac:dyDescent="0.4">
      <c r="B326" s="178" t="str">
        <f>IF(Data_Input!B326="","",Data_Input!B326)</f>
        <v/>
      </c>
      <c r="C326" s="179" t="str">
        <f>IF(Project_Details!$C$10="","",Project_Details!$C$10)</f>
        <v/>
      </c>
      <c r="D326" s="179" t="str">
        <f>IF(Project_Details!$C$11="","",Project_Details!$C$11)</f>
        <v/>
      </c>
      <c r="E326" s="179" t="str">
        <f>IF(Project_Details!$C$12="","",Project_Details!$C$12)</f>
        <v/>
      </c>
      <c r="F326" s="144" t="str">
        <f>IF(H326="","",VLOOKUP(H326,Waste_Type!$C$3:$E$50,3,FALSE))</f>
        <v/>
      </c>
      <c r="G326" s="145" t="str">
        <f>IF(H326="","",VLOOKUP($H326,Waste_Type!$C$3:$E$50,2,FALSE))</f>
        <v/>
      </c>
      <c r="H326" s="144" t="str">
        <f>IF(Data_Input!C326="","",Data_Input!C326)</f>
        <v/>
      </c>
      <c r="I326" s="220"/>
      <c r="J326" s="180"/>
      <c r="K326" s="180"/>
      <c r="L326" s="144"/>
    </row>
    <row r="327" spans="2:12" x14ac:dyDescent="0.4">
      <c r="B327" s="178" t="str">
        <f>IF(Data_Input!B327="","",Data_Input!B327)</f>
        <v/>
      </c>
      <c r="C327" s="182" t="str">
        <f>IF(Project_Details!$C$10="","",Project_Details!$C$10)</f>
        <v/>
      </c>
      <c r="D327" s="182" t="str">
        <f>IF(Project_Details!$C$11="","",Project_Details!$C$11)</f>
        <v/>
      </c>
      <c r="E327" s="182" t="str">
        <f>IF(Project_Details!$C$12="","",Project_Details!$C$12)</f>
        <v/>
      </c>
      <c r="F327" s="151" t="str">
        <f>IF(H327="","",VLOOKUP(H327,Waste_Type!$C$3:$E$50,3,FALSE))</f>
        <v/>
      </c>
      <c r="G327" s="152" t="str">
        <f>IF(H327="","",VLOOKUP($H327,Waste_Type!$C$3:$E$50,2,FALSE))</f>
        <v/>
      </c>
      <c r="H327" s="144" t="str">
        <f>IF(Data_Input!C327="","",Data_Input!C327)</f>
        <v/>
      </c>
      <c r="I327" s="221"/>
      <c r="J327" s="183"/>
      <c r="K327" s="183"/>
      <c r="L327" s="151"/>
    </row>
    <row r="328" spans="2:12" x14ac:dyDescent="0.4">
      <c r="B328" s="178" t="str">
        <f>IF(Data_Input!B328="","",Data_Input!B328)</f>
        <v/>
      </c>
      <c r="C328" s="179" t="str">
        <f>IF(Project_Details!$C$10="","",Project_Details!$C$10)</f>
        <v/>
      </c>
      <c r="D328" s="179" t="str">
        <f>IF(Project_Details!$C$11="","",Project_Details!$C$11)</f>
        <v/>
      </c>
      <c r="E328" s="179" t="str">
        <f>IF(Project_Details!$C$12="","",Project_Details!$C$12)</f>
        <v/>
      </c>
      <c r="F328" s="144" t="str">
        <f>IF(H328="","",VLOOKUP(H328,Waste_Type!$C$3:$E$50,3,FALSE))</f>
        <v/>
      </c>
      <c r="G328" s="145" t="str">
        <f>IF(H328="","",VLOOKUP($H328,Waste_Type!$C$3:$E$50,2,FALSE))</f>
        <v/>
      </c>
      <c r="H328" s="144" t="str">
        <f>IF(Data_Input!C328="","",Data_Input!C328)</f>
        <v/>
      </c>
      <c r="I328" s="220"/>
      <c r="J328" s="180"/>
      <c r="K328" s="180"/>
      <c r="L328" s="144"/>
    </row>
    <row r="329" spans="2:12" x14ac:dyDescent="0.4">
      <c r="B329" s="178" t="str">
        <f>IF(Data_Input!B329="","",Data_Input!B329)</f>
        <v/>
      </c>
      <c r="C329" s="182" t="str">
        <f>IF(Project_Details!$C$10="","",Project_Details!$C$10)</f>
        <v/>
      </c>
      <c r="D329" s="182" t="str">
        <f>IF(Project_Details!$C$11="","",Project_Details!$C$11)</f>
        <v/>
      </c>
      <c r="E329" s="182" t="str">
        <f>IF(Project_Details!$C$12="","",Project_Details!$C$12)</f>
        <v/>
      </c>
      <c r="F329" s="151" t="str">
        <f>IF(H329="","",VLOOKUP(H329,Waste_Type!$C$3:$E$50,3,FALSE))</f>
        <v/>
      </c>
      <c r="G329" s="152" t="str">
        <f>IF(H329="","",VLOOKUP($H329,Waste_Type!$C$3:$E$50,2,FALSE))</f>
        <v/>
      </c>
      <c r="H329" s="144" t="str">
        <f>IF(Data_Input!C329="","",Data_Input!C329)</f>
        <v/>
      </c>
      <c r="I329" s="221"/>
      <c r="J329" s="183"/>
      <c r="K329" s="183"/>
      <c r="L329" s="151"/>
    </row>
    <row r="330" spans="2:12" x14ac:dyDescent="0.4">
      <c r="B330" s="178" t="str">
        <f>IF(Data_Input!B330="","",Data_Input!B330)</f>
        <v/>
      </c>
      <c r="C330" s="179" t="str">
        <f>IF(Project_Details!$C$10="","",Project_Details!$C$10)</f>
        <v/>
      </c>
      <c r="D330" s="179" t="str">
        <f>IF(Project_Details!$C$11="","",Project_Details!$C$11)</f>
        <v/>
      </c>
      <c r="E330" s="179" t="str">
        <f>IF(Project_Details!$C$12="","",Project_Details!$C$12)</f>
        <v/>
      </c>
      <c r="F330" s="144" t="str">
        <f>IF(H330="","",VLOOKUP(H330,Waste_Type!$C$3:$E$50,3,FALSE))</f>
        <v/>
      </c>
      <c r="G330" s="145" t="str">
        <f>IF(H330="","",VLOOKUP($H330,Waste_Type!$C$3:$E$50,2,FALSE))</f>
        <v/>
      </c>
      <c r="H330" s="144" t="str">
        <f>IF(Data_Input!C330="","",Data_Input!C330)</f>
        <v/>
      </c>
      <c r="I330" s="220"/>
      <c r="J330" s="180"/>
      <c r="K330" s="180"/>
      <c r="L330" s="144"/>
    </row>
    <row r="331" spans="2:12" x14ac:dyDescent="0.4">
      <c r="B331" s="178" t="str">
        <f>IF(Data_Input!B331="","",Data_Input!B331)</f>
        <v/>
      </c>
      <c r="C331" s="182" t="str">
        <f>IF(Project_Details!$C$10="","",Project_Details!$C$10)</f>
        <v/>
      </c>
      <c r="D331" s="182" t="str">
        <f>IF(Project_Details!$C$11="","",Project_Details!$C$11)</f>
        <v/>
      </c>
      <c r="E331" s="182" t="str">
        <f>IF(Project_Details!$C$12="","",Project_Details!$C$12)</f>
        <v/>
      </c>
      <c r="F331" s="151" t="str">
        <f>IF(H331="","",VLOOKUP(H331,Waste_Type!$C$3:$E$50,3,FALSE))</f>
        <v/>
      </c>
      <c r="G331" s="152" t="str">
        <f>IF(H331="","",VLOOKUP($H331,Waste_Type!$C$3:$E$50,2,FALSE))</f>
        <v/>
      </c>
      <c r="H331" s="144" t="str">
        <f>IF(Data_Input!C331="","",Data_Input!C331)</f>
        <v/>
      </c>
      <c r="I331" s="221"/>
      <c r="J331" s="183"/>
      <c r="K331" s="183"/>
      <c r="L331" s="151"/>
    </row>
    <row r="332" spans="2:12" x14ac:dyDescent="0.4">
      <c r="B332" s="178" t="str">
        <f>IF(Data_Input!B332="","",Data_Input!B332)</f>
        <v/>
      </c>
      <c r="C332" s="179" t="str">
        <f>IF(Project_Details!$C$10="","",Project_Details!$C$10)</f>
        <v/>
      </c>
      <c r="D332" s="179" t="str">
        <f>IF(Project_Details!$C$11="","",Project_Details!$C$11)</f>
        <v/>
      </c>
      <c r="E332" s="179" t="str">
        <f>IF(Project_Details!$C$12="","",Project_Details!$C$12)</f>
        <v/>
      </c>
      <c r="F332" s="144" t="str">
        <f>IF(H332="","",VLOOKUP(H332,Waste_Type!$C$3:$E$50,3,FALSE))</f>
        <v/>
      </c>
      <c r="G332" s="145" t="str">
        <f>IF(H332="","",VLOOKUP($H332,Waste_Type!$C$3:$E$50,2,FALSE))</f>
        <v/>
      </c>
      <c r="H332" s="144" t="str">
        <f>IF(Data_Input!C332="","",Data_Input!C332)</f>
        <v/>
      </c>
      <c r="I332" s="220"/>
      <c r="J332" s="180"/>
      <c r="K332" s="180"/>
      <c r="L332" s="144"/>
    </row>
    <row r="333" spans="2:12" x14ac:dyDescent="0.4">
      <c r="B333" s="178" t="str">
        <f>IF(Data_Input!B333="","",Data_Input!B333)</f>
        <v/>
      </c>
      <c r="C333" s="182" t="str">
        <f>IF(Project_Details!$C$10="","",Project_Details!$C$10)</f>
        <v/>
      </c>
      <c r="D333" s="182" t="str">
        <f>IF(Project_Details!$C$11="","",Project_Details!$C$11)</f>
        <v/>
      </c>
      <c r="E333" s="182" t="str">
        <f>IF(Project_Details!$C$12="","",Project_Details!$C$12)</f>
        <v/>
      </c>
      <c r="F333" s="151" t="str">
        <f>IF(H333="","",VLOOKUP(H333,Waste_Type!$C$3:$E$50,3,FALSE))</f>
        <v/>
      </c>
      <c r="G333" s="152" t="str">
        <f>IF(H333="","",VLOOKUP($H333,Waste_Type!$C$3:$E$50,2,FALSE))</f>
        <v/>
      </c>
      <c r="H333" s="144" t="str">
        <f>IF(Data_Input!C333="","",Data_Input!C333)</f>
        <v/>
      </c>
      <c r="I333" s="221"/>
      <c r="J333" s="183"/>
      <c r="K333" s="183"/>
      <c r="L333" s="151"/>
    </row>
    <row r="334" spans="2:12" x14ac:dyDescent="0.4">
      <c r="B334" s="178" t="str">
        <f>IF(Data_Input!B334="","",Data_Input!B334)</f>
        <v/>
      </c>
      <c r="C334" s="179" t="str">
        <f>IF(Project_Details!$C$10="","",Project_Details!$C$10)</f>
        <v/>
      </c>
      <c r="D334" s="179" t="str">
        <f>IF(Project_Details!$C$11="","",Project_Details!$C$11)</f>
        <v/>
      </c>
      <c r="E334" s="179" t="str">
        <f>IF(Project_Details!$C$12="","",Project_Details!$C$12)</f>
        <v/>
      </c>
      <c r="F334" s="144" t="str">
        <f>IF(H334="","",VLOOKUP(H334,Waste_Type!$C$3:$E$50,3,FALSE))</f>
        <v/>
      </c>
      <c r="G334" s="145" t="str">
        <f>IF(H334="","",VLOOKUP($H334,Waste_Type!$C$3:$E$50,2,FALSE))</f>
        <v/>
      </c>
      <c r="H334" s="144" t="str">
        <f>IF(Data_Input!C334="","",Data_Input!C334)</f>
        <v/>
      </c>
      <c r="I334" s="220"/>
      <c r="J334" s="180"/>
      <c r="K334" s="180"/>
      <c r="L334" s="144"/>
    </row>
    <row r="335" spans="2:12" x14ac:dyDescent="0.4">
      <c r="B335" s="178" t="str">
        <f>IF(Data_Input!B335="","",Data_Input!B335)</f>
        <v/>
      </c>
      <c r="C335" s="182" t="str">
        <f>IF(Project_Details!$C$10="","",Project_Details!$C$10)</f>
        <v/>
      </c>
      <c r="D335" s="182" t="str">
        <f>IF(Project_Details!$C$11="","",Project_Details!$C$11)</f>
        <v/>
      </c>
      <c r="E335" s="182" t="str">
        <f>IF(Project_Details!$C$12="","",Project_Details!$C$12)</f>
        <v/>
      </c>
      <c r="F335" s="151" t="str">
        <f>IF(H335="","",VLOOKUP(H335,Waste_Type!$C$3:$E$50,3,FALSE))</f>
        <v/>
      </c>
      <c r="G335" s="152" t="str">
        <f>IF(H335="","",VLOOKUP($H335,Waste_Type!$C$3:$E$50,2,FALSE))</f>
        <v/>
      </c>
      <c r="H335" s="144" t="str">
        <f>IF(Data_Input!C335="","",Data_Input!C335)</f>
        <v/>
      </c>
      <c r="I335" s="221"/>
      <c r="J335" s="183"/>
      <c r="K335" s="183"/>
      <c r="L335" s="151"/>
    </row>
    <row r="336" spans="2:12" x14ac:dyDescent="0.4">
      <c r="B336" s="178" t="str">
        <f>IF(Data_Input!B336="","",Data_Input!B336)</f>
        <v/>
      </c>
      <c r="C336" s="179" t="str">
        <f>IF(Project_Details!$C$10="","",Project_Details!$C$10)</f>
        <v/>
      </c>
      <c r="D336" s="179" t="str">
        <f>IF(Project_Details!$C$11="","",Project_Details!$C$11)</f>
        <v/>
      </c>
      <c r="E336" s="179" t="str">
        <f>IF(Project_Details!$C$12="","",Project_Details!$C$12)</f>
        <v/>
      </c>
      <c r="F336" s="144" t="str">
        <f>IF(H336="","",VLOOKUP(H336,Waste_Type!$C$3:$E$50,3,FALSE))</f>
        <v/>
      </c>
      <c r="G336" s="145" t="str">
        <f>IF(H336="","",VLOOKUP($H336,Waste_Type!$C$3:$E$50,2,FALSE))</f>
        <v/>
      </c>
      <c r="H336" s="144" t="str">
        <f>IF(Data_Input!C336="","",Data_Input!C336)</f>
        <v/>
      </c>
      <c r="I336" s="220"/>
      <c r="J336" s="180"/>
      <c r="K336" s="180"/>
      <c r="L336" s="144"/>
    </row>
    <row r="337" spans="2:12" x14ac:dyDescent="0.4">
      <c r="B337" s="178" t="str">
        <f>IF(Data_Input!B337="","",Data_Input!B337)</f>
        <v/>
      </c>
      <c r="C337" s="182" t="str">
        <f>IF(Project_Details!$C$10="","",Project_Details!$C$10)</f>
        <v/>
      </c>
      <c r="D337" s="182" t="str">
        <f>IF(Project_Details!$C$11="","",Project_Details!$C$11)</f>
        <v/>
      </c>
      <c r="E337" s="182" t="str">
        <f>IF(Project_Details!$C$12="","",Project_Details!$C$12)</f>
        <v/>
      </c>
      <c r="F337" s="151" t="str">
        <f>IF(H337="","",VLOOKUP(H337,Waste_Type!$C$3:$E$50,3,FALSE))</f>
        <v/>
      </c>
      <c r="G337" s="152" t="str">
        <f>IF(H337="","",VLOOKUP($H337,Waste_Type!$C$3:$E$50,2,FALSE))</f>
        <v/>
      </c>
      <c r="H337" s="144" t="str">
        <f>IF(Data_Input!C337="","",Data_Input!C337)</f>
        <v/>
      </c>
      <c r="I337" s="221"/>
      <c r="J337" s="183"/>
      <c r="K337" s="183"/>
      <c r="L337" s="151"/>
    </row>
    <row r="338" spans="2:12" x14ac:dyDescent="0.4">
      <c r="B338" s="178" t="str">
        <f>IF(Data_Input!B338="","",Data_Input!B338)</f>
        <v/>
      </c>
      <c r="C338" s="179" t="str">
        <f>IF(Project_Details!$C$10="","",Project_Details!$C$10)</f>
        <v/>
      </c>
      <c r="D338" s="179" t="str">
        <f>IF(Project_Details!$C$11="","",Project_Details!$C$11)</f>
        <v/>
      </c>
      <c r="E338" s="179" t="str">
        <f>IF(Project_Details!$C$12="","",Project_Details!$C$12)</f>
        <v/>
      </c>
      <c r="F338" s="144" t="str">
        <f>IF(H338="","",VLOOKUP(H338,Waste_Type!$C$3:$E$50,3,FALSE))</f>
        <v/>
      </c>
      <c r="G338" s="145" t="str">
        <f>IF(H338="","",VLOOKUP($H338,Waste_Type!$C$3:$E$50,2,FALSE))</f>
        <v/>
      </c>
      <c r="H338" s="144" t="str">
        <f>IF(Data_Input!C338="","",Data_Input!C338)</f>
        <v/>
      </c>
      <c r="I338" s="220"/>
      <c r="J338" s="180"/>
      <c r="K338" s="180"/>
      <c r="L338" s="144"/>
    </row>
    <row r="339" spans="2:12" x14ac:dyDescent="0.4">
      <c r="B339" s="178" t="str">
        <f>IF(Data_Input!B339="","",Data_Input!B339)</f>
        <v/>
      </c>
      <c r="C339" s="182" t="str">
        <f>IF(Project_Details!$C$10="","",Project_Details!$C$10)</f>
        <v/>
      </c>
      <c r="D339" s="182" t="str">
        <f>IF(Project_Details!$C$11="","",Project_Details!$C$11)</f>
        <v/>
      </c>
      <c r="E339" s="182" t="str">
        <f>IF(Project_Details!$C$12="","",Project_Details!$C$12)</f>
        <v/>
      </c>
      <c r="F339" s="151" t="str">
        <f>IF(H339="","",VLOOKUP(H339,Waste_Type!$C$3:$E$50,3,FALSE))</f>
        <v/>
      </c>
      <c r="G339" s="152" t="str">
        <f>IF(H339="","",VLOOKUP($H339,Waste_Type!$C$3:$E$50,2,FALSE))</f>
        <v/>
      </c>
      <c r="H339" s="144" t="str">
        <f>IF(Data_Input!C339="","",Data_Input!C339)</f>
        <v/>
      </c>
      <c r="I339" s="221"/>
      <c r="J339" s="183"/>
      <c r="K339" s="183"/>
      <c r="L339" s="151"/>
    </row>
    <row r="340" spans="2:12" x14ac:dyDescent="0.4">
      <c r="B340" s="178" t="str">
        <f>IF(Data_Input!B340="","",Data_Input!B340)</f>
        <v/>
      </c>
      <c r="C340" s="179" t="str">
        <f>IF(Project_Details!$C$10="","",Project_Details!$C$10)</f>
        <v/>
      </c>
      <c r="D340" s="179" t="str">
        <f>IF(Project_Details!$C$11="","",Project_Details!$C$11)</f>
        <v/>
      </c>
      <c r="E340" s="179" t="str">
        <f>IF(Project_Details!$C$12="","",Project_Details!$C$12)</f>
        <v/>
      </c>
      <c r="F340" s="144" t="str">
        <f>IF(H340="","",VLOOKUP(H340,Waste_Type!$C$3:$E$50,3,FALSE))</f>
        <v/>
      </c>
      <c r="G340" s="145" t="str">
        <f>IF(H340="","",VLOOKUP($H340,Waste_Type!$C$3:$E$50,2,FALSE))</f>
        <v/>
      </c>
      <c r="H340" s="144" t="str">
        <f>IF(Data_Input!C340="","",Data_Input!C340)</f>
        <v/>
      </c>
      <c r="I340" s="220"/>
      <c r="J340" s="180"/>
      <c r="K340" s="180"/>
      <c r="L340" s="144"/>
    </row>
    <row r="341" spans="2:12" x14ac:dyDescent="0.4">
      <c r="B341" s="178" t="str">
        <f>IF(Data_Input!B341="","",Data_Input!B341)</f>
        <v/>
      </c>
      <c r="C341" s="182" t="str">
        <f>IF(Project_Details!$C$10="","",Project_Details!$C$10)</f>
        <v/>
      </c>
      <c r="D341" s="182" t="str">
        <f>IF(Project_Details!$C$11="","",Project_Details!$C$11)</f>
        <v/>
      </c>
      <c r="E341" s="182" t="str">
        <f>IF(Project_Details!$C$12="","",Project_Details!$C$12)</f>
        <v/>
      </c>
      <c r="F341" s="151" t="str">
        <f>IF(H341="","",VLOOKUP(H341,Waste_Type!$C$3:$E$50,3,FALSE))</f>
        <v/>
      </c>
      <c r="G341" s="152" t="str">
        <f>IF(H341="","",VLOOKUP($H341,Waste_Type!$C$3:$E$50,2,FALSE))</f>
        <v/>
      </c>
      <c r="H341" s="144" t="str">
        <f>IF(Data_Input!C341="","",Data_Input!C341)</f>
        <v/>
      </c>
      <c r="I341" s="221"/>
      <c r="J341" s="183"/>
      <c r="K341" s="183"/>
      <c r="L341" s="151"/>
    </row>
    <row r="342" spans="2:12" x14ac:dyDescent="0.4">
      <c r="B342" s="178" t="str">
        <f>IF(Data_Input!B342="","",Data_Input!B342)</f>
        <v/>
      </c>
      <c r="C342" s="179" t="str">
        <f>IF(Project_Details!$C$10="","",Project_Details!$C$10)</f>
        <v/>
      </c>
      <c r="D342" s="179" t="str">
        <f>IF(Project_Details!$C$11="","",Project_Details!$C$11)</f>
        <v/>
      </c>
      <c r="E342" s="179" t="str">
        <f>IF(Project_Details!$C$12="","",Project_Details!$C$12)</f>
        <v/>
      </c>
      <c r="F342" s="144" t="str">
        <f>IF(H342="","",VLOOKUP(H342,Waste_Type!$C$3:$E$50,3,FALSE))</f>
        <v/>
      </c>
      <c r="G342" s="145" t="str">
        <f>IF(H342="","",VLOOKUP($H342,Waste_Type!$C$3:$E$50,2,FALSE))</f>
        <v/>
      </c>
      <c r="H342" s="144" t="str">
        <f>IF(Data_Input!C342="","",Data_Input!C342)</f>
        <v/>
      </c>
      <c r="I342" s="220"/>
      <c r="J342" s="180"/>
      <c r="K342" s="180"/>
      <c r="L342" s="144"/>
    </row>
    <row r="343" spans="2:12" x14ac:dyDescent="0.4">
      <c r="B343" s="178" t="str">
        <f>IF(Data_Input!B343="","",Data_Input!B343)</f>
        <v/>
      </c>
      <c r="C343" s="182" t="str">
        <f>IF(Project_Details!$C$10="","",Project_Details!$C$10)</f>
        <v/>
      </c>
      <c r="D343" s="182" t="str">
        <f>IF(Project_Details!$C$11="","",Project_Details!$C$11)</f>
        <v/>
      </c>
      <c r="E343" s="182" t="str">
        <f>IF(Project_Details!$C$12="","",Project_Details!$C$12)</f>
        <v/>
      </c>
      <c r="F343" s="151" t="str">
        <f>IF(H343="","",VLOOKUP(H343,Waste_Type!$C$3:$E$50,3,FALSE))</f>
        <v/>
      </c>
      <c r="G343" s="152" t="str">
        <f>IF(H343="","",VLOOKUP($H343,Waste_Type!$C$3:$E$50,2,FALSE))</f>
        <v/>
      </c>
      <c r="H343" s="144" t="str">
        <f>IF(Data_Input!C343="","",Data_Input!C343)</f>
        <v/>
      </c>
      <c r="I343" s="221"/>
      <c r="J343" s="183"/>
      <c r="K343" s="183"/>
      <c r="L343" s="151"/>
    </row>
    <row r="344" spans="2:12" x14ac:dyDescent="0.4">
      <c r="B344" s="178" t="str">
        <f>IF(Data_Input!B344="","",Data_Input!B344)</f>
        <v/>
      </c>
      <c r="C344" s="179" t="str">
        <f>IF(Project_Details!$C$10="","",Project_Details!$C$10)</f>
        <v/>
      </c>
      <c r="D344" s="179" t="str">
        <f>IF(Project_Details!$C$11="","",Project_Details!$C$11)</f>
        <v/>
      </c>
      <c r="E344" s="179" t="str">
        <f>IF(Project_Details!$C$12="","",Project_Details!$C$12)</f>
        <v/>
      </c>
      <c r="F344" s="144" t="str">
        <f>IF(H344="","",VLOOKUP(H344,Waste_Type!$C$3:$E$50,3,FALSE))</f>
        <v/>
      </c>
      <c r="G344" s="145" t="str">
        <f>IF(H344="","",VLOOKUP($H344,Waste_Type!$C$3:$E$50,2,FALSE))</f>
        <v/>
      </c>
      <c r="H344" s="144" t="str">
        <f>IF(Data_Input!C344="","",Data_Input!C344)</f>
        <v/>
      </c>
      <c r="I344" s="220"/>
      <c r="J344" s="180"/>
      <c r="K344" s="180"/>
      <c r="L344" s="144"/>
    </row>
    <row r="345" spans="2:12" x14ac:dyDescent="0.4">
      <c r="B345" s="178" t="str">
        <f>IF(Data_Input!B345="","",Data_Input!B345)</f>
        <v/>
      </c>
      <c r="C345" s="182" t="str">
        <f>IF(Project_Details!$C$10="","",Project_Details!$C$10)</f>
        <v/>
      </c>
      <c r="D345" s="182" t="str">
        <f>IF(Project_Details!$C$11="","",Project_Details!$C$11)</f>
        <v/>
      </c>
      <c r="E345" s="182" t="str">
        <f>IF(Project_Details!$C$12="","",Project_Details!$C$12)</f>
        <v/>
      </c>
      <c r="F345" s="151" t="str">
        <f>IF(H345="","",VLOOKUP(H345,Waste_Type!$C$3:$E$50,3,FALSE))</f>
        <v/>
      </c>
      <c r="G345" s="152" t="str">
        <f>IF(H345="","",VLOOKUP($H345,Waste_Type!$C$3:$E$50,2,FALSE))</f>
        <v/>
      </c>
      <c r="H345" s="144" t="str">
        <f>IF(Data_Input!C345="","",Data_Input!C345)</f>
        <v/>
      </c>
      <c r="I345" s="221"/>
      <c r="J345" s="183"/>
      <c r="K345" s="183"/>
      <c r="L345" s="151"/>
    </row>
    <row r="346" spans="2:12" x14ac:dyDescent="0.4">
      <c r="B346" s="178" t="str">
        <f>IF(Data_Input!B346="","",Data_Input!B346)</f>
        <v/>
      </c>
      <c r="C346" s="179" t="str">
        <f>IF(Project_Details!$C$10="","",Project_Details!$C$10)</f>
        <v/>
      </c>
      <c r="D346" s="179" t="str">
        <f>IF(Project_Details!$C$11="","",Project_Details!$C$11)</f>
        <v/>
      </c>
      <c r="E346" s="179" t="str">
        <f>IF(Project_Details!$C$12="","",Project_Details!$C$12)</f>
        <v/>
      </c>
      <c r="F346" s="144" t="str">
        <f>IF(H346="","",VLOOKUP(H346,Waste_Type!$C$3:$E$50,3,FALSE))</f>
        <v/>
      </c>
      <c r="G346" s="145" t="str">
        <f>IF(H346="","",VLOOKUP($H346,Waste_Type!$C$3:$E$50,2,FALSE))</f>
        <v/>
      </c>
      <c r="H346" s="144" t="str">
        <f>IF(Data_Input!C346="","",Data_Input!C346)</f>
        <v/>
      </c>
      <c r="I346" s="220"/>
      <c r="J346" s="180"/>
      <c r="K346" s="180"/>
      <c r="L346" s="144"/>
    </row>
    <row r="347" spans="2:12" x14ac:dyDescent="0.4">
      <c r="B347" s="178" t="str">
        <f>IF(Data_Input!B347="","",Data_Input!B347)</f>
        <v/>
      </c>
      <c r="C347" s="182" t="str">
        <f>IF(Project_Details!$C$10="","",Project_Details!$C$10)</f>
        <v/>
      </c>
      <c r="D347" s="182" t="str">
        <f>IF(Project_Details!$C$11="","",Project_Details!$C$11)</f>
        <v/>
      </c>
      <c r="E347" s="182" t="str">
        <f>IF(Project_Details!$C$12="","",Project_Details!$C$12)</f>
        <v/>
      </c>
      <c r="F347" s="151" t="str">
        <f>IF(H347="","",VLOOKUP(H347,Waste_Type!$C$3:$E$50,3,FALSE))</f>
        <v/>
      </c>
      <c r="G347" s="152" t="str">
        <f>IF(H347="","",VLOOKUP($H347,Waste_Type!$C$3:$E$50,2,FALSE))</f>
        <v/>
      </c>
      <c r="H347" s="144" t="str">
        <f>IF(Data_Input!C347="","",Data_Input!C347)</f>
        <v/>
      </c>
      <c r="I347" s="221"/>
      <c r="J347" s="183"/>
      <c r="K347" s="183"/>
      <c r="L347" s="151"/>
    </row>
    <row r="348" spans="2:12" x14ac:dyDescent="0.4">
      <c r="B348" s="178" t="str">
        <f>IF(Data_Input!B348="","",Data_Input!B348)</f>
        <v/>
      </c>
      <c r="C348" s="179" t="str">
        <f>IF(Project_Details!$C$10="","",Project_Details!$C$10)</f>
        <v/>
      </c>
      <c r="D348" s="179" t="str">
        <f>IF(Project_Details!$C$11="","",Project_Details!$C$11)</f>
        <v/>
      </c>
      <c r="E348" s="179" t="str">
        <f>IF(Project_Details!$C$12="","",Project_Details!$C$12)</f>
        <v/>
      </c>
      <c r="F348" s="144" t="str">
        <f>IF(H348="","",VLOOKUP(H348,Waste_Type!$C$3:$E$50,3,FALSE))</f>
        <v/>
      </c>
      <c r="G348" s="145" t="str">
        <f>IF(H348="","",VLOOKUP($H348,Waste_Type!$C$3:$E$50,2,FALSE))</f>
        <v/>
      </c>
      <c r="H348" s="144" t="str">
        <f>IF(Data_Input!C348="","",Data_Input!C348)</f>
        <v/>
      </c>
      <c r="I348" s="220"/>
      <c r="J348" s="180"/>
      <c r="K348" s="180"/>
      <c r="L348" s="144"/>
    </row>
    <row r="349" spans="2:12" x14ac:dyDescent="0.4">
      <c r="B349" s="178" t="str">
        <f>IF(Data_Input!B349="","",Data_Input!B349)</f>
        <v/>
      </c>
      <c r="C349" s="182" t="str">
        <f>IF(Project_Details!$C$10="","",Project_Details!$C$10)</f>
        <v/>
      </c>
      <c r="D349" s="182" t="str">
        <f>IF(Project_Details!$C$11="","",Project_Details!$C$11)</f>
        <v/>
      </c>
      <c r="E349" s="182" t="str">
        <f>IF(Project_Details!$C$12="","",Project_Details!$C$12)</f>
        <v/>
      </c>
      <c r="F349" s="151" t="str">
        <f>IF(H349="","",VLOOKUP(H349,Waste_Type!$C$3:$E$50,3,FALSE))</f>
        <v/>
      </c>
      <c r="G349" s="152" t="str">
        <f>IF(H349="","",VLOOKUP($H349,Waste_Type!$C$3:$E$50,2,FALSE))</f>
        <v/>
      </c>
      <c r="H349" s="144" t="str">
        <f>IF(Data_Input!C349="","",Data_Input!C349)</f>
        <v/>
      </c>
      <c r="I349" s="221"/>
      <c r="J349" s="183"/>
      <c r="K349" s="183"/>
      <c r="L349" s="151"/>
    </row>
    <row r="350" spans="2:12" x14ac:dyDescent="0.4">
      <c r="B350" s="178" t="str">
        <f>IF(Data_Input!B350="","",Data_Input!B350)</f>
        <v/>
      </c>
      <c r="C350" s="179" t="str">
        <f>IF(Project_Details!$C$10="","",Project_Details!$C$10)</f>
        <v/>
      </c>
      <c r="D350" s="179" t="str">
        <f>IF(Project_Details!$C$11="","",Project_Details!$C$11)</f>
        <v/>
      </c>
      <c r="E350" s="179" t="str">
        <f>IF(Project_Details!$C$12="","",Project_Details!$C$12)</f>
        <v/>
      </c>
      <c r="F350" s="144" t="str">
        <f>IF(H350="","",VLOOKUP(H350,Waste_Type!$C$3:$E$50,3,FALSE))</f>
        <v/>
      </c>
      <c r="G350" s="145" t="str">
        <f>IF(H350="","",VLOOKUP($H350,Waste_Type!$C$3:$E$50,2,FALSE))</f>
        <v/>
      </c>
      <c r="H350" s="144" t="str">
        <f>IF(Data_Input!C350="","",Data_Input!C350)</f>
        <v/>
      </c>
      <c r="I350" s="220"/>
      <c r="J350" s="180"/>
      <c r="K350" s="180"/>
      <c r="L350" s="144"/>
    </row>
    <row r="351" spans="2:12" x14ac:dyDescent="0.4">
      <c r="B351" s="178" t="str">
        <f>IF(Data_Input!B351="","",Data_Input!B351)</f>
        <v/>
      </c>
      <c r="C351" s="182" t="str">
        <f>IF(Project_Details!$C$10="","",Project_Details!$C$10)</f>
        <v/>
      </c>
      <c r="D351" s="182" t="str">
        <f>IF(Project_Details!$C$11="","",Project_Details!$C$11)</f>
        <v/>
      </c>
      <c r="E351" s="182" t="str">
        <f>IF(Project_Details!$C$12="","",Project_Details!$C$12)</f>
        <v/>
      </c>
      <c r="F351" s="151" t="str">
        <f>IF(H351="","",VLOOKUP(H351,Waste_Type!$C$3:$E$50,3,FALSE))</f>
        <v/>
      </c>
      <c r="G351" s="152" t="str">
        <f>IF(H351="","",VLOOKUP($H351,Waste_Type!$C$3:$E$50,2,FALSE))</f>
        <v/>
      </c>
      <c r="H351" s="144" t="str">
        <f>IF(Data_Input!C351="","",Data_Input!C351)</f>
        <v/>
      </c>
      <c r="I351" s="221"/>
      <c r="J351" s="183"/>
      <c r="K351" s="183"/>
      <c r="L351" s="151"/>
    </row>
    <row r="352" spans="2:12" x14ac:dyDescent="0.4">
      <c r="B352" s="178" t="str">
        <f>IF(Data_Input!B352="","",Data_Input!B352)</f>
        <v/>
      </c>
      <c r="C352" s="179" t="str">
        <f>IF(Project_Details!$C$10="","",Project_Details!$C$10)</f>
        <v/>
      </c>
      <c r="D352" s="179" t="str">
        <f>IF(Project_Details!$C$11="","",Project_Details!$C$11)</f>
        <v/>
      </c>
      <c r="E352" s="179" t="str">
        <f>IF(Project_Details!$C$12="","",Project_Details!$C$12)</f>
        <v/>
      </c>
      <c r="F352" s="144" t="str">
        <f>IF(H352="","",VLOOKUP(H352,Waste_Type!$C$3:$E$50,3,FALSE))</f>
        <v/>
      </c>
      <c r="G352" s="145" t="str">
        <f>IF(H352="","",VLOOKUP($H352,Waste_Type!$C$3:$E$50,2,FALSE))</f>
        <v/>
      </c>
      <c r="H352" s="144" t="str">
        <f>IF(Data_Input!C352="","",Data_Input!C352)</f>
        <v/>
      </c>
      <c r="I352" s="220"/>
      <c r="J352" s="180"/>
      <c r="K352" s="180"/>
      <c r="L352" s="144"/>
    </row>
    <row r="353" spans="2:12" x14ac:dyDescent="0.4">
      <c r="B353" s="178" t="str">
        <f>IF(Data_Input!B353="","",Data_Input!B353)</f>
        <v/>
      </c>
      <c r="C353" s="182" t="str">
        <f>IF(Project_Details!$C$10="","",Project_Details!$C$10)</f>
        <v/>
      </c>
      <c r="D353" s="182" t="str">
        <f>IF(Project_Details!$C$11="","",Project_Details!$C$11)</f>
        <v/>
      </c>
      <c r="E353" s="182" t="str">
        <f>IF(Project_Details!$C$12="","",Project_Details!$C$12)</f>
        <v/>
      </c>
      <c r="F353" s="151" t="str">
        <f>IF(H353="","",VLOOKUP(H353,Waste_Type!$C$3:$E$50,3,FALSE))</f>
        <v/>
      </c>
      <c r="G353" s="152" t="str">
        <f>IF(H353="","",VLOOKUP($H353,Waste_Type!$C$3:$E$50,2,FALSE))</f>
        <v/>
      </c>
      <c r="H353" s="144" t="str">
        <f>IF(Data_Input!C353="","",Data_Input!C353)</f>
        <v/>
      </c>
      <c r="I353" s="221"/>
      <c r="J353" s="183"/>
      <c r="K353" s="183"/>
      <c r="L353" s="151"/>
    </row>
    <row r="354" spans="2:12" x14ac:dyDescent="0.4">
      <c r="B354" s="178" t="str">
        <f>IF(Data_Input!B354="","",Data_Input!B354)</f>
        <v/>
      </c>
      <c r="C354" s="179" t="str">
        <f>IF(Project_Details!$C$10="","",Project_Details!$C$10)</f>
        <v/>
      </c>
      <c r="D354" s="179" t="str">
        <f>IF(Project_Details!$C$11="","",Project_Details!$C$11)</f>
        <v/>
      </c>
      <c r="E354" s="179" t="str">
        <f>IF(Project_Details!$C$12="","",Project_Details!$C$12)</f>
        <v/>
      </c>
      <c r="F354" s="144" t="str">
        <f>IF(H354="","",VLOOKUP(H354,Waste_Type!$C$3:$E$50,3,FALSE))</f>
        <v/>
      </c>
      <c r="G354" s="145" t="str">
        <f>IF(H354="","",VLOOKUP($H354,Waste_Type!$C$3:$E$50,2,FALSE))</f>
        <v/>
      </c>
      <c r="H354" s="144" t="str">
        <f>IF(Data_Input!C354="","",Data_Input!C354)</f>
        <v/>
      </c>
      <c r="I354" s="220"/>
      <c r="J354" s="180"/>
      <c r="K354" s="180"/>
      <c r="L354" s="144"/>
    </row>
    <row r="355" spans="2:12" x14ac:dyDescent="0.4">
      <c r="B355" s="178" t="str">
        <f>IF(Data_Input!B355="","",Data_Input!B355)</f>
        <v/>
      </c>
      <c r="C355" s="182" t="str">
        <f>IF(Project_Details!$C$10="","",Project_Details!$C$10)</f>
        <v/>
      </c>
      <c r="D355" s="182" t="str">
        <f>IF(Project_Details!$C$11="","",Project_Details!$C$11)</f>
        <v/>
      </c>
      <c r="E355" s="182" t="str">
        <f>IF(Project_Details!$C$12="","",Project_Details!$C$12)</f>
        <v/>
      </c>
      <c r="F355" s="151" t="str">
        <f>IF(H355="","",VLOOKUP(H355,Waste_Type!$C$3:$E$50,3,FALSE))</f>
        <v/>
      </c>
      <c r="G355" s="152" t="str">
        <f>IF(H355="","",VLOOKUP($H355,Waste_Type!$C$3:$E$50,2,FALSE))</f>
        <v/>
      </c>
      <c r="H355" s="144" t="str">
        <f>IF(Data_Input!C355="","",Data_Input!C355)</f>
        <v/>
      </c>
      <c r="I355" s="221"/>
      <c r="J355" s="183"/>
      <c r="K355" s="183"/>
      <c r="L355" s="151"/>
    </row>
    <row r="356" spans="2:12" x14ac:dyDescent="0.4">
      <c r="B356" s="178" t="str">
        <f>IF(Data_Input!B356="","",Data_Input!B356)</f>
        <v/>
      </c>
      <c r="C356" s="179" t="str">
        <f>IF(Project_Details!$C$10="","",Project_Details!$C$10)</f>
        <v/>
      </c>
      <c r="D356" s="179" t="str">
        <f>IF(Project_Details!$C$11="","",Project_Details!$C$11)</f>
        <v/>
      </c>
      <c r="E356" s="179" t="str">
        <f>IF(Project_Details!$C$12="","",Project_Details!$C$12)</f>
        <v/>
      </c>
      <c r="F356" s="144" t="str">
        <f>IF(H356="","",VLOOKUP(H356,Waste_Type!$C$3:$E$50,3,FALSE))</f>
        <v/>
      </c>
      <c r="G356" s="145" t="str">
        <f>IF(H356="","",VLOOKUP($H356,Waste_Type!$C$3:$E$50,2,FALSE))</f>
        <v/>
      </c>
      <c r="H356" s="144" t="str">
        <f>IF(Data_Input!C356="","",Data_Input!C356)</f>
        <v/>
      </c>
      <c r="I356" s="220"/>
      <c r="J356" s="180"/>
      <c r="K356" s="180"/>
      <c r="L356" s="144"/>
    </row>
    <row r="357" spans="2:12" x14ac:dyDescent="0.4">
      <c r="B357" s="178" t="str">
        <f>IF(Data_Input!B357="","",Data_Input!B357)</f>
        <v/>
      </c>
      <c r="C357" s="182" t="str">
        <f>IF(Project_Details!$C$10="","",Project_Details!$C$10)</f>
        <v/>
      </c>
      <c r="D357" s="182" t="str">
        <f>IF(Project_Details!$C$11="","",Project_Details!$C$11)</f>
        <v/>
      </c>
      <c r="E357" s="182" t="str">
        <f>IF(Project_Details!$C$12="","",Project_Details!$C$12)</f>
        <v/>
      </c>
      <c r="F357" s="151" t="str">
        <f>IF(H357="","",VLOOKUP(H357,Waste_Type!$C$3:$E$50,3,FALSE))</f>
        <v/>
      </c>
      <c r="G357" s="152" t="str">
        <f>IF(H357="","",VLOOKUP($H357,Waste_Type!$C$3:$E$50,2,FALSE))</f>
        <v/>
      </c>
      <c r="H357" s="144" t="str">
        <f>IF(Data_Input!C357="","",Data_Input!C357)</f>
        <v/>
      </c>
      <c r="I357" s="221"/>
      <c r="J357" s="183"/>
      <c r="K357" s="183"/>
      <c r="L357" s="151"/>
    </row>
    <row r="358" spans="2:12" x14ac:dyDescent="0.4">
      <c r="B358" s="178" t="str">
        <f>IF(Data_Input!B358="","",Data_Input!B358)</f>
        <v/>
      </c>
      <c r="C358" s="179" t="str">
        <f>IF(Project_Details!$C$10="","",Project_Details!$C$10)</f>
        <v/>
      </c>
      <c r="D358" s="179" t="str">
        <f>IF(Project_Details!$C$11="","",Project_Details!$C$11)</f>
        <v/>
      </c>
      <c r="E358" s="179" t="str">
        <f>IF(Project_Details!$C$12="","",Project_Details!$C$12)</f>
        <v/>
      </c>
      <c r="F358" s="144" t="str">
        <f>IF(H358="","",VLOOKUP(H358,Waste_Type!$C$3:$E$50,3,FALSE))</f>
        <v/>
      </c>
      <c r="G358" s="145" t="str">
        <f>IF(H358="","",VLOOKUP($H358,Waste_Type!$C$3:$E$50,2,FALSE))</f>
        <v/>
      </c>
      <c r="H358" s="144" t="str">
        <f>IF(Data_Input!C358="","",Data_Input!C358)</f>
        <v/>
      </c>
      <c r="I358" s="220"/>
      <c r="J358" s="180"/>
      <c r="K358" s="180"/>
      <c r="L358" s="144"/>
    </row>
    <row r="359" spans="2:12" x14ac:dyDescent="0.4">
      <c r="B359" s="178" t="str">
        <f>IF(Data_Input!B359="","",Data_Input!B359)</f>
        <v/>
      </c>
      <c r="C359" s="182" t="str">
        <f>IF(Project_Details!$C$10="","",Project_Details!$C$10)</f>
        <v/>
      </c>
      <c r="D359" s="182" t="str">
        <f>IF(Project_Details!$C$11="","",Project_Details!$C$11)</f>
        <v/>
      </c>
      <c r="E359" s="182" t="str">
        <f>IF(Project_Details!$C$12="","",Project_Details!$C$12)</f>
        <v/>
      </c>
      <c r="F359" s="151" t="str">
        <f>IF(H359="","",VLOOKUP(H359,Waste_Type!$C$3:$E$50,3,FALSE))</f>
        <v/>
      </c>
      <c r="G359" s="152" t="str">
        <f>IF(H359="","",VLOOKUP($H359,Waste_Type!$C$3:$E$50,2,FALSE))</f>
        <v/>
      </c>
      <c r="H359" s="144" t="str">
        <f>IF(Data_Input!C359="","",Data_Input!C359)</f>
        <v/>
      </c>
      <c r="I359" s="221"/>
      <c r="J359" s="183"/>
      <c r="K359" s="183"/>
      <c r="L359" s="151"/>
    </row>
    <row r="360" spans="2:12" x14ac:dyDescent="0.4">
      <c r="B360" s="178" t="str">
        <f>IF(Data_Input!B360="","",Data_Input!B360)</f>
        <v/>
      </c>
      <c r="C360" s="179" t="str">
        <f>IF(Project_Details!$C$10="","",Project_Details!$C$10)</f>
        <v/>
      </c>
      <c r="D360" s="179" t="str">
        <f>IF(Project_Details!$C$11="","",Project_Details!$C$11)</f>
        <v/>
      </c>
      <c r="E360" s="179" t="str">
        <f>IF(Project_Details!$C$12="","",Project_Details!$C$12)</f>
        <v/>
      </c>
      <c r="F360" s="144" t="str">
        <f>IF(H360="","",VLOOKUP(H360,Waste_Type!$C$3:$E$50,3,FALSE))</f>
        <v/>
      </c>
      <c r="G360" s="145" t="str">
        <f>IF(H360="","",VLOOKUP($H360,Waste_Type!$C$3:$E$50,2,FALSE))</f>
        <v/>
      </c>
      <c r="H360" s="144" t="str">
        <f>IF(Data_Input!C360="","",Data_Input!C360)</f>
        <v/>
      </c>
      <c r="I360" s="220"/>
      <c r="J360" s="180"/>
      <c r="K360" s="180"/>
      <c r="L360" s="144"/>
    </row>
    <row r="361" spans="2:12" x14ac:dyDescent="0.4">
      <c r="B361" s="178" t="str">
        <f>IF(Data_Input!B361="","",Data_Input!B361)</f>
        <v/>
      </c>
      <c r="C361" s="182" t="str">
        <f>IF(Project_Details!$C$10="","",Project_Details!$C$10)</f>
        <v/>
      </c>
      <c r="D361" s="182" t="str">
        <f>IF(Project_Details!$C$11="","",Project_Details!$C$11)</f>
        <v/>
      </c>
      <c r="E361" s="182" t="str">
        <f>IF(Project_Details!$C$12="","",Project_Details!$C$12)</f>
        <v/>
      </c>
      <c r="F361" s="151" t="str">
        <f>IF(H361="","",VLOOKUP(H361,Waste_Type!$C$3:$E$50,3,FALSE))</f>
        <v/>
      </c>
      <c r="G361" s="152" t="str">
        <f>IF(H361="","",VLOOKUP($H361,Waste_Type!$C$3:$E$50,2,FALSE))</f>
        <v/>
      </c>
      <c r="H361" s="144" t="str">
        <f>IF(Data_Input!C361="","",Data_Input!C361)</f>
        <v/>
      </c>
      <c r="I361" s="221"/>
      <c r="J361" s="183"/>
      <c r="K361" s="183"/>
      <c r="L361" s="151"/>
    </row>
    <row r="362" spans="2:12" x14ac:dyDescent="0.4">
      <c r="B362" s="178" t="str">
        <f>IF(Data_Input!B362="","",Data_Input!B362)</f>
        <v/>
      </c>
      <c r="C362" s="179" t="str">
        <f>IF(Project_Details!$C$10="","",Project_Details!$C$10)</f>
        <v/>
      </c>
      <c r="D362" s="179" t="str">
        <f>IF(Project_Details!$C$11="","",Project_Details!$C$11)</f>
        <v/>
      </c>
      <c r="E362" s="179" t="str">
        <f>IF(Project_Details!$C$12="","",Project_Details!$C$12)</f>
        <v/>
      </c>
      <c r="F362" s="144" t="str">
        <f>IF(H362="","",VLOOKUP(H362,Waste_Type!$C$3:$E$50,3,FALSE))</f>
        <v/>
      </c>
      <c r="G362" s="145" t="str">
        <f>IF(H362="","",VLOOKUP($H362,Waste_Type!$C$3:$E$50,2,FALSE))</f>
        <v/>
      </c>
      <c r="H362" s="144" t="str">
        <f>IF(Data_Input!C362="","",Data_Input!C362)</f>
        <v/>
      </c>
      <c r="I362" s="220"/>
      <c r="J362" s="180"/>
      <c r="K362" s="180"/>
      <c r="L362" s="144"/>
    </row>
    <row r="363" spans="2:12" x14ac:dyDescent="0.4">
      <c r="B363" s="178" t="str">
        <f>IF(Data_Input!B363="","",Data_Input!B363)</f>
        <v/>
      </c>
      <c r="C363" s="182" t="str">
        <f>IF(Project_Details!$C$10="","",Project_Details!$C$10)</f>
        <v/>
      </c>
      <c r="D363" s="182" t="str">
        <f>IF(Project_Details!$C$11="","",Project_Details!$C$11)</f>
        <v/>
      </c>
      <c r="E363" s="182" t="str">
        <f>IF(Project_Details!$C$12="","",Project_Details!$C$12)</f>
        <v/>
      </c>
      <c r="F363" s="151" t="str">
        <f>IF(H363="","",VLOOKUP(H363,Waste_Type!$C$3:$E$50,3,FALSE))</f>
        <v/>
      </c>
      <c r="G363" s="152" t="str">
        <f>IF(H363="","",VLOOKUP($H363,Waste_Type!$C$3:$E$50,2,FALSE))</f>
        <v/>
      </c>
      <c r="H363" s="144" t="str">
        <f>IF(Data_Input!C363="","",Data_Input!C363)</f>
        <v/>
      </c>
      <c r="I363" s="221"/>
      <c r="J363" s="183"/>
      <c r="K363" s="183"/>
      <c r="L363" s="151"/>
    </row>
    <row r="364" spans="2:12" x14ac:dyDescent="0.4">
      <c r="B364" s="178" t="str">
        <f>IF(Data_Input!B364="","",Data_Input!B364)</f>
        <v/>
      </c>
      <c r="C364" s="179" t="str">
        <f>IF(Project_Details!$C$10="","",Project_Details!$C$10)</f>
        <v/>
      </c>
      <c r="D364" s="179" t="str">
        <f>IF(Project_Details!$C$11="","",Project_Details!$C$11)</f>
        <v/>
      </c>
      <c r="E364" s="179" t="str">
        <f>IF(Project_Details!$C$12="","",Project_Details!$C$12)</f>
        <v/>
      </c>
      <c r="F364" s="144" t="str">
        <f>IF(H364="","",VLOOKUP(H364,Waste_Type!$C$3:$E$50,3,FALSE))</f>
        <v/>
      </c>
      <c r="G364" s="145" t="str">
        <f>IF(H364="","",VLOOKUP($H364,Waste_Type!$C$3:$E$50,2,FALSE))</f>
        <v/>
      </c>
      <c r="H364" s="144" t="str">
        <f>IF(Data_Input!C364="","",Data_Input!C364)</f>
        <v/>
      </c>
      <c r="I364" s="220"/>
      <c r="J364" s="180"/>
      <c r="K364" s="180"/>
      <c r="L364" s="144"/>
    </row>
    <row r="365" spans="2:12" x14ac:dyDescent="0.4">
      <c r="B365" s="178" t="str">
        <f>IF(Data_Input!B365="","",Data_Input!B365)</f>
        <v/>
      </c>
      <c r="C365" s="182" t="str">
        <f>IF(Project_Details!$C$10="","",Project_Details!$C$10)</f>
        <v/>
      </c>
      <c r="D365" s="182" t="str">
        <f>IF(Project_Details!$C$11="","",Project_Details!$C$11)</f>
        <v/>
      </c>
      <c r="E365" s="182" t="str">
        <f>IF(Project_Details!$C$12="","",Project_Details!$C$12)</f>
        <v/>
      </c>
      <c r="F365" s="151" t="str">
        <f>IF(H365="","",VLOOKUP(H365,Waste_Type!$C$3:$E$50,3,FALSE))</f>
        <v/>
      </c>
      <c r="G365" s="152" t="str">
        <f>IF(H365="","",VLOOKUP($H365,Waste_Type!$C$3:$E$50,2,FALSE))</f>
        <v/>
      </c>
      <c r="H365" s="144" t="str">
        <f>IF(Data_Input!C365="","",Data_Input!C365)</f>
        <v/>
      </c>
      <c r="I365" s="221"/>
      <c r="J365" s="183"/>
      <c r="K365" s="183"/>
      <c r="L365" s="151"/>
    </row>
    <row r="366" spans="2:12" x14ac:dyDescent="0.4">
      <c r="B366" s="178" t="str">
        <f>IF(Data_Input!B366="","",Data_Input!B366)</f>
        <v/>
      </c>
      <c r="C366" s="179" t="str">
        <f>IF(Project_Details!$C$10="","",Project_Details!$C$10)</f>
        <v/>
      </c>
      <c r="D366" s="179" t="str">
        <f>IF(Project_Details!$C$11="","",Project_Details!$C$11)</f>
        <v/>
      </c>
      <c r="E366" s="179" t="str">
        <f>IF(Project_Details!$C$12="","",Project_Details!$C$12)</f>
        <v/>
      </c>
      <c r="F366" s="144" t="str">
        <f>IF(H366="","",VLOOKUP(H366,Waste_Type!$C$3:$E$50,3,FALSE))</f>
        <v/>
      </c>
      <c r="G366" s="145" t="str">
        <f>IF(H366="","",VLOOKUP($H366,Waste_Type!$C$3:$E$50,2,FALSE))</f>
        <v/>
      </c>
      <c r="H366" s="144" t="str">
        <f>IF(Data_Input!C366="","",Data_Input!C366)</f>
        <v/>
      </c>
      <c r="I366" s="220"/>
      <c r="J366" s="180"/>
      <c r="K366" s="180"/>
      <c r="L366" s="144"/>
    </row>
    <row r="367" spans="2:12" x14ac:dyDescent="0.4">
      <c r="B367" s="178" t="str">
        <f>IF(Data_Input!B367="","",Data_Input!B367)</f>
        <v/>
      </c>
      <c r="C367" s="182" t="str">
        <f>IF(Project_Details!$C$10="","",Project_Details!$C$10)</f>
        <v/>
      </c>
      <c r="D367" s="182" t="str">
        <f>IF(Project_Details!$C$11="","",Project_Details!$C$11)</f>
        <v/>
      </c>
      <c r="E367" s="182" t="str">
        <f>IF(Project_Details!$C$12="","",Project_Details!$C$12)</f>
        <v/>
      </c>
      <c r="F367" s="151" t="str">
        <f>IF(H367="","",VLOOKUP(H367,Waste_Type!$C$3:$E$50,3,FALSE))</f>
        <v/>
      </c>
      <c r="G367" s="152" t="str">
        <f>IF(H367="","",VLOOKUP($H367,Waste_Type!$C$3:$E$50,2,FALSE))</f>
        <v/>
      </c>
      <c r="H367" s="144" t="str">
        <f>IF(Data_Input!C367="","",Data_Input!C367)</f>
        <v/>
      </c>
      <c r="I367" s="221"/>
      <c r="J367" s="183"/>
      <c r="K367" s="183"/>
      <c r="L367" s="151"/>
    </row>
    <row r="368" spans="2:12" x14ac:dyDescent="0.4">
      <c r="B368" s="178" t="str">
        <f>IF(Data_Input!B368="","",Data_Input!B368)</f>
        <v/>
      </c>
      <c r="C368" s="179" t="str">
        <f>IF(Project_Details!$C$10="","",Project_Details!$C$10)</f>
        <v/>
      </c>
      <c r="D368" s="179" t="str">
        <f>IF(Project_Details!$C$11="","",Project_Details!$C$11)</f>
        <v/>
      </c>
      <c r="E368" s="179" t="str">
        <f>IF(Project_Details!$C$12="","",Project_Details!$C$12)</f>
        <v/>
      </c>
      <c r="F368" s="144" t="str">
        <f>IF(H368="","",VLOOKUP(H368,Waste_Type!$C$3:$E$50,3,FALSE))</f>
        <v/>
      </c>
      <c r="G368" s="145" t="str">
        <f>IF(H368="","",VLOOKUP($H368,Waste_Type!$C$3:$E$50,2,FALSE))</f>
        <v/>
      </c>
      <c r="H368" s="144" t="str">
        <f>IF(Data_Input!C368="","",Data_Input!C368)</f>
        <v/>
      </c>
      <c r="I368" s="220"/>
      <c r="J368" s="180"/>
      <c r="K368" s="180"/>
      <c r="L368" s="144"/>
    </row>
    <row r="369" spans="2:12" x14ac:dyDescent="0.4">
      <c r="B369" s="178" t="str">
        <f>IF(Data_Input!B369="","",Data_Input!B369)</f>
        <v/>
      </c>
      <c r="C369" s="182" t="str">
        <f>IF(Project_Details!$C$10="","",Project_Details!$C$10)</f>
        <v/>
      </c>
      <c r="D369" s="182" t="str">
        <f>IF(Project_Details!$C$11="","",Project_Details!$C$11)</f>
        <v/>
      </c>
      <c r="E369" s="182" t="str">
        <f>IF(Project_Details!$C$12="","",Project_Details!$C$12)</f>
        <v/>
      </c>
      <c r="F369" s="151" t="str">
        <f>IF(H369="","",VLOOKUP(H369,Waste_Type!$C$3:$E$50,3,FALSE))</f>
        <v/>
      </c>
      <c r="G369" s="152" t="str">
        <f>IF(H369="","",VLOOKUP($H369,Waste_Type!$C$3:$E$50,2,FALSE))</f>
        <v/>
      </c>
      <c r="H369" s="144" t="str">
        <f>IF(Data_Input!C369="","",Data_Input!C369)</f>
        <v/>
      </c>
      <c r="I369" s="221"/>
      <c r="J369" s="183"/>
      <c r="K369" s="183"/>
      <c r="L369" s="151"/>
    </row>
    <row r="370" spans="2:12" x14ac:dyDescent="0.4">
      <c r="B370" s="178" t="str">
        <f>IF(Data_Input!B370="","",Data_Input!B370)</f>
        <v/>
      </c>
      <c r="C370" s="179" t="str">
        <f>IF(Project_Details!$C$10="","",Project_Details!$C$10)</f>
        <v/>
      </c>
      <c r="D370" s="179" t="str">
        <f>IF(Project_Details!$C$11="","",Project_Details!$C$11)</f>
        <v/>
      </c>
      <c r="E370" s="179" t="str">
        <f>IF(Project_Details!$C$12="","",Project_Details!$C$12)</f>
        <v/>
      </c>
      <c r="F370" s="144" t="str">
        <f>IF(H370="","",VLOOKUP(H370,Waste_Type!$C$3:$E$50,3,FALSE))</f>
        <v/>
      </c>
      <c r="G370" s="145" t="str">
        <f>IF(H370="","",VLOOKUP($H370,Waste_Type!$C$3:$E$50,2,FALSE))</f>
        <v/>
      </c>
      <c r="H370" s="144" t="str">
        <f>IF(Data_Input!C370="","",Data_Input!C370)</f>
        <v/>
      </c>
      <c r="I370" s="220"/>
      <c r="J370" s="180"/>
      <c r="K370" s="180"/>
      <c r="L370" s="144"/>
    </row>
    <row r="371" spans="2:12" x14ac:dyDescent="0.4">
      <c r="B371" s="178" t="str">
        <f>IF(Data_Input!B371="","",Data_Input!B371)</f>
        <v/>
      </c>
      <c r="C371" s="182" t="str">
        <f>IF(Project_Details!$C$10="","",Project_Details!$C$10)</f>
        <v/>
      </c>
      <c r="D371" s="182" t="str">
        <f>IF(Project_Details!$C$11="","",Project_Details!$C$11)</f>
        <v/>
      </c>
      <c r="E371" s="182" t="str">
        <f>IF(Project_Details!$C$12="","",Project_Details!$C$12)</f>
        <v/>
      </c>
      <c r="F371" s="151" t="str">
        <f>IF(H371="","",VLOOKUP(H371,Waste_Type!$C$3:$E$50,3,FALSE))</f>
        <v/>
      </c>
      <c r="G371" s="152" t="str">
        <f>IF(H371="","",VLOOKUP($H371,Waste_Type!$C$3:$E$50,2,FALSE))</f>
        <v/>
      </c>
      <c r="H371" s="144" t="str">
        <f>IF(Data_Input!C371="","",Data_Input!C371)</f>
        <v/>
      </c>
      <c r="I371" s="221"/>
      <c r="J371" s="183"/>
      <c r="K371" s="183"/>
      <c r="L371" s="151"/>
    </row>
    <row r="372" spans="2:12" x14ac:dyDescent="0.4">
      <c r="B372" s="178" t="str">
        <f>IF(Data_Input!B372="","",Data_Input!B372)</f>
        <v/>
      </c>
      <c r="C372" s="179" t="str">
        <f>IF(Project_Details!$C$10="","",Project_Details!$C$10)</f>
        <v/>
      </c>
      <c r="D372" s="179" t="str">
        <f>IF(Project_Details!$C$11="","",Project_Details!$C$11)</f>
        <v/>
      </c>
      <c r="E372" s="179" t="str">
        <f>IF(Project_Details!$C$12="","",Project_Details!$C$12)</f>
        <v/>
      </c>
      <c r="F372" s="144" t="str">
        <f>IF(H372="","",VLOOKUP(H372,Waste_Type!$C$3:$E$50,3,FALSE))</f>
        <v/>
      </c>
      <c r="G372" s="145" t="str">
        <f>IF(H372="","",VLOOKUP($H372,Waste_Type!$C$3:$E$50,2,FALSE))</f>
        <v/>
      </c>
      <c r="H372" s="144" t="str">
        <f>IF(Data_Input!C372="","",Data_Input!C372)</f>
        <v/>
      </c>
      <c r="I372" s="220"/>
      <c r="J372" s="180"/>
      <c r="K372" s="180"/>
      <c r="L372" s="144"/>
    </row>
    <row r="373" spans="2:12" x14ac:dyDescent="0.4">
      <c r="B373" s="178" t="str">
        <f>IF(Data_Input!B373="","",Data_Input!B373)</f>
        <v/>
      </c>
      <c r="C373" s="182" t="str">
        <f>IF(Project_Details!$C$10="","",Project_Details!$C$10)</f>
        <v/>
      </c>
      <c r="D373" s="182" t="str">
        <f>IF(Project_Details!$C$11="","",Project_Details!$C$11)</f>
        <v/>
      </c>
      <c r="E373" s="182" t="str">
        <f>IF(Project_Details!$C$12="","",Project_Details!$C$12)</f>
        <v/>
      </c>
      <c r="F373" s="151" t="str">
        <f>IF(H373="","",VLOOKUP(H373,Waste_Type!$C$3:$E$50,3,FALSE))</f>
        <v/>
      </c>
      <c r="G373" s="152" t="str">
        <f>IF(H373="","",VLOOKUP($H373,Waste_Type!$C$3:$E$50,2,FALSE))</f>
        <v/>
      </c>
      <c r="H373" s="144" t="str">
        <f>IF(Data_Input!C373="","",Data_Input!C373)</f>
        <v/>
      </c>
      <c r="I373" s="221"/>
      <c r="J373" s="183"/>
      <c r="K373" s="183"/>
      <c r="L373" s="151"/>
    </row>
    <row r="374" spans="2:12" x14ac:dyDescent="0.4">
      <c r="B374" s="178" t="str">
        <f>IF(Data_Input!B374="","",Data_Input!B374)</f>
        <v/>
      </c>
      <c r="C374" s="179" t="str">
        <f>IF(Project_Details!$C$10="","",Project_Details!$C$10)</f>
        <v/>
      </c>
      <c r="D374" s="179" t="str">
        <f>IF(Project_Details!$C$11="","",Project_Details!$C$11)</f>
        <v/>
      </c>
      <c r="E374" s="179" t="str">
        <f>IF(Project_Details!$C$12="","",Project_Details!$C$12)</f>
        <v/>
      </c>
      <c r="F374" s="144" t="str">
        <f>IF(H374="","",VLOOKUP(H374,Waste_Type!$C$3:$E$50,3,FALSE))</f>
        <v/>
      </c>
      <c r="G374" s="145" t="str">
        <f>IF(H374="","",VLOOKUP($H374,Waste_Type!$C$3:$E$50,2,FALSE))</f>
        <v/>
      </c>
      <c r="H374" s="144" t="str">
        <f>IF(Data_Input!C374="","",Data_Input!C374)</f>
        <v/>
      </c>
      <c r="I374" s="220"/>
      <c r="J374" s="180"/>
      <c r="K374" s="180"/>
      <c r="L374" s="144"/>
    </row>
    <row r="375" spans="2:12" x14ac:dyDescent="0.4">
      <c r="B375" s="178" t="str">
        <f>IF(Data_Input!B375="","",Data_Input!B375)</f>
        <v/>
      </c>
      <c r="C375" s="182" t="str">
        <f>IF(Project_Details!$C$10="","",Project_Details!$C$10)</f>
        <v/>
      </c>
      <c r="D375" s="182" t="str">
        <f>IF(Project_Details!$C$11="","",Project_Details!$C$11)</f>
        <v/>
      </c>
      <c r="E375" s="182" t="str">
        <f>IF(Project_Details!$C$12="","",Project_Details!$C$12)</f>
        <v/>
      </c>
      <c r="F375" s="151" t="str">
        <f>IF(H375="","",VLOOKUP(H375,Waste_Type!$C$3:$E$50,3,FALSE))</f>
        <v/>
      </c>
      <c r="G375" s="152" t="str">
        <f>IF(H375="","",VLOOKUP($H375,Waste_Type!$C$3:$E$50,2,FALSE))</f>
        <v/>
      </c>
      <c r="H375" s="144" t="str">
        <f>IF(Data_Input!C375="","",Data_Input!C375)</f>
        <v/>
      </c>
      <c r="I375" s="221"/>
      <c r="J375" s="183"/>
      <c r="K375" s="183"/>
      <c r="L375" s="151"/>
    </row>
    <row r="376" spans="2:12" x14ac:dyDescent="0.4">
      <c r="B376" s="178" t="str">
        <f>IF(Data_Input!B376="","",Data_Input!B376)</f>
        <v/>
      </c>
      <c r="C376" s="179" t="str">
        <f>IF(Project_Details!$C$10="","",Project_Details!$C$10)</f>
        <v/>
      </c>
      <c r="D376" s="179" t="str">
        <f>IF(Project_Details!$C$11="","",Project_Details!$C$11)</f>
        <v/>
      </c>
      <c r="E376" s="179" t="str">
        <f>IF(Project_Details!$C$12="","",Project_Details!$C$12)</f>
        <v/>
      </c>
      <c r="F376" s="144" t="str">
        <f>IF(H376="","",VLOOKUP(H376,Waste_Type!$C$3:$E$50,3,FALSE))</f>
        <v/>
      </c>
      <c r="G376" s="145" t="str">
        <f>IF(H376="","",VLOOKUP($H376,Waste_Type!$C$3:$E$50,2,FALSE))</f>
        <v/>
      </c>
      <c r="H376" s="144" t="str">
        <f>IF(Data_Input!C376="","",Data_Input!C376)</f>
        <v/>
      </c>
      <c r="I376" s="220"/>
      <c r="J376" s="180"/>
      <c r="K376" s="180"/>
      <c r="L376" s="144"/>
    </row>
    <row r="377" spans="2:12" x14ac:dyDescent="0.4">
      <c r="B377" s="178" t="str">
        <f>IF(Data_Input!B377="","",Data_Input!B377)</f>
        <v/>
      </c>
      <c r="C377" s="182" t="str">
        <f>IF(Project_Details!$C$10="","",Project_Details!$C$10)</f>
        <v/>
      </c>
      <c r="D377" s="182" t="str">
        <f>IF(Project_Details!$C$11="","",Project_Details!$C$11)</f>
        <v/>
      </c>
      <c r="E377" s="182" t="str">
        <f>IF(Project_Details!$C$12="","",Project_Details!$C$12)</f>
        <v/>
      </c>
      <c r="F377" s="151" t="str">
        <f>IF(H377="","",VLOOKUP(H377,Waste_Type!$C$3:$E$50,3,FALSE))</f>
        <v/>
      </c>
      <c r="G377" s="152" t="str">
        <f>IF(H377="","",VLOOKUP($H377,Waste_Type!$C$3:$E$50,2,FALSE))</f>
        <v/>
      </c>
      <c r="H377" s="144" t="str">
        <f>IF(Data_Input!C377="","",Data_Input!C377)</f>
        <v/>
      </c>
      <c r="I377" s="221"/>
      <c r="J377" s="183"/>
      <c r="K377" s="183"/>
      <c r="L377" s="151"/>
    </row>
    <row r="378" spans="2:12" x14ac:dyDescent="0.4">
      <c r="B378" s="178" t="str">
        <f>IF(Data_Input!B378="","",Data_Input!B378)</f>
        <v/>
      </c>
      <c r="C378" s="179" t="str">
        <f>IF(Project_Details!$C$10="","",Project_Details!$C$10)</f>
        <v/>
      </c>
      <c r="D378" s="179" t="str">
        <f>IF(Project_Details!$C$11="","",Project_Details!$C$11)</f>
        <v/>
      </c>
      <c r="E378" s="179" t="str">
        <f>IF(Project_Details!$C$12="","",Project_Details!$C$12)</f>
        <v/>
      </c>
      <c r="F378" s="144" t="str">
        <f>IF(H378="","",VLOOKUP(H378,Waste_Type!$C$3:$E$50,3,FALSE))</f>
        <v/>
      </c>
      <c r="G378" s="145" t="str">
        <f>IF(H378="","",VLOOKUP($H378,Waste_Type!$C$3:$E$50,2,FALSE))</f>
        <v/>
      </c>
      <c r="H378" s="144" t="str">
        <f>IF(Data_Input!C378="","",Data_Input!C378)</f>
        <v/>
      </c>
      <c r="I378" s="220"/>
      <c r="J378" s="180"/>
      <c r="K378" s="180"/>
      <c r="L378" s="144"/>
    </row>
    <row r="379" spans="2:12" x14ac:dyDescent="0.4">
      <c r="B379" s="178" t="str">
        <f>IF(Data_Input!B379="","",Data_Input!B379)</f>
        <v/>
      </c>
      <c r="C379" s="182" t="str">
        <f>IF(Project_Details!$C$10="","",Project_Details!$C$10)</f>
        <v/>
      </c>
      <c r="D379" s="182" t="str">
        <f>IF(Project_Details!$C$11="","",Project_Details!$C$11)</f>
        <v/>
      </c>
      <c r="E379" s="182" t="str">
        <f>IF(Project_Details!$C$12="","",Project_Details!$C$12)</f>
        <v/>
      </c>
      <c r="F379" s="151" t="str">
        <f>IF(H379="","",VLOOKUP(H379,Waste_Type!$C$3:$E$50,3,FALSE))</f>
        <v/>
      </c>
      <c r="G379" s="152" t="str">
        <f>IF(H379="","",VLOOKUP($H379,Waste_Type!$C$3:$E$50,2,FALSE))</f>
        <v/>
      </c>
      <c r="H379" s="144" t="str">
        <f>IF(Data_Input!C379="","",Data_Input!C379)</f>
        <v/>
      </c>
      <c r="I379" s="221"/>
      <c r="J379" s="183"/>
      <c r="K379" s="183"/>
      <c r="L379" s="151"/>
    </row>
    <row r="380" spans="2:12" x14ac:dyDescent="0.4">
      <c r="B380" s="178" t="str">
        <f>IF(Data_Input!B380="","",Data_Input!B380)</f>
        <v/>
      </c>
      <c r="C380" s="179" t="str">
        <f>IF(Project_Details!$C$10="","",Project_Details!$C$10)</f>
        <v/>
      </c>
      <c r="D380" s="179" t="str">
        <f>IF(Project_Details!$C$11="","",Project_Details!$C$11)</f>
        <v/>
      </c>
      <c r="E380" s="179" t="str">
        <f>IF(Project_Details!$C$12="","",Project_Details!$C$12)</f>
        <v/>
      </c>
      <c r="F380" s="144" t="str">
        <f>IF(H380="","",VLOOKUP(H380,Waste_Type!$C$3:$E$50,3,FALSE))</f>
        <v/>
      </c>
      <c r="G380" s="145" t="str">
        <f>IF(H380="","",VLOOKUP($H380,Waste_Type!$C$3:$E$50,2,FALSE))</f>
        <v/>
      </c>
      <c r="H380" s="144" t="str">
        <f>IF(Data_Input!C380="","",Data_Input!C380)</f>
        <v/>
      </c>
      <c r="I380" s="220"/>
      <c r="J380" s="180"/>
      <c r="K380" s="180"/>
      <c r="L380" s="144"/>
    </row>
    <row r="381" spans="2:12" x14ac:dyDescent="0.4">
      <c r="B381" s="178" t="str">
        <f>IF(Data_Input!B381="","",Data_Input!B381)</f>
        <v/>
      </c>
      <c r="C381" s="182" t="str">
        <f>IF(Project_Details!$C$10="","",Project_Details!$C$10)</f>
        <v/>
      </c>
      <c r="D381" s="182" t="str">
        <f>IF(Project_Details!$C$11="","",Project_Details!$C$11)</f>
        <v/>
      </c>
      <c r="E381" s="182" t="str">
        <f>IF(Project_Details!$C$12="","",Project_Details!$C$12)</f>
        <v/>
      </c>
      <c r="F381" s="151" t="str">
        <f>IF(H381="","",VLOOKUP(H381,Waste_Type!$C$3:$E$50,3,FALSE))</f>
        <v/>
      </c>
      <c r="G381" s="152" t="str">
        <f>IF(H381="","",VLOOKUP($H381,Waste_Type!$C$3:$E$50,2,FALSE))</f>
        <v/>
      </c>
      <c r="H381" s="144" t="str">
        <f>IF(Data_Input!C381="","",Data_Input!C381)</f>
        <v/>
      </c>
      <c r="I381" s="221"/>
      <c r="J381" s="183"/>
      <c r="K381" s="183"/>
      <c r="L381" s="151"/>
    </row>
    <row r="382" spans="2:12" x14ac:dyDescent="0.4">
      <c r="B382" s="178" t="str">
        <f>IF(Data_Input!B382="","",Data_Input!B382)</f>
        <v/>
      </c>
      <c r="C382" s="179" t="str">
        <f>IF(Project_Details!$C$10="","",Project_Details!$C$10)</f>
        <v/>
      </c>
      <c r="D382" s="179" t="str">
        <f>IF(Project_Details!$C$11="","",Project_Details!$C$11)</f>
        <v/>
      </c>
      <c r="E382" s="179" t="str">
        <f>IF(Project_Details!$C$12="","",Project_Details!$C$12)</f>
        <v/>
      </c>
      <c r="F382" s="144" t="str">
        <f>IF(H382="","",VLOOKUP(H382,Waste_Type!$C$3:$E$50,3,FALSE))</f>
        <v/>
      </c>
      <c r="G382" s="145" t="str">
        <f>IF(H382="","",VLOOKUP($H382,Waste_Type!$C$3:$E$50,2,FALSE))</f>
        <v/>
      </c>
      <c r="H382" s="144" t="str">
        <f>IF(Data_Input!C382="","",Data_Input!C382)</f>
        <v/>
      </c>
      <c r="I382" s="220"/>
      <c r="J382" s="180"/>
      <c r="K382" s="180"/>
      <c r="L382" s="144"/>
    </row>
    <row r="383" spans="2:12" x14ac:dyDescent="0.4">
      <c r="B383" s="178" t="str">
        <f>IF(Data_Input!B383="","",Data_Input!B383)</f>
        <v/>
      </c>
      <c r="C383" s="182" t="str">
        <f>IF(Project_Details!$C$10="","",Project_Details!$C$10)</f>
        <v/>
      </c>
      <c r="D383" s="182" t="str">
        <f>IF(Project_Details!$C$11="","",Project_Details!$C$11)</f>
        <v/>
      </c>
      <c r="E383" s="182" t="str">
        <f>IF(Project_Details!$C$12="","",Project_Details!$C$12)</f>
        <v/>
      </c>
      <c r="F383" s="151" t="str">
        <f>IF(H383="","",VLOOKUP(H383,Waste_Type!$C$3:$E$50,3,FALSE))</f>
        <v/>
      </c>
      <c r="G383" s="152" t="str">
        <f>IF(H383="","",VLOOKUP($H383,Waste_Type!$C$3:$E$50,2,FALSE))</f>
        <v/>
      </c>
      <c r="H383" s="144" t="str">
        <f>IF(Data_Input!C383="","",Data_Input!C383)</f>
        <v/>
      </c>
      <c r="I383" s="221"/>
      <c r="J383" s="183"/>
      <c r="K383" s="183"/>
      <c r="L383" s="151"/>
    </row>
    <row r="384" spans="2:12" x14ac:dyDescent="0.4">
      <c r="B384" s="178" t="str">
        <f>IF(Data_Input!B384="","",Data_Input!B384)</f>
        <v/>
      </c>
      <c r="C384" s="179" t="str">
        <f>IF(Project_Details!$C$10="","",Project_Details!$C$10)</f>
        <v/>
      </c>
      <c r="D384" s="179" t="str">
        <f>IF(Project_Details!$C$11="","",Project_Details!$C$11)</f>
        <v/>
      </c>
      <c r="E384" s="179" t="str">
        <f>IF(Project_Details!$C$12="","",Project_Details!$C$12)</f>
        <v/>
      </c>
      <c r="F384" s="144" t="str">
        <f>IF(H384="","",VLOOKUP(H384,Waste_Type!$C$3:$E$50,3,FALSE))</f>
        <v/>
      </c>
      <c r="G384" s="145" t="str">
        <f>IF(H384="","",VLOOKUP($H384,Waste_Type!$C$3:$E$50,2,FALSE))</f>
        <v/>
      </c>
      <c r="H384" s="144" t="str">
        <f>IF(Data_Input!C384="","",Data_Input!C384)</f>
        <v/>
      </c>
      <c r="I384" s="220"/>
      <c r="J384" s="180"/>
      <c r="K384" s="180"/>
      <c r="L384" s="144"/>
    </row>
    <row r="385" spans="2:12" x14ac:dyDescent="0.4">
      <c r="B385" s="178" t="str">
        <f>IF(Data_Input!B385="","",Data_Input!B385)</f>
        <v/>
      </c>
      <c r="C385" s="182" t="str">
        <f>IF(Project_Details!$C$10="","",Project_Details!$C$10)</f>
        <v/>
      </c>
      <c r="D385" s="182" t="str">
        <f>IF(Project_Details!$C$11="","",Project_Details!$C$11)</f>
        <v/>
      </c>
      <c r="E385" s="182" t="str">
        <f>IF(Project_Details!$C$12="","",Project_Details!$C$12)</f>
        <v/>
      </c>
      <c r="F385" s="151" t="str">
        <f>IF(H385="","",VLOOKUP(H385,Waste_Type!$C$3:$E$50,3,FALSE))</f>
        <v/>
      </c>
      <c r="G385" s="152" t="str">
        <f>IF(H385="","",VLOOKUP($H385,Waste_Type!$C$3:$E$50,2,FALSE))</f>
        <v/>
      </c>
      <c r="H385" s="144" t="str">
        <f>IF(Data_Input!C385="","",Data_Input!C385)</f>
        <v/>
      </c>
      <c r="I385" s="221"/>
      <c r="J385" s="183"/>
      <c r="K385" s="183"/>
      <c r="L385" s="151"/>
    </row>
    <row r="386" spans="2:12" x14ac:dyDescent="0.4">
      <c r="B386" s="178" t="str">
        <f>IF(Data_Input!B386="","",Data_Input!B386)</f>
        <v/>
      </c>
      <c r="C386" s="179" t="str">
        <f>IF(Project_Details!$C$10="","",Project_Details!$C$10)</f>
        <v/>
      </c>
      <c r="D386" s="179" t="str">
        <f>IF(Project_Details!$C$11="","",Project_Details!$C$11)</f>
        <v/>
      </c>
      <c r="E386" s="179" t="str">
        <f>IF(Project_Details!$C$12="","",Project_Details!$C$12)</f>
        <v/>
      </c>
      <c r="F386" s="144" t="str">
        <f>IF(H386="","",VLOOKUP(H386,Waste_Type!$C$3:$E$50,3,FALSE))</f>
        <v/>
      </c>
      <c r="G386" s="145" t="str">
        <f>IF(H386="","",VLOOKUP($H386,Waste_Type!$C$3:$E$50,2,FALSE))</f>
        <v/>
      </c>
      <c r="H386" s="144" t="str">
        <f>IF(Data_Input!C386="","",Data_Input!C386)</f>
        <v/>
      </c>
      <c r="I386" s="220"/>
      <c r="J386" s="180"/>
      <c r="K386" s="180"/>
      <c r="L386" s="144"/>
    </row>
    <row r="387" spans="2:12" x14ac:dyDescent="0.4">
      <c r="B387" s="178" t="str">
        <f>IF(Data_Input!B387="","",Data_Input!B387)</f>
        <v/>
      </c>
      <c r="C387" s="182" t="str">
        <f>IF(Project_Details!$C$10="","",Project_Details!$C$10)</f>
        <v/>
      </c>
      <c r="D387" s="182" t="str">
        <f>IF(Project_Details!$C$11="","",Project_Details!$C$11)</f>
        <v/>
      </c>
      <c r="E387" s="182" t="str">
        <f>IF(Project_Details!$C$12="","",Project_Details!$C$12)</f>
        <v/>
      </c>
      <c r="F387" s="151" t="str">
        <f>IF(H387="","",VLOOKUP(H387,Waste_Type!$C$3:$E$50,3,FALSE))</f>
        <v/>
      </c>
      <c r="G387" s="152" t="str">
        <f>IF(H387="","",VLOOKUP($H387,Waste_Type!$C$3:$E$50,2,FALSE))</f>
        <v/>
      </c>
      <c r="H387" s="144" t="str">
        <f>IF(Data_Input!C387="","",Data_Input!C387)</f>
        <v/>
      </c>
      <c r="I387" s="221"/>
      <c r="J387" s="183"/>
      <c r="K387" s="183"/>
      <c r="L387" s="151"/>
    </row>
    <row r="388" spans="2:12" x14ac:dyDescent="0.4">
      <c r="B388" s="178" t="str">
        <f>IF(Data_Input!B388="","",Data_Input!B388)</f>
        <v/>
      </c>
      <c r="C388" s="179" t="str">
        <f>IF(Project_Details!$C$10="","",Project_Details!$C$10)</f>
        <v/>
      </c>
      <c r="D388" s="179" t="str">
        <f>IF(Project_Details!$C$11="","",Project_Details!$C$11)</f>
        <v/>
      </c>
      <c r="E388" s="179" t="str">
        <f>IF(Project_Details!$C$12="","",Project_Details!$C$12)</f>
        <v/>
      </c>
      <c r="F388" s="144" t="str">
        <f>IF(H388="","",VLOOKUP(H388,Waste_Type!$C$3:$E$50,3,FALSE))</f>
        <v/>
      </c>
      <c r="G388" s="145" t="str">
        <f>IF(H388="","",VLOOKUP($H388,Waste_Type!$C$3:$E$50,2,FALSE))</f>
        <v/>
      </c>
      <c r="H388" s="144" t="str">
        <f>IF(Data_Input!C388="","",Data_Input!C388)</f>
        <v/>
      </c>
      <c r="I388" s="220"/>
      <c r="J388" s="180"/>
      <c r="K388" s="180"/>
      <c r="L388" s="144"/>
    </row>
    <row r="389" spans="2:12" x14ac:dyDescent="0.4">
      <c r="B389" s="178" t="str">
        <f>IF(Data_Input!B389="","",Data_Input!B389)</f>
        <v/>
      </c>
      <c r="C389" s="182" t="str">
        <f>IF(Project_Details!$C$10="","",Project_Details!$C$10)</f>
        <v/>
      </c>
      <c r="D389" s="182" t="str">
        <f>IF(Project_Details!$C$11="","",Project_Details!$C$11)</f>
        <v/>
      </c>
      <c r="E389" s="182" t="str">
        <f>IF(Project_Details!$C$12="","",Project_Details!$C$12)</f>
        <v/>
      </c>
      <c r="F389" s="151" t="str">
        <f>IF(H389="","",VLOOKUP(H389,Waste_Type!$C$3:$E$50,3,FALSE))</f>
        <v/>
      </c>
      <c r="G389" s="152" t="str">
        <f>IF(H389="","",VLOOKUP($H389,Waste_Type!$C$3:$E$50,2,FALSE))</f>
        <v/>
      </c>
      <c r="H389" s="144" t="str">
        <f>IF(Data_Input!C389="","",Data_Input!C389)</f>
        <v/>
      </c>
      <c r="I389" s="221"/>
      <c r="J389" s="183"/>
      <c r="K389" s="183"/>
      <c r="L389" s="151"/>
    </row>
    <row r="390" spans="2:12" x14ac:dyDescent="0.4">
      <c r="B390" s="178" t="str">
        <f>IF(Data_Input!B390="","",Data_Input!B390)</f>
        <v/>
      </c>
      <c r="C390" s="179" t="str">
        <f>IF(Project_Details!$C$10="","",Project_Details!$C$10)</f>
        <v/>
      </c>
      <c r="D390" s="179" t="str">
        <f>IF(Project_Details!$C$11="","",Project_Details!$C$11)</f>
        <v/>
      </c>
      <c r="E390" s="179" t="str">
        <f>IF(Project_Details!$C$12="","",Project_Details!$C$12)</f>
        <v/>
      </c>
      <c r="F390" s="144" t="str">
        <f>IF(H390="","",VLOOKUP(H390,Waste_Type!$C$3:$E$50,3,FALSE))</f>
        <v/>
      </c>
      <c r="G390" s="145" t="str">
        <f>IF(H390="","",VLOOKUP($H390,Waste_Type!$C$3:$E$50,2,FALSE))</f>
        <v/>
      </c>
      <c r="H390" s="144" t="str">
        <f>IF(Data_Input!C390="","",Data_Input!C390)</f>
        <v/>
      </c>
      <c r="I390" s="220"/>
      <c r="J390" s="180"/>
      <c r="K390" s="180"/>
      <c r="L390" s="144"/>
    </row>
    <row r="391" spans="2:12" x14ac:dyDescent="0.4">
      <c r="B391" s="178" t="str">
        <f>IF(Data_Input!B391="","",Data_Input!B391)</f>
        <v/>
      </c>
      <c r="C391" s="182" t="str">
        <f>IF(Project_Details!$C$10="","",Project_Details!$C$10)</f>
        <v/>
      </c>
      <c r="D391" s="182" t="str">
        <f>IF(Project_Details!$C$11="","",Project_Details!$C$11)</f>
        <v/>
      </c>
      <c r="E391" s="182" t="str">
        <f>IF(Project_Details!$C$12="","",Project_Details!$C$12)</f>
        <v/>
      </c>
      <c r="F391" s="151" t="str">
        <f>IF(H391="","",VLOOKUP(H391,Waste_Type!$C$3:$E$50,3,FALSE))</f>
        <v/>
      </c>
      <c r="G391" s="152" t="str">
        <f>IF(H391="","",VLOOKUP($H391,Waste_Type!$C$3:$E$50,2,FALSE))</f>
        <v/>
      </c>
      <c r="H391" s="144" t="str">
        <f>IF(Data_Input!C391="","",Data_Input!C391)</f>
        <v/>
      </c>
      <c r="I391" s="221"/>
      <c r="J391" s="183"/>
      <c r="K391" s="183"/>
      <c r="L391" s="151"/>
    </row>
    <row r="392" spans="2:12" x14ac:dyDescent="0.4">
      <c r="B392" s="178" t="str">
        <f>IF(Data_Input!B392="","",Data_Input!B392)</f>
        <v/>
      </c>
      <c r="C392" s="179" t="str">
        <f>IF(Project_Details!$C$10="","",Project_Details!$C$10)</f>
        <v/>
      </c>
      <c r="D392" s="179" t="str">
        <f>IF(Project_Details!$C$11="","",Project_Details!$C$11)</f>
        <v/>
      </c>
      <c r="E392" s="179" t="str">
        <f>IF(Project_Details!$C$12="","",Project_Details!$C$12)</f>
        <v/>
      </c>
      <c r="F392" s="144" t="str">
        <f>IF(H392="","",VLOOKUP(H392,Waste_Type!$C$3:$E$50,3,FALSE))</f>
        <v/>
      </c>
      <c r="G392" s="145" t="str">
        <f>IF(H392="","",VLOOKUP($H392,Waste_Type!$C$3:$E$50,2,FALSE))</f>
        <v/>
      </c>
      <c r="H392" s="144" t="str">
        <f>IF(Data_Input!C392="","",Data_Input!C392)</f>
        <v/>
      </c>
      <c r="I392" s="220"/>
      <c r="J392" s="180"/>
      <c r="K392" s="180"/>
      <c r="L392" s="144"/>
    </row>
    <row r="393" spans="2:12" x14ac:dyDescent="0.4">
      <c r="B393" s="178" t="str">
        <f>IF(Data_Input!B393="","",Data_Input!B393)</f>
        <v/>
      </c>
      <c r="C393" s="182" t="str">
        <f>IF(Project_Details!$C$10="","",Project_Details!$C$10)</f>
        <v/>
      </c>
      <c r="D393" s="182" t="str">
        <f>IF(Project_Details!$C$11="","",Project_Details!$C$11)</f>
        <v/>
      </c>
      <c r="E393" s="182" t="str">
        <f>IF(Project_Details!$C$12="","",Project_Details!$C$12)</f>
        <v/>
      </c>
      <c r="F393" s="151" t="str">
        <f>IF(H393="","",VLOOKUP(H393,Waste_Type!$C$3:$E$50,3,FALSE))</f>
        <v/>
      </c>
      <c r="G393" s="152" t="str">
        <f>IF(H393="","",VLOOKUP($H393,Waste_Type!$C$3:$E$50,2,FALSE))</f>
        <v/>
      </c>
      <c r="H393" s="144" t="str">
        <f>IF(Data_Input!C393="","",Data_Input!C393)</f>
        <v/>
      </c>
      <c r="I393" s="221"/>
      <c r="J393" s="183"/>
      <c r="K393" s="183"/>
      <c r="L393" s="151"/>
    </row>
    <row r="394" spans="2:12" x14ac:dyDescent="0.4">
      <c r="B394" s="178" t="str">
        <f>IF(Data_Input!B394="","",Data_Input!B394)</f>
        <v/>
      </c>
      <c r="C394" s="179" t="str">
        <f>IF(Project_Details!$C$10="","",Project_Details!$C$10)</f>
        <v/>
      </c>
      <c r="D394" s="179" t="str">
        <f>IF(Project_Details!$C$11="","",Project_Details!$C$11)</f>
        <v/>
      </c>
      <c r="E394" s="179" t="str">
        <f>IF(Project_Details!$C$12="","",Project_Details!$C$12)</f>
        <v/>
      </c>
      <c r="F394" s="144" t="str">
        <f>IF(H394="","",VLOOKUP(H394,Waste_Type!$C$3:$E$50,3,FALSE))</f>
        <v/>
      </c>
      <c r="G394" s="145" t="str">
        <f>IF(H394="","",VLOOKUP($H394,Waste_Type!$C$3:$E$50,2,FALSE))</f>
        <v/>
      </c>
      <c r="H394" s="144" t="str">
        <f>IF(Data_Input!C394="","",Data_Input!C394)</f>
        <v/>
      </c>
      <c r="I394" s="220"/>
      <c r="J394" s="180"/>
      <c r="K394" s="180"/>
      <c r="L394" s="144"/>
    </row>
    <row r="395" spans="2:12" x14ac:dyDescent="0.4">
      <c r="B395" s="178" t="str">
        <f>IF(Data_Input!B395="","",Data_Input!B395)</f>
        <v/>
      </c>
      <c r="C395" s="182" t="str">
        <f>IF(Project_Details!$C$10="","",Project_Details!$C$10)</f>
        <v/>
      </c>
      <c r="D395" s="182" t="str">
        <f>IF(Project_Details!$C$11="","",Project_Details!$C$11)</f>
        <v/>
      </c>
      <c r="E395" s="182" t="str">
        <f>IF(Project_Details!$C$12="","",Project_Details!$C$12)</f>
        <v/>
      </c>
      <c r="F395" s="151" t="str">
        <f>IF(H395="","",VLOOKUP(H395,Waste_Type!$C$3:$E$50,3,FALSE))</f>
        <v/>
      </c>
      <c r="G395" s="152" t="str">
        <f>IF(H395="","",VLOOKUP($H395,Waste_Type!$C$3:$E$50,2,FALSE))</f>
        <v/>
      </c>
      <c r="H395" s="144" t="str">
        <f>IF(Data_Input!C395="","",Data_Input!C395)</f>
        <v/>
      </c>
      <c r="I395" s="221"/>
      <c r="J395" s="183"/>
      <c r="K395" s="183"/>
      <c r="L395" s="151"/>
    </row>
    <row r="396" spans="2:12" x14ac:dyDescent="0.4">
      <c r="B396" s="178" t="str">
        <f>IF(Data_Input!B396="","",Data_Input!B396)</f>
        <v/>
      </c>
      <c r="C396" s="179" t="str">
        <f>IF(Project_Details!$C$10="","",Project_Details!$C$10)</f>
        <v/>
      </c>
      <c r="D396" s="179" t="str">
        <f>IF(Project_Details!$C$11="","",Project_Details!$C$11)</f>
        <v/>
      </c>
      <c r="E396" s="179" t="str">
        <f>IF(Project_Details!$C$12="","",Project_Details!$C$12)</f>
        <v/>
      </c>
      <c r="F396" s="144" t="str">
        <f>IF(H396="","",VLOOKUP(H396,Waste_Type!$C$3:$E$50,3,FALSE))</f>
        <v/>
      </c>
      <c r="G396" s="145" t="str">
        <f>IF(H396="","",VLOOKUP($H396,Waste_Type!$C$3:$E$50,2,FALSE))</f>
        <v/>
      </c>
      <c r="H396" s="144" t="str">
        <f>IF(Data_Input!C396="","",Data_Input!C396)</f>
        <v/>
      </c>
      <c r="I396" s="220"/>
      <c r="J396" s="180"/>
      <c r="K396" s="180"/>
      <c r="L396" s="144"/>
    </row>
    <row r="397" spans="2:12" x14ac:dyDescent="0.4">
      <c r="B397" s="178" t="str">
        <f>IF(Data_Input!B397="","",Data_Input!B397)</f>
        <v/>
      </c>
      <c r="C397" s="182" t="str">
        <f>IF(Project_Details!$C$10="","",Project_Details!$C$10)</f>
        <v/>
      </c>
      <c r="D397" s="182" t="str">
        <f>IF(Project_Details!$C$11="","",Project_Details!$C$11)</f>
        <v/>
      </c>
      <c r="E397" s="182" t="str">
        <f>IF(Project_Details!$C$12="","",Project_Details!$C$12)</f>
        <v/>
      </c>
      <c r="F397" s="151" t="str">
        <f>IF(H397="","",VLOOKUP(H397,Waste_Type!$C$3:$E$50,3,FALSE))</f>
        <v/>
      </c>
      <c r="G397" s="152" t="str">
        <f>IF(H397="","",VLOOKUP($H397,Waste_Type!$C$3:$E$50,2,FALSE))</f>
        <v/>
      </c>
      <c r="H397" s="144" t="str">
        <f>IF(Data_Input!C397="","",Data_Input!C397)</f>
        <v/>
      </c>
      <c r="I397" s="221"/>
      <c r="J397" s="183"/>
      <c r="K397" s="183"/>
      <c r="L397" s="151"/>
    </row>
    <row r="398" spans="2:12" x14ac:dyDescent="0.4">
      <c r="B398" s="178" t="str">
        <f>IF(Data_Input!B398="","",Data_Input!B398)</f>
        <v/>
      </c>
      <c r="C398" s="179" t="str">
        <f>IF(Project_Details!$C$10="","",Project_Details!$C$10)</f>
        <v/>
      </c>
      <c r="D398" s="179" t="str">
        <f>IF(Project_Details!$C$11="","",Project_Details!$C$11)</f>
        <v/>
      </c>
      <c r="E398" s="179" t="str">
        <f>IF(Project_Details!$C$12="","",Project_Details!$C$12)</f>
        <v/>
      </c>
      <c r="F398" s="144" t="str">
        <f>IF(H398="","",VLOOKUP(H398,Waste_Type!$C$3:$E$50,3,FALSE))</f>
        <v/>
      </c>
      <c r="G398" s="145" t="str">
        <f>IF(H398="","",VLOOKUP($H398,Waste_Type!$C$3:$E$50,2,FALSE))</f>
        <v/>
      </c>
      <c r="H398" s="144" t="str">
        <f>IF(Data_Input!C398="","",Data_Input!C398)</f>
        <v/>
      </c>
      <c r="I398" s="220"/>
      <c r="J398" s="180"/>
      <c r="K398" s="180"/>
      <c r="L398" s="144"/>
    </row>
    <row r="399" spans="2:12" x14ac:dyDescent="0.4">
      <c r="B399" s="178" t="str">
        <f>IF(Data_Input!B399="","",Data_Input!B399)</f>
        <v/>
      </c>
      <c r="C399" s="182" t="str">
        <f>IF(Project_Details!$C$10="","",Project_Details!$C$10)</f>
        <v/>
      </c>
      <c r="D399" s="182" t="str">
        <f>IF(Project_Details!$C$11="","",Project_Details!$C$11)</f>
        <v/>
      </c>
      <c r="E399" s="182" t="str">
        <f>IF(Project_Details!$C$12="","",Project_Details!$C$12)</f>
        <v/>
      </c>
      <c r="F399" s="151" t="str">
        <f>IF(H399="","",VLOOKUP(H399,Waste_Type!$C$3:$E$50,3,FALSE))</f>
        <v/>
      </c>
      <c r="G399" s="152" t="str">
        <f>IF(H399="","",VLOOKUP($H399,Waste_Type!$C$3:$E$50,2,FALSE))</f>
        <v/>
      </c>
      <c r="H399" s="144" t="str">
        <f>IF(Data_Input!C399="","",Data_Input!C399)</f>
        <v/>
      </c>
      <c r="I399" s="221"/>
      <c r="J399" s="183"/>
      <c r="K399" s="183"/>
      <c r="L399" s="151"/>
    </row>
    <row r="400" spans="2:12" x14ac:dyDescent="0.4">
      <c r="B400" s="178" t="str">
        <f>IF(Data_Input!B400="","",Data_Input!B400)</f>
        <v/>
      </c>
      <c r="C400" s="179" t="str">
        <f>IF(Project_Details!$C$10="","",Project_Details!$C$10)</f>
        <v/>
      </c>
      <c r="D400" s="179" t="str">
        <f>IF(Project_Details!$C$11="","",Project_Details!$C$11)</f>
        <v/>
      </c>
      <c r="E400" s="179" t="str">
        <f>IF(Project_Details!$C$12="","",Project_Details!$C$12)</f>
        <v/>
      </c>
      <c r="F400" s="144" t="str">
        <f>IF(H400="","",VLOOKUP(H400,Waste_Type!$C$3:$E$50,3,FALSE))</f>
        <v/>
      </c>
      <c r="G400" s="145" t="str">
        <f>IF(H400="","",VLOOKUP($H400,Waste_Type!$C$3:$E$50,2,FALSE))</f>
        <v/>
      </c>
      <c r="H400" s="144" t="str">
        <f>IF(Data_Input!C400="","",Data_Input!C400)</f>
        <v/>
      </c>
      <c r="I400" s="220"/>
      <c r="J400" s="180"/>
      <c r="K400" s="180"/>
      <c r="L400" s="144"/>
    </row>
    <row r="401" spans="2:12" x14ac:dyDescent="0.4">
      <c r="B401" s="178" t="str">
        <f>IF(Data_Input!B401="","",Data_Input!B401)</f>
        <v/>
      </c>
      <c r="C401" s="182" t="str">
        <f>IF(Project_Details!$C$10="","",Project_Details!$C$10)</f>
        <v/>
      </c>
      <c r="D401" s="182" t="str">
        <f>IF(Project_Details!$C$11="","",Project_Details!$C$11)</f>
        <v/>
      </c>
      <c r="E401" s="182" t="str">
        <f>IF(Project_Details!$C$12="","",Project_Details!$C$12)</f>
        <v/>
      </c>
      <c r="F401" s="151" t="str">
        <f>IF(H401="","",VLOOKUP(H401,Waste_Type!$C$3:$E$50,3,FALSE))</f>
        <v/>
      </c>
      <c r="G401" s="152" t="str">
        <f>IF(H401="","",VLOOKUP($H401,Waste_Type!$C$3:$E$50,2,FALSE))</f>
        <v/>
      </c>
      <c r="H401" s="144" t="str">
        <f>IF(Data_Input!C401="","",Data_Input!C401)</f>
        <v/>
      </c>
      <c r="I401" s="221"/>
      <c r="J401" s="183"/>
      <c r="K401" s="183"/>
      <c r="L401" s="151"/>
    </row>
    <row r="402" spans="2:12" x14ac:dyDescent="0.4">
      <c r="B402" s="178" t="str">
        <f>IF(Data_Input!B402="","",Data_Input!B402)</f>
        <v/>
      </c>
      <c r="C402" s="179" t="str">
        <f>IF(Project_Details!$C$10="","",Project_Details!$C$10)</f>
        <v/>
      </c>
      <c r="D402" s="179" t="str">
        <f>IF(Project_Details!$C$11="","",Project_Details!$C$11)</f>
        <v/>
      </c>
      <c r="E402" s="179" t="str">
        <f>IF(Project_Details!$C$12="","",Project_Details!$C$12)</f>
        <v/>
      </c>
      <c r="F402" s="144" t="str">
        <f>IF(H402="","",VLOOKUP(H402,Waste_Type!$C$3:$E$50,3,FALSE))</f>
        <v/>
      </c>
      <c r="G402" s="145" t="str">
        <f>IF(H402="","",VLOOKUP($H402,Waste_Type!$C$3:$E$50,2,FALSE))</f>
        <v/>
      </c>
      <c r="H402" s="144" t="str">
        <f>IF(Data_Input!C402="","",Data_Input!C402)</f>
        <v/>
      </c>
      <c r="I402" s="220"/>
      <c r="J402" s="180"/>
      <c r="K402" s="180"/>
      <c r="L402" s="144"/>
    </row>
    <row r="403" spans="2:12" x14ac:dyDescent="0.4">
      <c r="B403" s="178" t="str">
        <f>IF(Data_Input!B403="","",Data_Input!B403)</f>
        <v/>
      </c>
      <c r="C403" s="182" t="str">
        <f>IF(Project_Details!$C$10="","",Project_Details!$C$10)</f>
        <v/>
      </c>
      <c r="D403" s="182" t="str">
        <f>IF(Project_Details!$C$11="","",Project_Details!$C$11)</f>
        <v/>
      </c>
      <c r="E403" s="182" t="str">
        <f>IF(Project_Details!$C$12="","",Project_Details!$C$12)</f>
        <v/>
      </c>
      <c r="F403" s="151" t="str">
        <f>IF(H403="","",VLOOKUP(H403,Waste_Type!$C$3:$E$50,3,FALSE))</f>
        <v/>
      </c>
      <c r="G403" s="152" t="str">
        <f>IF(H403="","",VLOOKUP($H403,Waste_Type!$C$3:$E$50,2,FALSE))</f>
        <v/>
      </c>
      <c r="H403" s="144" t="str">
        <f>IF(Data_Input!C403="","",Data_Input!C403)</f>
        <v/>
      </c>
      <c r="I403" s="221"/>
      <c r="J403" s="183"/>
      <c r="K403" s="183"/>
      <c r="L403" s="151"/>
    </row>
    <row r="404" spans="2:12" x14ac:dyDescent="0.4">
      <c r="B404" s="178" t="str">
        <f>IF(Data_Input!B404="","",Data_Input!B404)</f>
        <v/>
      </c>
      <c r="C404" s="179" t="str">
        <f>IF(Project_Details!$C$10="","",Project_Details!$C$10)</f>
        <v/>
      </c>
      <c r="D404" s="179" t="str">
        <f>IF(Project_Details!$C$11="","",Project_Details!$C$11)</f>
        <v/>
      </c>
      <c r="E404" s="179" t="str">
        <f>IF(Project_Details!$C$12="","",Project_Details!$C$12)</f>
        <v/>
      </c>
      <c r="F404" s="144" t="str">
        <f>IF(H404="","",VLOOKUP(H404,Waste_Type!$C$3:$E$50,3,FALSE))</f>
        <v/>
      </c>
      <c r="G404" s="145" t="str">
        <f>IF(H404="","",VLOOKUP($H404,Waste_Type!$C$3:$E$50,2,FALSE))</f>
        <v/>
      </c>
      <c r="H404" s="144" t="str">
        <f>IF(Data_Input!C404="","",Data_Input!C404)</f>
        <v/>
      </c>
      <c r="I404" s="220"/>
      <c r="J404" s="180"/>
      <c r="K404" s="180"/>
      <c r="L404" s="144"/>
    </row>
    <row r="405" spans="2:12" x14ac:dyDescent="0.4">
      <c r="B405" s="178" t="str">
        <f>IF(Data_Input!B405="","",Data_Input!B405)</f>
        <v/>
      </c>
      <c r="C405" s="182" t="str">
        <f>IF(Project_Details!$C$10="","",Project_Details!$C$10)</f>
        <v/>
      </c>
      <c r="D405" s="182" t="str">
        <f>IF(Project_Details!$C$11="","",Project_Details!$C$11)</f>
        <v/>
      </c>
      <c r="E405" s="182" t="str">
        <f>IF(Project_Details!$C$12="","",Project_Details!$C$12)</f>
        <v/>
      </c>
      <c r="F405" s="151" t="str">
        <f>IF(H405="","",VLOOKUP(H405,Waste_Type!$C$3:$E$50,3,FALSE))</f>
        <v/>
      </c>
      <c r="G405" s="152" t="str">
        <f>IF(H405="","",VLOOKUP($H405,Waste_Type!$C$3:$E$50,2,FALSE))</f>
        <v/>
      </c>
      <c r="H405" s="144" t="str">
        <f>IF(Data_Input!C405="","",Data_Input!C405)</f>
        <v/>
      </c>
      <c r="I405" s="221"/>
      <c r="J405" s="183"/>
      <c r="K405" s="183"/>
      <c r="L405" s="151"/>
    </row>
    <row r="406" spans="2:12" x14ac:dyDescent="0.4">
      <c r="B406" s="178" t="str">
        <f>IF(Data_Input!B406="","",Data_Input!B406)</f>
        <v/>
      </c>
      <c r="C406" s="179" t="str">
        <f>IF(Project_Details!$C$10="","",Project_Details!$C$10)</f>
        <v/>
      </c>
      <c r="D406" s="179" t="str">
        <f>IF(Project_Details!$C$11="","",Project_Details!$C$11)</f>
        <v/>
      </c>
      <c r="E406" s="179" t="str">
        <f>IF(Project_Details!$C$12="","",Project_Details!$C$12)</f>
        <v/>
      </c>
      <c r="F406" s="144" t="str">
        <f>IF(H406="","",VLOOKUP(H406,Waste_Type!$C$3:$E$50,3,FALSE))</f>
        <v/>
      </c>
      <c r="G406" s="145" t="str">
        <f>IF(H406="","",VLOOKUP($H406,Waste_Type!$C$3:$E$50,2,FALSE))</f>
        <v/>
      </c>
      <c r="H406" s="144" t="str">
        <f>IF(Data_Input!C406="","",Data_Input!C406)</f>
        <v/>
      </c>
      <c r="I406" s="220"/>
      <c r="J406" s="180"/>
      <c r="K406" s="180"/>
      <c r="L406" s="144"/>
    </row>
    <row r="407" spans="2:12" x14ac:dyDescent="0.4">
      <c r="B407" s="178" t="str">
        <f>IF(Data_Input!B407="","",Data_Input!B407)</f>
        <v/>
      </c>
      <c r="C407" s="182" t="str">
        <f>IF(Project_Details!$C$10="","",Project_Details!$C$10)</f>
        <v/>
      </c>
      <c r="D407" s="182" t="str">
        <f>IF(Project_Details!$C$11="","",Project_Details!$C$11)</f>
        <v/>
      </c>
      <c r="E407" s="182" t="str">
        <f>IF(Project_Details!$C$12="","",Project_Details!$C$12)</f>
        <v/>
      </c>
      <c r="F407" s="151" t="str">
        <f>IF(H407="","",VLOOKUP(H407,Waste_Type!$C$3:$E$50,3,FALSE))</f>
        <v/>
      </c>
      <c r="G407" s="152" t="str">
        <f>IF(H407="","",VLOOKUP($H407,Waste_Type!$C$3:$E$50,2,FALSE))</f>
        <v/>
      </c>
      <c r="H407" s="144" t="str">
        <f>IF(Data_Input!C407="","",Data_Input!C407)</f>
        <v/>
      </c>
      <c r="I407" s="221"/>
      <c r="J407" s="183"/>
      <c r="K407" s="183"/>
      <c r="L407" s="151"/>
    </row>
    <row r="408" spans="2:12" x14ac:dyDescent="0.4">
      <c r="B408" s="178" t="str">
        <f>IF(Data_Input!B408="","",Data_Input!B408)</f>
        <v/>
      </c>
      <c r="C408" s="179" t="str">
        <f>IF(Project_Details!$C$10="","",Project_Details!$C$10)</f>
        <v/>
      </c>
      <c r="D408" s="179" t="str">
        <f>IF(Project_Details!$C$11="","",Project_Details!$C$11)</f>
        <v/>
      </c>
      <c r="E408" s="179" t="str">
        <f>IF(Project_Details!$C$12="","",Project_Details!$C$12)</f>
        <v/>
      </c>
      <c r="F408" s="144" t="str">
        <f>IF(H408="","",VLOOKUP(H408,Waste_Type!$C$3:$E$50,3,FALSE))</f>
        <v/>
      </c>
      <c r="G408" s="145" t="str">
        <f>IF(H408="","",VLOOKUP($H408,Waste_Type!$C$3:$E$50,2,FALSE))</f>
        <v/>
      </c>
      <c r="H408" s="144" t="str">
        <f>IF(Data_Input!C408="","",Data_Input!C408)</f>
        <v/>
      </c>
      <c r="I408" s="220"/>
      <c r="J408" s="180"/>
      <c r="K408" s="180"/>
      <c r="L408" s="144"/>
    </row>
    <row r="409" spans="2:12" x14ac:dyDescent="0.4">
      <c r="B409" s="178" t="str">
        <f>IF(Data_Input!B409="","",Data_Input!B409)</f>
        <v/>
      </c>
      <c r="C409" s="182" t="str">
        <f>IF(Project_Details!$C$10="","",Project_Details!$C$10)</f>
        <v/>
      </c>
      <c r="D409" s="182" t="str">
        <f>IF(Project_Details!$C$11="","",Project_Details!$C$11)</f>
        <v/>
      </c>
      <c r="E409" s="182" t="str">
        <f>IF(Project_Details!$C$12="","",Project_Details!$C$12)</f>
        <v/>
      </c>
      <c r="F409" s="151" t="str">
        <f>IF(H409="","",VLOOKUP(H409,Waste_Type!$C$3:$E$50,3,FALSE))</f>
        <v/>
      </c>
      <c r="G409" s="152" t="str">
        <f>IF(H409="","",VLOOKUP($H409,Waste_Type!$C$3:$E$50,2,FALSE))</f>
        <v/>
      </c>
      <c r="H409" s="144" t="str">
        <f>IF(Data_Input!C409="","",Data_Input!C409)</f>
        <v/>
      </c>
      <c r="I409" s="221"/>
      <c r="J409" s="183"/>
      <c r="K409" s="183"/>
      <c r="L409" s="151"/>
    </row>
    <row r="410" spans="2:12" x14ac:dyDescent="0.4">
      <c r="B410" s="178" t="str">
        <f>IF(Data_Input!B410="","",Data_Input!B410)</f>
        <v/>
      </c>
      <c r="C410" s="179" t="str">
        <f>IF(Project_Details!$C$10="","",Project_Details!$C$10)</f>
        <v/>
      </c>
      <c r="D410" s="179" t="str">
        <f>IF(Project_Details!$C$11="","",Project_Details!$C$11)</f>
        <v/>
      </c>
      <c r="E410" s="179" t="str">
        <f>IF(Project_Details!$C$12="","",Project_Details!$C$12)</f>
        <v/>
      </c>
      <c r="F410" s="144" t="str">
        <f>IF(H410="","",VLOOKUP(H410,Waste_Type!$C$3:$E$50,3,FALSE))</f>
        <v/>
      </c>
      <c r="G410" s="145" t="str">
        <f>IF(H410="","",VLOOKUP($H410,Waste_Type!$C$3:$E$50,2,FALSE))</f>
        <v/>
      </c>
      <c r="H410" s="144" t="str">
        <f>IF(Data_Input!C410="","",Data_Input!C410)</f>
        <v/>
      </c>
      <c r="I410" s="220"/>
      <c r="J410" s="180"/>
      <c r="K410" s="180"/>
      <c r="L410" s="144"/>
    </row>
    <row r="411" spans="2:12" x14ac:dyDescent="0.4">
      <c r="B411" s="178" t="str">
        <f>IF(Data_Input!B411="","",Data_Input!B411)</f>
        <v/>
      </c>
      <c r="C411" s="182" t="str">
        <f>IF(Project_Details!$C$10="","",Project_Details!$C$10)</f>
        <v/>
      </c>
      <c r="D411" s="182" t="str">
        <f>IF(Project_Details!$C$11="","",Project_Details!$C$11)</f>
        <v/>
      </c>
      <c r="E411" s="182" t="str">
        <f>IF(Project_Details!$C$12="","",Project_Details!$C$12)</f>
        <v/>
      </c>
      <c r="F411" s="151" t="str">
        <f>IF(H411="","",VLOOKUP(H411,Waste_Type!$C$3:$E$50,3,FALSE))</f>
        <v/>
      </c>
      <c r="G411" s="152" t="str">
        <f>IF(H411="","",VLOOKUP($H411,Waste_Type!$C$3:$E$50,2,FALSE))</f>
        <v/>
      </c>
      <c r="H411" s="144" t="str">
        <f>IF(Data_Input!C411="","",Data_Input!C411)</f>
        <v/>
      </c>
      <c r="I411" s="221"/>
      <c r="J411" s="183"/>
      <c r="K411" s="183"/>
      <c r="L411" s="151"/>
    </row>
    <row r="412" spans="2:12" x14ac:dyDescent="0.4">
      <c r="B412" s="178" t="str">
        <f>IF(Data_Input!B412="","",Data_Input!B412)</f>
        <v/>
      </c>
      <c r="C412" s="179" t="str">
        <f>IF(Project_Details!$C$10="","",Project_Details!$C$10)</f>
        <v/>
      </c>
      <c r="D412" s="179" t="str">
        <f>IF(Project_Details!$C$11="","",Project_Details!$C$11)</f>
        <v/>
      </c>
      <c r="E412" s="179" t="str">
        <f>IF(Project_Details!$C$12="","",Project_Details!$C$12)</f>
        <v/>
      </c>
      <c r="F412" s="144" t="str">
        <f>IF(H412="","",VLOOKUP(H412,Waste_Type!$C$3:$E$50,3,FALSE))</f>
        <v/>
      </c>
      <c r="G412" s="145" t="str">
        <f>IF(H412="","",VLOOKUP($H412,Waste_Type!$C$3:$E$50,2,FALSE))</f>
        <v/>
      </c>
      <c r="H412" s="144" t="str">
        <f>IF(Data_Input!C412="","",Data_Input!C412)</f>
        <v/>
      </c>
      <c r="I412" s="220"/>
      <c r="J412" s="180"/>
      <c r="K412" s="180"/>
      <c r="L412" s="144"/>
    </row>
    <row r="413" spans="2:12" x14ac:dyDescent="0.4">
      <c r="B413" s="178" t="str">
        <f>IF(Data_Input!B413="","",Data_Input!B413)</f>
        <v/>
      </c>
      <c r="C413" s="182" t="str">
        <f>IF(Project_Details!$C$10="","",Project_Details!$C$10)</f>
        <v/>
      </c>
      <c r="D413" s="182" t="str">
        <f>IF(Project_Details!$C$11="","",Project_Details!$C$11)</f>
        <v/>
      </c>
      <c r="E413" s="182" t="str">
        <f>IF(Project_Details!$C$12="","",Project_Details!$C$12)</f>
        <v/>
      </c>
      <c r="F413" s="151" t="str">
        <f>IF(H413="","",VLOOKUP(H413,Waste_Type!$C$3:$E$50,3,FALSE))</f>
        <v/>
      </c>
      <c r="G413" s="152" t="str">
        <f>IF(H413="","",VLOOKUP($H413,Waste_Type!$C$3:$E$50,2,FALSE))</f>
        <v/>
      </c>
      <c r="H413" s="144" t="str">
        <f>IF(Data_Input!C413="","",Data_Input!C413)</f>
        <v/>
      </c>
      <c r="I413" s="221"/>
      <c r="J413" s="183"/>
      <c r="K413" s="183"/>
      <c r="L413" s="151"/>
    </row>
    <row r="414" spans="2:12" x14ac:dyDescent="0.4">
      <c r="B414" s="178" t="str">
        <f>IF(Data_Input!B414="","",Data_Input!B414)</f>
        <v/>
      </c>
      <c r="C414" s="179" t="str">
        <f>IF(Project_Details!$C$10="","",Project_Details!$C$10)</f>
        <v/>
      </c>
      <c r="D414" s="179" t="str">
        <f>IF(Project_Details!$C$11="","",Project_Details!$C$11)</f>
        <v/>
      </c>
      <c r="E414" s="179" t="str">
        <f>IF(Project_Details!$C$12="","",Project_Details!$C$12)</f>
        <v/>
      </c>
      <c r="F414" s="144" t="str">
        <f>IF(H414="","",VLOOKUP(H414,Waste_Type!$C$3:$E$50,3,FALSE))</f>
        <v/>
      </c>
      <c r="G414" s="145" t="str">
        <f>IF(H414="","",VLOOKUP($H414,Waste_Type!$C$3:$E$50,2,FALSE))</f>
        <v/>
      </c>
      <c r="H414" s="144" t="str">
        <f>IF(Data_Input!C414="","",Data_Input!C414)</f>
        <v/>
      </c>
      <c r="I414" s="220"/>
      <c r="J414" s="180"/>
      <c r="K414" s="180"/>
      <c r="L414" s="144"/>
    </row>
    <row r="415" spans="2:12" x14ac:dyDescent="0.4">
      <c r="B415" s="178" t="str">
        <f>IF(Data_Input!B415="","",Data_Input!B415)</f>
        <v/>
      </c>
      <c r="C415" s="182" t="str">
        <f>IF(Project_Details!$C$10="","",Project_Details!$C$10)</f>
        <v/>
      </c>
      <c r="D415" s="182" t="str">
        <f>IF(Project_Details!$C$11="","",Project_Details!$C$11)</f>
        <v/>
      </c>
      <c r="E415" s="182" t="str">
        <f>IF(Project_Details!$C$12="","",Project_Details!$C$12)</f>
        <v/>
      </c>
      <c r="F415" s="151" t="str">
        <f>IF(H415="","",VLOOKUP(H415,Waste_Type!$C$3:$E$50,3,FALSE))</f>
        <v/>
      </c>
      <c r="G415" s="152" t="str">
        <f>IF(H415="","",VLOOKUP($H415,Waste_Type!$C$3:$E$50,2,FALSE))</f>
        <v/>
      </c>
      <c r="H415" s="144" t="str">
        <f>IF(Data_Input!C415="","",Data_Input!C415)</f>
        <v/>
      </c>
      <c r="I415" s="221"/>
      <c r="J415" s="183"/>
      <c r="K415" s="183"/>
      <c r="L415" s="151"/>
    </row>
    <row r="416" spans="2:12" x14ac:dyDescent="0.4">
      <c r="B416" s="178" t="str">
        <f>IF(Data_Input!B416="","",Data_Input!B416)</f>
        <v/>
      </c>
      <c r="C416" s="179" t="str">
        <f>IF(Project_Details!$C$10="","",Project_Details!$C$10)</f>
        <v/>
      </c>
      <c r="D416" s="179" t="str">
        <f>IF(Project_Details!$C$11="","",Project_Details!$C$11)</f>
        <v/>
      </c>
      <c r="E416" s="179" t="str">
        <f>IF(Project_Details!$C$12="","",Project_Details!$C$12)</f>
        <v/>
      </c>
      <c r="F416" s="144" t="str">
        <f>IF(H416="","",VLOOKUP(H416,Waste_Type!$C$3:$E$50,3,FALSE))</f>
        <v/>
      </c>
      <c r="G416" s="145" t="str">
        <f>IF(H416="","",VLOOKUP($H416,Waste_Type!$C$3:$E$50,2,FALSE))</f>
        <v/>
      </c>
      <c r="H416" s="144" t="str">
        <f>IF(Data_Input!C416="","",Data_Input!C416)</f>
        <v/>
      </c>
      <c r="I416" s="220"/>
      <c r="J416" s="180"/>
      <c r="K416" s="180"/>
      <c r="L416" s="144"/>
    </row>
    <row r="417" spans="2:12" x14ac:dyDescent="0.4">
      <c r="B417" s="178" t="str">
        <f>IF(Data_Input!B417="","",Data_Input!B417)</f>
        <v/>
      </c>
      <c r="C417" s="182" t="str">
        <f>IF(Project_Details!$C$10="","",Project_Details!$C$10)</f>
        <v/>
      </c>
      <c r="D417" s="182" t="str">
        <f>IF(Project_Details!$C$11="","",Project_Details!$C$11)</f>
        <v/>
      </c>
      <c r="E417" s="182" t="str">
        <f>IF(Project_Details!$C$12="","",Project_Details!$C$12)</f>
        <v/>
      </c>
      <c r="F417" s="151" t="str">
        <f>IF(H417="","",VLOOKUP(H417,Waste_Type!$C$3:$E$50,3,FALSE))</f>
        <v/>
      </c>
      <c r="G417" s="152" t="str">
        <f>IF(H417="","",VLOOKUP($H417,Waste_Type!$C$3:$E$50,2,FALSE))</f>
        <v/>
      </c>
      <c r="H417" s="144" t="str">
        <f>IF(Data_Input!C417="","",Data_Input!C417)</f>
        <v/>
      </c>
      <c r="I417" s="221"/>
      <c r="J417" s="183"/>
      <c r="K417" s="183"/>
      <c r="L417" s="151"/>
    </row>
    <row r="418" spans="2:12" x14ac:dyDescent="0.4">
      <c r="B418" s="178" t="str">
        <f>IF(Data_Input!B418="","",Data_Input!B418)</f>
        <v/>
      </c>
      <c r="C418" s="179" t="str">
        <f>IF(Project_Details!$C$10="","",Project_Details!$C$10)</f>
        <v/>
      </c>
      <c r="D418" s="179" t="str">
        <f>IF(Project_Details!$C$11="","",Project_Details!$C$11)</f>
        <v/>
      </c>
      <c r="E418" s="179" t="str">
        <f>IF(Project_Details!$C$12="","",Project_Details!$C$12)</f>
        <v/>
      </c>
      <c r="F418" s="144" t="str">
        <f>IF(H418="","",VLOOKUP(H418,Waste_Type!$C$3:$E$50,3,FALSE))</f>
        <v/>
      </c>
      <c r="G418" s="145" t="str">
        <f>IF(H418="","",VLOOKUP($H418,Waste_Type!$C$3:$E$50,2,FALSE))</f>
        <v/>
      </c>
      <c r="H418" s="144" t="str">
        <f>IF(Data_Input!C418="","",Data_Input!C418)</f>
        <v/>
      </c>
      <c r="I418" s="220"/>
      <c r="J418" s="180"/>
      <c r="K418" s="180"/>
      <c r="L418" s="144"/>
    </row>
    <row r="419" spans="2:12" x14ac:dyDescent="0.4">
      <c r="B419" s="178" t="str">
        <f>IF(Data_Input!B419="","",Data_Input!B419)</f>
        <v/>
      </c>
      <c r="C419" s="182" t="str">
        <f>IF(Project_Details!$C$10="","",Project_Details!$C$10)</f>
        <v/>
      </c>
      <c r="D419" s="182" t="str">
        <f>IF(Project_Details!$C$11="","",Project_Details!$C$11)</f>
        <v/>
      </c>
      <c r="E419" s="182" t="str">
        <f>IF(Project_Details!$C$12="","",Project_Details!$C$12)</f>
        <v/>
      </c>
      <c r="F419" s="151" t="str">
        <f>IF(H419="","",VLOOKUP(H419,Waste_Type!$C$3:$E$50,3,FALSE))</f>
        <v/>
      </c>
      <c r="G419" s="152" t="str">
        <f>IF(H419="","",VLOOKUP($H419,Waste_Type!$C$3:$E$50,2,FALSE))</f>
        <v/>
      </c>
      <c r="H419" s="144" t="str">
        <f>IF(Data_Input!C419="","",Data_Input!C419)</f>
        <v/>
      </c>
      <c r="I419" s="221"/>
      <c r="J419" s="183"/>
      <c r="K419" s="183"/>
      <c r="L419" s="151"/>
    </row>
    <row r="420" spans="2:12" x14ac:dyDescent="0.4">
      <c r="B420" s="178" t="str">
        <f>IF(Data_Input!B420="","",Data_Input!B420)</f>
        <v/>
      </c>
      <c r="C420" s="179" t="str">
        <f>IF(Project_Details!$C$10="","",Project_Details!$C$10)</f>
        <v/>
      </c>
      <c r="D420" s="179" t="str">
        <f>IF(Project_Details!$C$11="","",Project_Details!$C$11)</f>
        <v/>
      </c>
      <c r="E420" s="179" t="str">
        <f>IF(Project_Details!$C$12="","",Project_Details!$C$12)</f>
        <v/>
      </c>
      <c r="F420" s="144" t="str">
        <f>IF(H420="","",VLOOKUP(H420,Waste_Type!$C$3:$E$50,3,FALSE))</f>
        <v/>
      </c>
      <c r="G420" s="145" t="str">
        <f>IF(H420="","",VLOOKUP($H420,Waste_Type!$C$3:$E$50,2,FALSE))</f>
        <v/>
      </c>
      <c r="H420" s="144" t="str">
        <f>IF(Data_Input!C420="","",Data_Input!C420)</f>
        <v/>
      </c>
      <c r="I420" s="220"/>
      <c r="J420" s="180"/>
      <c r="K420" s="180"/>
      <c r="L420" s="144"/>
    </row>
    <row r="421" spans="2:12" x14ac:dyDescent="0.4">
      <c r="B421" s="178" t="str">
        <f>IF(Data_Input!B421="","",Data_Input!B421)</f>
        <v/>
      </c>
      <c r="C421" s="182" t="str">
        <f>IF(Project_Details!$C$10="","",Project_Details!$C$10)</f>
        <v/>
      </c>
      <c r="D421" s="182" t="str">
        <f>IF(Project_Details!$C$11="","",Project_Details!$C$11)</f>
        <v/>
      </c>
      <c r="E421" s="182" t="str">
        <f>IF(Project_Details!$C$12="","",Project_Details!$C$12)</f>
        <v/>
      </c>
      <c r="F421" s="151" t="str">
        <f>IF(H421="","",VLOOKUP(H421,Waste_Type!$C$3:$E$50,3,FALSE))</f>
        <v/>
      </c>
      <c r="G421" s="152" t="str">
        <f>IF(H421="","",VLOOKUP($H421,Waste_Type!$C$3:$E$50,2,FALSE))</f>
        <v/>
      </c>
      <c r="H421" s="144" t="str">
        <f>IF(Data_Input!C421="","",Data_Input!C421)</f>
        <v/>
      </c>
      <c r="I421" s="221"/>
      <c r="J421" s="183"/>
      <c r="K421" s="183"/>
      <c r="L421" s="151"/>
    </row>
    <row r="422" spans="2:12" x14ac:dyDescent="0.4">
      <c r="B422" s="178" t="str">
        <f>IF(Data_Input!B422="","",Data_Input!B422)</f>
        <v/>
      </c>
      <c r="C422" s="179" t="str">
        <f>IF(Project_Details!$C$10="","",Project_Details!$C$10)</f>
        <v/>
      </c>
      <c r="D422" s="179" t="str">
        <f>IF(Project_Details!$C$11="","",Project_Details!$C$11)</f>
        <v/>
      </c>
      <c r="E422" s="179" t="str">
        <f>IF(Project_Details!$C$12="","",Project_Details!$C$12)</f>
        <v/>
      </c>
      <c r="F422" s="144" t="str">
        <f>IF(H422="","",VLOOKUP(H422,Waste_Type!$C$3:$E$50,3,FALSE))</f>
        <v/>
      </c>
      <c r="G422" s="145" t="str">
        <f>IF(H422="","",VLOOKUP($H422,Waste_Type!$C$3:$E$50,2,FALSE))</f>
        <v/>
      </c>
      <c r="H422" s="144" t="str">
        <f>IF(Data_Input!C422="","",Data_Input!C422)</f>
        <v/>
      </c>
      <c r="I422" s="220"/>
      <c r="J422" s="180"/>
      <c r="K422" s="180"/>
      <c r="L422" s="144"/>
    </row>
    <row r="423" spans="2:12" x14ac:dyDescent="0.4">
      <c r="B423" s="178" t="str">
        <f>IF(Data_Input!B423="","",Data_Input!B423)</f>
        <v/>
      </c>
      <c r="C423" s="182" t="str">
        <f>IF(Project_Details!$C$10="","",Project_Details!$C$10)</f>
        <v/>
      </c>
      <c r="D423" s="182" t="str">
        <f>IF(Project_Details!$C$11="","",Project_Details!$C$11)</f>
        <v/>
      </c>
      <c r="E423" s="182" t="str">
        <f>IF(Project_Details!$C$12="","",Project_Details!$C$12)</f>
        <v/>
      </c>
      <c r="F423" s="151" t="str">
        <f>IF(H423="","",VLOOKUP(H423,Waste_Type!$C$3:$E$50,3,FALSE))</f>
        <v/>
      </c>
      <c r="G423" s="152" t="str">
        <f>IF(H423="","",VLOOKUP($H423,Waste_Type!$C$3:$E$50,2,FALSE))</f>
        <v/>
      </c>
      <c r="H423" s="144" t="str">
        <f>IF(Data_Input!C423="","",Data_Input!C423)</f>
        <v/>
      </c>
      <c r="I423" s="221"/>
      <c r="J423" s="183"/>
      <c r="K423" s="183"/>
      <c r="L423" s="151"/>
    </row>
    <row r="424" spans="2:12" x14ac:dyDescent="0.4">
      <c r="B424" s="178" t="str">
        <f>IF(Data_Input!B424="","",Data_Input!B424)</f>
        <v/>
      </c>
      <c r="C424" s="179" t="str">
        <f>IF(Project_Details!$C$10="","",Project_Details!$C$10)</f>
        <v/>
      </c>
      <c r="D424" s="179" t="str">
        <f>IF(Project_Details!$C$11="","",Project_Details!$C$11)</f>
        <v/>
      </c>
      <c r="E424" s="179" t="str">
        <f>IF(Project_Details!$C$12="","",Project_Details!$C$12)</f>
        <v/>
      </c>
      <c r="F424" s="144" t="str">
        <f>IF(H424="","",VLOOKUP(H424,Waste_Type!$C$3:$E$50,3,FALSE))</f>
        <v/>
      </c>
      <c r="G424" s="145" t="str">
        <f>IF(H424="","",VLOOKUP($H424,Waste_Type!$C$3:$E$50,2,FALSE))</f>
        <v/>
      </c>
      <c r="H424" s="144" t="str">
        <f>IF(Data_Input!C424="","",Data_Input!C424)</f>
        <v/>
      </c>
      <c r="I424" s="220"/>
      <c r="J424" s="180"/>
      <c r="K424" s="180"/>
      <c r="L424" s="144"/>
    </row>
    <row r="425" spans="2:12" x14ac:dyDescent="0.4">
      <c r="B425" s="178" t="str">
        <f>IF(Data_Input!B425="","",Data_Input!B425)</f>
        <v/>
      </c>
      <c r="C425" s="182" t="str">
        <f>IF(Project_Details!$C$10="","",Project_Details!$C$10)</f>
        <v/>
      </c>
      <c r="D425" s="182" t="str">
        <f>IF(Project_Details!$C$11="","",Project_Details!$C$11)</f>
        <v/>
      </c>
      <c r="E425" s="182" t="str">
        <f>IF(Project_Details!$C$12="","",Project_Details!$C$12)</f>
        <v/>
      </c>
      <c r="F425" s="151" t="str">
        <f>IF(H425="","",VLOOKUP(H425,Waste_Type!$C$3:$E$50,3,FALSE))</f>
        <v/>
      </c>
      <c r="G425" s="152" t="str">
        <f>IF(H425="","",VLOOKUP($H425,Waste_Type!$C$3:$E$50,2,FALSE))</f>
        <v/>
      </c>
      <c r="H425" s="144" t="str">
        <f>IF(Data_Input!C425="","",Data_Input!C425)</f>
        <v/>
      </c>
      <c r="I425" s="221"/>
      <c r="J425" s="183"/>
      <c r="K425" s="183"/>
      <c r="L425" s="151"/>
    </row>
    <row r="426" spans="2:12" x14ac:dyDescent="0.4">
      <c r="B426" s="178" t="str">
        <f>IF(Data_Input!B426="","",Data_Input!B426)</f>
        <v/>
      </c>
      <c r="C426" s="179" t="str">
        <f>IF(Project_Details!$C$10="","",Project_Details!$C$10)</f>
        <v/>
      </c>
      <c r="D426" s="179" t="str">
        <f>IF(Project_Details!$C$11="","",Project_Details!$C$11)</f>
        <v/>
      </c>
      <c r="E426" s="179" t="str">
        <f>IF(Project_Details!$C$12="","",Project_Details!$C$12)</f>
        <v/>
      </c>
      <c r="F426" s="144" t="str">
        <f>IF(H426="","",VLOOKUP(H426,Waste_Type!$C$3:$E$50,3,FALSE))</f>
        <v/>
      </c>
      <c r="G426" s="145" t="str">
        <f>IF(H426="","",VLOOKUP($H426,Waste_Type!$C$3:$E$50,2,FALSE))</f>
        <v/>
      </c>
      <c r="H426" s="144" t="str">
        <f>IF(Data_Input!C426="","",Data_Input!C426)</f>
        <v/>
      </c>
      <c r="I426" s="220"/>
      <c r="J426" s="180"/>
      <c r="K426" s="180"/>
      <c r="L426" s="144"/>
    </row>
    <row r="427" spans="2:12" x14ac:dyDescent="0.4">
      <c r="B427" s="178" t="str">
        <f>IF(Data_Input!B427="","",Data_Input!B427)</f>
        <v/>
      </c>
      <c r="C427" s="182" t="str">
        <f>IF(Project_Details!$C$10="","",Project_Details!$C$10)</f>
        <v/>
      </c>
      <c r="D427" s="182" t="str">
        <f>IF(Project_Details!$C$11="","",Project_Details!$C$11)</f>
        <v/>
      </c>
      <c r="E427" s="182" t="str">
        <f>IF(Project_Details!$C$12="","",Project_Details!$C$12)</f>
        <v/>
      </c>
      <c r="F427" s="151" t="str">
        <f>IF(H427="","",VLOOKUP(H427,Waste_Type!$C$3:$E$50,3,FALSE))</f>
        <v/>
      </c>
      <c r="G427" s="152" t="str">
        <f>IF(H427="","",VLOOKUP($H427,Waste_Type!$C$3:$E$50,2,FALSE))</f>
        <v/>
      </c>
      <c r="H427" s="144" t="str">
        <f>IF(Data_Input!C427="","",Data_Input!C427)</f>
        <v/>
      </c>
      <c r="I427" s="221"/>
      <c r="J427" s="183"/>
      <c r="K427" s="183"/>
      <c r="L427" s="151"/>
    </row>
    <row r="428" spans="2:12" x14ac:dyDescent="0.4">
      <c r="B428" s="178" t="str">
        <f>IF(Data_Input!B428="","",Data_Input!B428)</f>
        <v/>
      </c>
      <c r="C428" s="179" t="str">
        <f>IF(Project_Details!$C$10="","",Project_Details!$C$10)</f>
        <v/>
      </c>
      <c r="D428" s="179" t="str">
        <f>IF(Project_Details!$C$11="","",Project_Details!$C$11)</f>
        <v/>
      </c>
      <c r="E428" s="179" t="str">
        <f>IF(Project_Details!$C$12="","",Project_Details!$C$12)</f>
        <v/>
      </c>
      <c r="F428" s="144" t="str">
        <f>IF(H428="","",VLOOKUP(H428,Waste_Type!$C$3:$E$50,3,FALSE))</f>
        <v/>
      </c>
      <c r="G428" s="145" t="str">
        <f>IF(H428="","",VLOOKUP($H428,Waste_Type!$C$3:$E$50,2,FALSE))</f>
        <v/>
      </c>
      <c r="H428" s="144" t="str">
        <f>IF(Data_Input!C428="","",Data_Input!C428)</f>
        <v/>
      </c>
      <c r="I428" s="220"/>
      <c r="J428" s="180"/>
      <c r="K428" s="180"/>
      <c r="L428" s="144"/>
    </row>
    <row r="429" spans="2:12" x14ac:dyDescent="0.4">
      <c r="B429" s="178" t="str">
        <f>IF(Data_Input!B429="","",Data_Input!B429)</f>
        <v/>
      </c>
      <c r="C429" s="182" t="str">
        <f>IF(Project_Details!$C$10="","",Project_Details!$C$10)</f>
        <v/>
      </c>
      <c r="D429" s="182" t="str">
        <f>IF(Project_Details!$C$11="","",Project_Details!$C$11)</f>
        <v/>
      </c>
      <c r="E429" s="182" t="str">
        <f>IF(Project_Details!$C$12="","",Project_Details!$C$12)</f>
        <v/>
      </c>
      <c r="F429" s="151" t="str">
        <f>IF(H429="","",VLOOKUP(H429,Waste_Type!$C$3:$E$50,3,FALSE))</f>
        <v/>
      </c>
      <c r="G429" s="152" t="str">
        <f>IF(H429="","",VLOOKUP($H429,Waste_Type!$C$3:$E$50,2,FALSE))</f>
        <v/>
      </c>
      <c r="H429" s="144" t="str">
        <f>IF(Data_Input!C429="","",Data_Input!C429)</f>
        <v/>
      </c>
      <c r="I429" s="221"/>
      <c r="J429" s="183"/>
      <c r="K429" s="183"/>
      <c r="L429" s="151"/>
    </row>
    <row r="430" spans="2:12" x14ac:dyDescent="0.4">
      <c r="B430" s="178" t="str">
        <f>IF(Data_Input!B430="","",Data_Input!B430)</f>
        <v/>
      </c>
      <c r="C430" s="179" t="str">
        <f>IF(Project_Details!$C$10="","",Project_Details!$C$10)</f>
        <v/>
      </c>
      <c r="D430" s="179" t="str">
        <f>IF(Project_Details!$C$11="","",Project_Details!$C$11)</f>
        <v/>
      </c>
      <c r="E430" s="179" t="str">
        <f>IF(Project_Details!$C$12="","",Project_Details!$C$12)</f>
        <v/>
      </c>
      <c r="F430" s="144" t="str">
        <f>IF(H430="","",VLOOKUP(H430,Waste_Type!$C$3:$E$50,3,FALSE))</f>
        <v/>
      </c>
      <c r="G430" s="145" t="str">
        <f>IF(H430="","",VLOOKUP($H430,Waste_Type!$C$3:$E$50,2,FALSE))</f>
        <v/>
      </c>
      <c r="H430" s="144" t="str">
        <f>IF(Data_Input!C430="","",Data_Input!C430)</f>
        <v/>
      </c>
      <c r="I430" s="220"/>
      <c r="J430" s="180"/>
      <c r="K430" s="180"/>
      <c r="L430" s="144"/>
    </row>
    <row r="431" spans="2:12" x14ac:dyDescent="0.4">
      <c r="B431" s="178" t="str">
        <f>IF(Data_Input!B431="","",Data_Input!B431)</f>
        <v/>
      </c>
      <c r="C431" s="182" t="str">
        <f>IF(Project_Details!$C$10="","",Project_Details!$C$10)</f>
        <v/>
      </c>
      <c r="D431" s="182" t="str">
        <f>IF(Project_Details!$C$11="","",Project_Details!$C$11)</f>
        <v/>
      </c>
      <c r="E431" s="182" t="str">
        <f>IF(Project_Details!$C$12="","",Project_Details!$C$12)</f>
        <v/>
      </c>
      <c r="F431" s="151" t="str">
        <f>IF(H431="","",VLOOKUP(H431,Waste_Type!$C$3:$E$50,3,FALSE))</f>
        <v/>
      </c>
      <c r="G431" s="152" t="str">
        <f>IF(H431="","",VLOOKUP($H431,Waste_Type!$C$3:$E$50,2,FALSE))</f>
        <v/>
      </c>
      <c r="H431" s="144" t="str">
        <f>IF(Data_Input!C431="","",Data_Input!C431)</f>
        <v/>
      </c>
      <c r="I431" s="221"/>
      <c r="J431" s="183"/>
      <c r="K431" s="183"/>
      <c r="L431" s="151"/>
    </row>
    <row r="432" spans="2:12" x14ac:dyDescent="0.4">
      <c r="B432" s="178" t="str">
        <f>IF(Data_Input!B432="","",Data_Input!B432)</f>
        <v/>
      </c>
      <c r="C432" s="179" t="str">
        <f>IF(Project_Details!$C$10="","",Project_Details!$C$10)</f>
        <v/>
      </c>
      <c r="D432" s="179" t="str">
        <f>IF(Project_Details!$C$11="","",Project_Details!$C$11)</f>
        <v/>
      </c>
      <c r="E432" s="179" t="str">
        <f>IF(Project_Details!$C$12="","",Project_Details!$C$12)</f>
        <v/>
      </c>
      <c r="F432" s="144" t="str">
        <f>IF(H432="","",VLOOKUP(H432,Waste_Type!$C$3:$E$50,3,FALSE))</f>
        <v/>
      </c>
      <c r="G432" s="145" t="str">
        <f>IF(H432="","",VLOOKUP($H432,Waste_Type!$C$3:$E$50,2,FALSE))</f>
        <v/>
      </c>
      <c r="H432" s="144" t="str">
        <f>IF(Data_Input!C432="","",Data_Input!C432)</f>
        <v/>
      </c>
      <c r="I432" s="220"/>
      <c r="J432" s="180"/>
      <c r="K432" s="180"/>
      <c r="L432" s="144"/>
    </row>
    <row r="433" spans="2:12" x14ac:dyDescent="0.4">
      <c r="B433" s="178" t="str">
        <f>IF(Data_Input!B433="","",Data_Input!B433)</f>
        <v/>
      </c>
      <c r="C433" s="182" t="str">
        <f>IF(Project_Details!$C$10="","",Project_Details!$C$10)</f>
        <v/>
      </c>
      <c r="D433" s="182" t="str">
        <f>IF(Project_Details!$C$11="","",Project_Details!$C$11)</f>
        <v/>
      </c>
      <c r="E433" s="182" t="str">
        <f>IF(Project_Details!$C$12="","",Project_Details!$C$12)</f>
        <v/>
      </c>
      <c r="F433" s="151" t="str">
        <f>IF(H433="","",VLOOKUP(H433,Waste_Type!$C$3:$E$50,3,FALSE))</f>
        <v/>
      </c>
      <c r="G433" s="152" t="str">
        <f>IF(H433="","",VLOOKUP($H433,Waste_Type!$C$3:$E$50,2,FALSE))</f>
        <v/>
      </c>
      <c r="H433" s="144" t="str">
        <f>IF(Data_Input!C433="","",Data_Input!C433)</f>
        <v/>
      </c>
      <c r="I433" s="221"/>
      <c r="J433" s="183"/>
      <c r="K433" s="183"/>
      <c r="L433" s="151"/>
    </row>
    <row r="434" spans="2:12" x14ac:dyDescent="0.4">
      <c r="B434" s="178" t="str">
        <f>IF(Data_Input!B434="","",Data_Input!B434)</f>
        <v/>
      </c>
      <c r="C434" s="179" t="str">
        <f>IF(Project_Details!$C$10="","",Project_Details!$C$10)</f>
        <v/>
      </c>
      <c r="D434" s="179" t="str">
        <f>IF(Project_Details!$C$11="","",Project_Details!$C$11)</f>
        <v/>
      </c>
      <c r="E434" s="179" t="str">
        <f>IF(Project_Details!$C$12="","",Project_Details!$C$12)</f>
        <v/>
      </c>
      <c r="F434" s="144" t="str">
        <f>IF(H434="","",VLOOKUP(H434,Waste_Type!$C$3:$E$50,3,FALSE))</f>
        <v/>
      </c>
      <c r="G434" s="145" t="str">
        <f>IF(H434="","",VLOOKUP($H434,Waste_Type!$C$3:$E$50,2,FALSE))</f>
        <v/>
      </c>
      <c r="H434" s="144" t="str">
        <f>IF(Data_Input!C434="","",Data_Input!C434)</f>
        <v/>
      </c>
      <c r="I434" s="220"/>
      <c r="J434" s="180"/>
      <c r="K434" s="180"/>
      <c r="L434" s="144"/>
    </row>
    <row r="435" spans="2:12" x14ac:dyDescent="0.4">
      <c r="B435" s="178" t="str">
        <f>IF(Data_Input!B435="","",Data_Input!B435)</f>
        <v/>
      </c>
      <c r="C435" s="182" t="str">
        <f>IF(Project_Details!$C$10="","",Project_Details!$C$10)</f>
        <v/>
      </c>
      <c r="D435" s="182" t="str">
        <f>IF(Project_Details!$C$11="","",Project_Details!$C$11)</f>
        <v/>
      </c>
      <c r="E435" s="182" t="str">
        <f>IF(Project_Details!$C$12="","",Project_Details!$C$12)</f>
        <v/>
      </c>
      <c r="F435" s="151" t="str">
        <f>IF(H435="","",VLOOKUP(H435,Waste_Type!$C$3:$E$50,3,FALSE))</f>
        <v/>
      </c>
      <c r="G435" s="152" t="str">
        <f>IF(H435="","",VLOOKUP($H435,Waste_Type!$C$3:$E$50,2,FALSE))</f>
        <v/>
      </c>
      <c r="H435" s="144" t="str">
        <f>IF(Data_Input!C435="","",Data_Input!C435)</f>
        <v/>
      </c>
      <c r="I435" s="221"/>
      <c r="J435" s="183"/>
      <c r="K435" s="183"/>
      <c r="L435" s="151"/>
    </row>
    <row r="436" spans="2:12" x14ac:dyDescent="0.4">
      <c r="B436" s="178" t="str">
        <f>IF(Data_Input!B436="","",Data_Input!B436)</f>
        <v/>
      </c>
      <c r="C436" s="179" t="str">
        <f>IF(Project_Details!$C$10="","",Project_Details!$C$10)</f>
        <v/>
      </c>
      <c r="D436" s="179" t="str">
        <f>IF(Project_Details!$C$11="","",Project_Details!$C$11)</f>
        <v/>
      </c>
      <c r="E436" s="179" t="str">
        <f>IF(Project_Details!$C$12="","",Project_Details!$C$12)</f>
        <v/>
      </c>
      <c r="F436" s="144" t="str">
        <f>IF(H436="","",VLOOKUP(H436,Waste_Type!$C$3:$E$50,3,FALSE))</f>
        <v/>
      </c>
      <c r="G436" s="145" t="str">
        <f>IF(H436="","",VLOOKUP($H436,Waste_Type!$C$3:$E$50,2,FALSE))</f>
        <v/>
      </c>
      <c r="H436" s="144" t="str">
        <f>IF(Data_Input!C436="","",Data_Input!C436)</f>
        <v/>
      </c>
      <c r="I436" s="220"/>
      <c r="J436" s="180"/>
      <c r="K436" s="180"/>
      <c r="L436" s="144"/>
    </row>
    <row r="437" spans="2:12" x14ac:dyDescent="0.4">
      <c r="B437" s="178" t="str">
        <f>IF(Data_Input!B437="","",Data_Input!B437)</f>
        <v/>
      </c>
      <c r="C437" s="182" t="str">
        <f>IF(Project_Details!$C$10="","",Project_Details!$C$10)</f>
        <v/>
      </c>
      <c r="D437" s="182" t="str">
        <f>IF(Project_Details!$C$11="","",Project_Details!$C$11)</f>
        <v/>
      </c>
      <c r="E437" s="182" t="str">
        <f>IF(Project_Details!$C$12="","",Project_Details!$C$12)</f>
        <v/>
      </c>
      <c r="F437" s="151" t="str">
        <f>IF(H437="","",VLOOKUP(H437,Waste_Type!$C$3:$E$50,3,FALSE))</f>
        <v/>
      </c>
      <c r="G437" s="152" t="str">
        <f>IF(H437="","",VLOOKUP($H437,Waste_Type!$C$3:$E$50,2,FALSE))</f>
        <v/>
      </c>
      <c r="H437" s="144" t="str">
        <f>IF(Data_Input!C437="","",Data_Input!C437)</f>
        <v/>
      </c>
      <c r="I437" s="221"/>
      <c r="J437" s="183"/>
      <c r="K437" s="183"/>
      <c r="L437" s="151"/>
    </row>
    <row r="438" spans="2:12" x14ac:dyDescent="0.4">
      <c r="B438" s="178" t="str">
        <f>IF(Data_Input!B438="","",Data_Input!B438)</f>
        <v/>
      </c>
      <c r="C438" s="179" t="str">
        <f>IF(Project_Details!$C$10="","",Project_Details!$C$10)</f>
        <v/>
      </c>
      <c r="D438" s="179" t="str">
        <f>IF(Project_Details!$C$11="","",Project_Details!$C$11)</f>
        <v/>
      </c>
      <c r="E438" s="179" t="str">
        <f>IF(Project_Details!$C$12="","",Project_Details!$C$12)</f>
        <v/>
      </c>
      <c r="F438" s="144" t="str">
        <f>IF(H438="","",VLOOKUP(H438,Waste_Type!$C$3:$E$50,3,FALSE))</f>
        <v/>
      </c>
      <c r="G438" s="145" t="str">
        <f>IF(H438="","",VLOOKUP($H438,Waste_Type!$C$3:$E$50,2,FALSE))</f>
        <v/>
      </c>
      <c r="H438" s="144" t="str">
        <f>IF(Data_Input!C438="","",Data_Input!C438)</f>
        <v/>
      </c>
      <c r="I438" s="220"/>
      <c r="J438" s="180"/>
      <c r="K438" s="180"/>
      <c r="L438" s="144"/>
    </row>
    <row r="439" spans="2:12" x14ac:dyDescent="0.4">
      <c r="B439" s="178" t="str">
        <f>IF(Data_Input!B439="","",Data_Input!B439)</f>
        <v/>
      </c>
      <c r="C439" s="182" t="str">
        <f>IF(Project_Details!$C$10="","",Project_Details!$C$10)</f>
        <v/>
      </c>
      <c r="D439" s="182" t="str">
        <f>IF(Project_Details!$C$11="","",Project_Details!$C$11)</f>
        <v/>
      </c>
      <c r="E439" s="182" t="str">
        <f>IF(Project_Details!$C$12="","",Project_Details!$C$12)</f>
        <v/>
      </c>
      <c r="F439" s="151" t="str">
        <f>IF(H439="","",VLOOKUP(H439,Waste_Type!$C$3:$E$50,3,FALSE))</f>
        <v/>
      </c>
      <c r="G439" s="152" t="str">
        <f>IF(H439="","",VLOOKUP($H439,Waste_Type!$C$3:$E$50,2,FALSE))</f>
        <v/>
      </c>
      <c r="H439" s="144" t="str">
        <f>IF(Data_Input!C439="","",Data_Input!C439)</f>
        <v/>
      </c>
      <c r="I439" s="221"/>
      <c r="J439" s="183"/>
      <c r="K439" s="183"/>
      <c r="L439" s="151"/>
    </row>
    <row r="440" spans="2:12" x14ac:dyDescent="0.4">
      <c r="B440" s="178" t="str">
        <f>IF(Data_Input!B440="","",Data_Input!B440)</f>
        <v/>
      </c>
      <c r="C440" s="179" t="str">
        <f>IF(Project_Details!$C$10="","",Project_Details!$C$10)</f>
        <v/>
      </c>
      <c r="D440" s="179" t="str">
        <f>IF(Project_Details!$C$11="","",Project_Details!$C$11)</f>
        <v/>
      </c>
      <c r="E440" s="179" t="str">
        <f>IF(Project_Details!$C$12="","",Project_Details!$C$12)</f>
        <v/>
      </c>
      <c r="F440" s="144" t="str">
        <f>IF(H440="","",VLOOKUP(H440,Waste_Type!$C$3:$E$50,3,FALSE))</f>
        <v/>
      </c>
      <c r="G440" s="145" t="str">
        <f>IF(H440="","",VLOOKUP($H440,Waste_Type!$C$3:$E$50,2,FALSE))</f>
        <v/>
      </c>
      <c r="H440" s="144" t="str">
        <f>IF(Data_Input!C440="","",Data_Input!C440)</f>
        <v/>
      </c>
      <c r="I440" s="220"/>
      <c r="J440" s="180"/>
      <c r="K440" s="180"/>
      <c r="L440" s="144"/>
    </row>
    <row r="441" spans="2:12" x14ac:dyDescent="0.4">
      <c r="B441" s="178" t="str">
        <f>IF(Data_Input!B441="","",Data_Input!B441)</f>
        <v/>
      </c>
      <c r="C441" s="182" t="str">
        <f>IF(Project_Details!$C$10="","",Project_Details!$C$10)</f>
        <v/>
      </c>
      <c r="D441" s="182" t="str">
        <f>IF(Project_Details!$C$11="","",Project_Details!$C$11)</f>
        <v/>
      </c>
      <c r="E441" s="182" t="str">
        <f>IF(Project_Details!$C$12="","",Project_Details!$C$12)</f>
        <v/>
      </c>
      <c r="F441" s="151" t="str">
        <f>IF(H441="","",VLOOKUP(H441,Waste_Type!$C$3:$E$50,3,FALSE))</f>
        <v/>
      </c>
      <c r="G441" s="152" t="str">
        <f>IF(H441="","",VLOOKUP($H441,Waste_Type!$C$3:$E$50,2,FALSE))</f>
        <v/>
      </c>
      <c r="H441" s="144" t="str">
        <f>IF(Data_Input!C441="","",Data_Input!C441)</f>
        <v/>
      </c>
      <c r="I441" s="221"/>
      <c r="J441" s="183"/>
      <c r="K441" s="183"/>
      <c r="L441" s="151"/>
    </row>
    <row r="442" spans="2:12" x14ac:dyDescent="0.4">
      <c r="B442" s="178" t="str">
        <f>IF(Data_Input!B442="","",Data_Input!B442)</f>
        <v/>
      </c>
      <c r="C442" s="179" t="str">
        <f>IF(Project_Details!$C$10="","",Project_Details!$C$10)</f>
        <v/>
      </c>
      <c r="D442" s="179" t="str">
        <f>IF(Project_Details!$C$11="","",Project_Details!$C$11)</f>
        <v/>
      </c>
      <c r="E442" s="179" t="str">
        <f>IF(Project_Details!$C$12="","",Project_Details!$C$12)</f>
        <v/>
      </c>
      <c r="F442" s="144" t="str">
        <f>IF(H442="","",VLOOKUP(H442,Waste_Type!$C$3:$E$50,3,FALSE))</f>
        <v/>
      </c>
      <c r="G442" s="145" t="str">
        <f>IF(H442="","",VLOOKUP($H442,Waste_Type!$C$3:$E$50,2,FALSE))</f>
        <v/>
      </c>
      <c r="H442" s="144" t="str">
        <f>IF(Data_Input!C442="","",Data_Input!C442)</f>
        <v/>
      </c>
      <c r="I442" s="220"/>
      <c r="J442" s="180"/>
      <c r="K442" s="180"/>
      <c r="L442" s="144"/>
    </row>
    <row r="443" spans="2:12" x14ac:dyDescent="0.4">
      <c r="B443" s="178" t="str">
        <f>IF(Data_Input!B443="","",Data_Input!B443)</f>
        <v/>
      </c>
      <c r="C443" s="182" t="str">
        <f>IF(Project_Details!$C$10="","",Project_Details!$C$10)</f>
        <v/>
      </c>
      <c r="D443" s="182" t="str">
        <f>IF(Project_Details!$C$11="","",Project_Details!$C$11)</f>
        <v/>
      </c>
      <c r="E443" s="182" t="str">
        <f>IF(Project_Details!$C$12="","",Project_Details!$C$12)</f>
        <v/>
      </c>
      <c r="F443" s="151" t="str">
        <f>IF(H443="","",VLOOKUP(H443,Waste_Type!$C$3:$E$50,3,FALSE))</f>
        <v/>
      </c>
      <c r="G443" s="152" t="str">
        <f>IF(H443="","",VLOOKUP($H443,Waste_Type!$C$3:$E$50,2,FALSE))</f>
        <v/>
      </c>
      <c r="H443" s="144" t="str">
        <f>IF(Data_Input!C443="","",Data_Input!C443)</f>
        <v/>
      </c>
      <c r="I443" s="221"/>
      <c r="J443" s="183"/>
      <c r="K443" s="183"/>
      <c r="L443" s="151"/>
    </row>
    <row r="444" spans="2:12" x14ac:dyDescent="0.4">
      <c r="B444" s="178" t="str">
        <f>IF(Data_Input!B444="","",Data_Input!B444)</f>
        <v/>
      </c>
      <c r="C444" s="179" t="str">
        <f>IF(Project_Details!$C$10="","",Project_Details!$C$10)</f>
        <v/>
      </c>
      <c r="D444" s="179" t="str">
        <f>IF(Project_Details!$C$11="","",Project_Details!$C$11)</f>
        <v/>
      </c>
      <c r="E444" s="179" t="str">
        <f>IF(Project_Details!$C$12="","",Project_Details!$C$12)</f>
        <v/>
      </c>
      <c r="F444" s="144" t="str">
        <f>IF(H444="","",VLOOKUP(H444,Waste_Type!$C$3:$E$50,3,FALSE))</f>
        <v/>
      </c>
      <c r="G444" s="145" t="str">
        <f>IF(H444="","",VLOOKUP($H444,Waste_Type!$C$3:$E$50,2,FALSE))</f>
        <v/>
      </c>
      <c r="H444" s="144" t="str">
        <f>IF(Data_Input!C444="","",Data_Input!C444)</f>
        <v/>
      </c>
      <c r="I444" s="220"/>
      <c r="J444" s="180"/>
      <c r="K444" s="180"/>
      <c r="L444" s="144"/>
    </row>
    <row r="445" spans="2:12" x14ac:dyDescent="0.4">
      <c r="B445" s="178" t="str">
        <f>IF(Data_Input!B445="","",Data_Input!B445)</f>
        <v/>
      </c>
      <c r="C445" s="182" t="str">
        <f>IF(Project_Details!$C$10="","",Project_Details!$C$10)</f>
        <v/>
      </c>
      <c r="D445" s="182" t="str">
        <f>IF(Project_Details!$C$11="","",Project_Details!$C$11)</f>
        <v/>
      </c>
      <c r="E445" s="182" t="str">
        <f>IF(Project_Details!$C$12="","",Project_Details!$C$12)</f>
        <v/>
      </c>
      <c r="F445" s="151" t="str">
        <f>IF(H445="","",VLOOKUP(H445,Waste_Type!$C$3:$E$50,3,FALSE))</f>
        <v/>
      </c>
      <c r="G445" s="152" t="str">
        <f>IF(H445="","",VLOOKUP($H445,Waste_Type!$C$3:$E$50,2,FALSE))</f>
        <v/>
      </c>
      <c r="H445" s="144" t="str">
        <f>IF(Data_Input!C445="","",Data_Input!C445)</f>
        <v/>
      </c>
      <c r="I445" s="221"/>
      <c r="J445" s="183"/>
      <c r="K445" s="183"/>
      <c r="L445" s="151"/>
    </row>
    <row r="446" spans="2:12" x14ac:dyDescent="0.4">
      <c r="B446" s="178" t="str">
        <f>IF(Data_Input!B446="","",Data_Input!B446)</f>
        <v/>
      </c>
      <c r="C446" s="179" t="str">
        <f>IF(Project_Details!$C$10="","",Project_Details!$C$10)</f>
        <v/>
      </c>
      <c r="D446" s="179" t="str">
        <f>IF(Project_Details!$C$11="","",Project_Details!$C$11)</f>
        <v/>
      </c>
      <c r="E446" s="179" t="str">
        <f>IF(Project_Details!$C$12="","",Project_Details!$C$12)</f>
        <v/>
      </c>
      <c r="F446" s="144" t="str">
        <f>IF(H446="","",VLOOKUP(H446,Waste_Type!$C$3:$E$50,3,FALSE))</f>
        <v/>
      </c>
      <c r="G446" s="145" t="str">
        <f>IF(H446="","",VLOOKUP($H446,Waste_Type!$C$3:$E$50,2,FALSE))</f>
        <v/>
      </c>
      <c r="H446" s="144" t="str">
        <f>IF(Data_Input!C446="","",Data_Input!C446)</f>
        <v/>
      </c>
      <c r="I446" s="220"/>
      <c r="J446" s="180"/>
      <c r="K446" s="180"/>
      <c r="L446" s="144"/>
    </row>
    <row r="447" spans="2:12" x14ac:dyDescent="0.4">
      <c r="B447" s="178" t="str">
        <f>IF(Data_Input!B447="","",Data_Input!B447)</f>
        <v/>
      </c>
      <c r="C447" s="182" t="str">
        <f>IF(Project_Details!$C$10="","",Project_Details!$C$10)</f>
        <v/>
      </c>
      <c r="D447" s="182" t="str">
        <f>IF(Project_Details!$C$11="","",Project_Details!$C$11)</f>
        <v/>
      </c>
      <c r="E447" s="182" t="str">
        <f>IF(Project_Details!$C$12="","",Project_Details!$C$12)</f>
        <v/>
      </c>
      <c r="F447" s="151" t="str">
        <f>IF(H447="","",VLOOKUP(H447,Waste_Type!$C$3:$E$50,3,FALSE))</f>
        <v/>
      </c>
      <c r="G447" s="152" t="str">
        <f>IF(H447="","",VLOOKUP($H447,Waste_Type!$C$3:$E$50,2,FALSE))</f>
        <v/>
      </c>
      <c r="H447" s="144" t="str">
        <f>IF(Data_Input!C447="","",Data_Input!C447)</f>
        <v/>
      </c>
      <c r="I447" s="221"/>
      <c r="J447" s="183"/>
      <c r="K447" s="183"/>
      <c r="L447" s="151"/>
    </row>
    <row r="448" spans="2:12" x14ac:dyDescent="0.4">
      <c r="B448" s="178" t="str">
        <f>IF(Data_Input!B448="","",Data_Input!B448)</f>
        <v/>
      </c>
      <c r="C448" s="179" t="str">
        <f>IF(Project_Details!$C$10="","",Project_Details!$C$10)</f>
        <v/>
      </c>
      <c r="D448" s="179" t="str">
        <f>IF(Project_Details!$C$11="","",Project_Details!$C$11)</f>
        <v/>
      </c>
      <c r="E448" s="179" t="str">
        <f>IF(Project_Details!$C$12="","",Project_Details!$C$12)</f>
        <v/>
      </c>
      <c r="F448" s="144" t="str">
        <f>IF(H448="","",VLOOKUP(H448,Waste_Type!$C$3:$E$50,3,FALSE))</f>
        <v/>
      </c>
      <c r="G448" s="145" t="str">
        <f>IF(H448="","",VLOOKUP($H448,Waste_Type!$C$3:$E$50,2,FALSE))</f>
        <v/>
      </c>
      <c r="H448" s="144" t="str">
        <f>IF(Data_Input!C448="","",Data_Input!C448)</f>
        <v/>
      </c>
      <c r="I448" s="220"/>
      <c r="J448" s="180"/>
      <c r="K448" s="180"/>
      <c r="L448" s="144"/>
    </row>
    <row r="449" spans="2:12" x14ac:dyDescent="0.4">
      <c r="B449" s="178" t="str">
        <f>IF(Data_Input!B449="","",Data_Input!B449)</f>
        <v/>
      </c>
      <c r="C449" s="182" t="str">
        <f>IF(Project_Details!$C$10="","",Project_Details!$C$10)</f>
        <v/>
      </c>
      <c r="D449" s="182" t="str">
        <f>IF(Project_Details!$C$11="","",Project_Details!$C$11)</f>
        <v/>
      </c>
      <c r="E449" s="182" t="str">
        <f>IF(Project_Details!$C$12="","",Project_Details!$C$12)</f>
        <v/>
      </c>
      <c r="F449" s="151" t="str">
        <f>IF(H449="","",VLOOKUP(H449,Waste_Type!$C$3:$E$50,3,FALSE))</f>
        <v/>
      </c>
      <c r="G449" s="152" t="str">
        <f>IF(H449="","",VLOOKUP($H449,Waste_Type!$C$3:$E$50,2,FALSE))</f>
        <v/>
      </c>
      <c r="H449" s="144" t="str">
        <f>IF(Data_Input!C449="","",Data_Input!C449)</f>
        <v/>
      </c>
      <c r="I449" s="221"/>
      <c r="J449" s="183"/>
      <c r="K449" s="183"/>
      <c r="L449" s="151"/>
    </row>
    <row r="450" spans="2:12" x14ac:dyDescent="0.4">
      <c r="B450" s="178" t="str">
        <f>IF(Data_Input!B450="","",Data_Input!B450)</f>
        <v/>
      </c>
      <c r="C450" s="179" t="str">
        <f>IF(Project_Details!$C$10="","",Project_Details!$C$10)</f>
        <v/>
      </c>
      <c r="D450" s="179" t="str">
        <f>IF(Project_Details!$C$11="","",Project_Details!$C$11)</f>
        <v/>
      </c>
      <c r="E450" s="179" t="str">
        <f>IF(Project_Details!$C$12="","",Project_Details!$C$12)</f>
        <v/>
      </c>
      <c r="F450" s="144" t="str">
        <f>IF(H450="","",VLOOKUP(H450,Waste_Type!$C$3:$E$50,3,FALSE))</f>
        <v/>
      </c>
      <c r="G450" s="145" t="str">
        <f>IF(H450="","",VLOOKUP($H450,Waste_Type!$C$3:$E$50,2,FALSE))</f>
        <v/>
      </c>
      <c r="H450" s="144" t="str">
        <f>IF(Data_Input!C450="","",Data_Input!C450)</f>
        <v/>
      </c>
      <c r="I450" s="220"/>
      <c r="J450" s="180"/>
      <c r="K450" s="180"/>
      <c r="L450" s="144"/>
    </row>
    <row r="451" spans="2:12" x14ac:dyDescent="0.4">
      <c r="B451" s="178" t="str">
        <f>IF(Data_Input!B451="","",Data_Input!B451)</f>
        <v/>
      </c>
      <c r="C451" s="182" t="str">
        <f>IF(Project_Details!$C$10="","",Project_Details!$C$10)</f>
        <v/>
      </c>
      <c r="D451" s="182" t="str">
        <f>IF(Project_Details!$C$11="","",Project_Details!$C$11)</f>
        <v/>
      </c>
      <c r="E451" s="182" t="str">
        <f>IF(Project_Details!$C$12="","",Project_Details!$C$12)</f>
        <v/>
      </c>
      <c r="F451" s="151" t="str">
        <f>IF(H451="","",VLOOKUP(H451,Waste_Type!$C$3:$E$50,3,FALSE))</f>
        <v/>
      </c>
      <c r="G451" s="152" t="str">
        <f>IF(H451="","",VLOOKUP($H451,Waste_Type!$C$3:$E$50,2,FALSE))</f>
        <v/>
      </c>
      <c r="H451" s="144" t="str">
        <f>IF(Data_Input!C451="","",Data_Input!C451)</f>
        <v/>
      </c>
      <c r="I451" s="221"/>
      <c r="J451" s="183"/>
      <c r="K451" s="183"/>
      <c r="L451" s="151"/>
    </row>
    <row r="452" spans="2:12" x14ac:dyDescent="0.4">
      <c r="B452" s="178" t="str">
        <f>IF(Data_Input!B452="","",Data_Input!B452)</f>
        <v/>
      </c>
      <c r="C452" s="179" t="str">
        <f>IF(Project_Details!$C$10="","",Project_Details!$C$10)</f>
        <v/>
      </c>
      <c r="D452" s="179" t="str">
        <f>IF(Project_Details!$C$11="","",Project_Details!$C$11)</f>
        <v/>
      </c>
      <c r="E452" s="179" t="str">
        <f>IF(Project_Details!$C$12="","",Project_Details!$C$12)</f>
        <v/>
      </c>
      <c r="F452" s="144" t="str">
        <f>IF(H452="","",VLOOKUP(H452,Waste_Type!$C$3:$E$50,3,FALSE))</f>
        <v/>
      </c>
      <c r="G452" s="145" t="str">
        <f>IF(H452="","",VLOOKUP($H452,Waste_Type!$C$3:$E$50,2,FALSE))</f>
        <v/>
      </c>
      <c r="H452" s="144" t="str">
        <f>IF(Data_Input!C452="","",Data_Input!C452)</f>
        <v/>
      </c>
      <c r="I452" s="220"/>
      <c r="J452" s="180"/>
      <c r="K452" s="180"/>
      <c r="L452" s="144"/>
    </row>
    <row r="453" spans="2:12" x14ac:dyDescent="0.4">
      <c r="B453" s="178" t="str">
        <f>IF(Data_Input!B453="","",Data_Input!B453)</f>
        <v/>
      </c>
      <c r="C453" s="182" t="str">
        <f>IF(Project_Details!$C$10="","",Project_Details!$C$10)</f>
        <v/>
      </c>
      <c r="D453" s="182" t="str">
        <f>IF(Project_Details!$C$11="","",Project_Details!$C$11)</f>
        <v/>
      </c>
      <c r="E453" s="182" t="str">
        <f>IF(Project_Details!$C$12="","",Project_Details!$C$12)</f>
        <v/>
      </c>
      <c r="F453" s="151" t="str">
        <f>IF(H453="","",VLOOKUP(H453,Waste_Type!$C$3:$E$50,3,FALSE))</f>
        <v/>
      </c>
      <c r="G453" s="152" t="str">
        <f>IF(H453="","",VLOOKUP($H453,Waste_Type!$C$3:$E$50,2,FALSE))</f>
        <v/>
      </c>
      <c r="H453" s="144" t="str">
        <f>IF(Data_Input!C453="","",Data_Input!C453)</f>
        <v/>
      </c>
      <c r="I453" s="221"/>
      <c r="J453" s="183"/>
      <c r="K453" s="183"/>
      <c r="L453" s="151"/>
    </row>
    <row r="454" spans="2:12" x14ac:dyDescent="0.4">
      <c r="B454" s="178" t="str">
        <f>IF(Data_Input!B454="","",Data_Input!B454)</f>
        <v/>
      </c>
      <c r="C454" s="179" t="str">
        <f>IF(Project_Details!$C$10="","",Project_Details!$C$10)</f>
        <v/>
      </c>
      <c r="D454" s="179" t="str">
        <f>IF(Project_Details!$C$11="","",Project_Details!$C$11)</f>
        <v/>
      </c>
      <c r="E454" s="179" t="str">
        <f>IF(Project_Details!$C$12="","",Project_Details!$C$12)</f>
        <v/>
      </c>
      <c r="F454" s="144" t="str">
        <f>IF(H454="","",VLOOKUP(H454,Waste_Type!$C$3:$E$50,3,FALSE))</f>
        <v/>
      </c>
      <c r="G454" s="145" t="str">
        <f>IF(H454="","",VLOOKUP($H454,Waste_Type!$C$3:$E$50,2,FALSE))</f>
        <v/>
      </c>
      <c r="H454" s="144" t="str">
        <f>IF(Data_Input!C454="","",Data_Input!C454)</f>
        <v/>
      </c>
      <c r="I454" s="220"/>
      <c r="J454" s="180"/>
      <c r="K454" s="180"/>
      <c r="L454" s="144"/>
    </row>
    <row r="455" spans="2:12" x14ac:dyDescent="0.4">
      <c r="B455" s="178" t="str">
        <f>IF(Data_Input!B455="","",Data_Input!B455)</f>
        <v/>
      </c>
      <c r="C455" s="182" t="str">
        <f>IF(Project_Details!$C$10="","",Project_Details!$C$10)</f>
        <v/>
      </c>
      <c r="D455" s="182" t="str">
        <f>IF(Project_Details!$C$11="","",Project_Details!$C$11)</f>
        <v/>
      </c>
      <c r="E455" s="182" t="str">
        <f>IF(Project_Details!$C$12="","",Project_Details!$C$12)</f>
        <v/>
      </c>
      <c r="F455" s="151" t="str">
        <f>IF(H455="","",VLOOKUP(H455,Waste_Type!$C$3:$E$50,3,FALSE))</f>
        <v/>
      </c>
      <c r="G455" s="152" t="str">
        <f>IF(H455="","",VLOOKUP($H455,Waste_Type!$C$3:$E$50,2,FALSE))</f>
        <v/>
      </c>
      <c r="H455" s="144" t="str">
        <f>IF(Data_Input!C455="","",Data_Input!C455)</f>
        <v/>
      </c>
      <c r="I455" s="221"/>
      <c r="J455" s="183"/>
      <c r="K455" s="183"/>
      <c r="L455" s="151"/>
    </row>
    <row r="456" spans="2:12" x14ac:dyDescent="0.4">
      <c r="B456" s="178" t="str">
        <f>IF(Data_Input!B456="","",Data_Input!B456)</f>
        <v/>
      </c>
      <c r="C456" s="179" t="str">
        <f>IF(Project_Details!$C$10="","",Project_Details!$C$10)</f>
        <v/>
      </c>
      <c r="D456" s="179" t="str">
        <f>IF(Project_Details!$C$11="","",Project_Details!$C$11)</f>
        <v/>
      </c>
      <c r="E456" s="179" t="str">
        <f>IF(Project_Details!$C$12="","",Project_Details!$C$12)</f>
        <v/>
      </c>
      <c r="F456" s="144" t="str">
        <f>IF(H456="","",VLOOKUP(H456,Waste_Type!$C$3:$E$50,3,FALSE))</f>
        <v/>
      </c>
      <c r="G456" s="145" t="str">
        <f>IF(H456="","",VLOOKUP($H456,Waste_Type!$C$3:$E$50,2,FALSE))</f>
        <v/>
      </c>
      <c r="H456" s="144" t="str">
        <f>IF(Data_Input!C456="","",Data_Input!C456)</f>
        <v/>
      </c>
      <c r="I456" s="220"/>
      <c r="J456" s="180"/>
      <c r="K456" s="180"/>
      <c r="L456" s="144"/>
    </row>
    <row r="457" spans="2:12" x14ac:dyDescent="0.4">
      <c r="B457" s="178" t="str">
        <f>IF(Data_Input!B457="","",Data_Input!B457)</f>
        <v/>
      </c>
      <c r="C457" s="182" t="str">
        <f>IF(Project_Details!$C$10="","",Project_Details!$C$10)</f>
        <v/>
      </c>
      <c r="D457" s="182" t="str">
        <f>IF(Project_Details!$C$11="","",Project_Details!$C$11)</f>
        <v/>
      </c>
      <c r="E457" s="182" t="str">
        <f>IF(Project_Details!$C$12="","",Project_Details!$C$12)</f>
        <v/>
      </c>
      <c r="F457" s="151" t="str">
        <f>IF(H457="","",VLOOKUP(H457,Waste_Type!$C$3:$E$50,3,FALSE))</f>
        <v/>
      </c>
      <c r="G457" s="152" t="str">
        <f>IF(H457="","",VLOOKUP($H457,Waste_Type!$C$3:$E$50,2,FALSE))</f>
        <v/>
      </c>
      <c r="H457" s="144" t="str">
        <f>IF(Data_Input!C457="","",Data_Input!C457)</f>
        <v/>
      </c>
      <c r="I457" s="221"/>
      <c r="J457" s="183"/>
      <c r="K457" s="183"/>
      <c r="L457" s="151"/>
    </row>
    <row r="458" spans="2:12" x14ac:dyDescent="0.4">
      <c r="B458" s="178" t="str">
        <f>IF(Data_Input!B458="","",Data_Input!B458)</f>
        <v/>
      </c>
      <c r="C458" s="179" t="str">
        <f>IF(Project_Details!$C$10="","",Project_Details!$C$10)</f>
        <v/>
      </c>
      <c r="D458" s="179" t="str">
        <f>IF(Project_Details!$C$11="","",Project_Details!$C$11)</f>
        <v/>
      </c>
      <c r="E458" s="179" t="str">
        <f>IF(Project_Details!$C$12="","",Project_Details!$C$12)</f>
        <v/>
      </c>
      <c r="F458" s="144" t="str">
        <f>IF(H458="","",VLOOKUP(H458,Waste_Type!$C$3:$E$50,3,FALSE))</f>
        <v/>
      </c>
      <c r="G458" s="145" t="str">
        <f>IF(H458="","",VLOOKUP($H458,Waste_Type!$C$3:$E$50,2,FALSE))</f>
        <v/>
      </c>
      <c r="H458" s="144" t="str">
        <f>IF(Data_Input!C458="","",Data_Input!C458)</f>
        <v/>
      </c>
      <c r="I458" s="220"/>
      <c r="J458" s="180"/>
      <c r="K458" s="180"/>
      <c r="L458" s="144"/>
    </row>
    <row r="459" spans="2:12" x14ac:dyDescent="0.4">
      <c r="B459" s="178" t="str">
        <f>IF(Data_Input!B459="","",Data_Input!B459)</f>
        <v/>
      </c>
      <c r="C459" s="182" t="str">
        <f>IF(Project_Details!$C$10="","",Project_Details!$C$10)</f>
        <v/>
      </c>
      <c r="D459" s="182" t="str">
        <f>IF(Project_Details!$C$11="","",Project_Details!$C$11)</f>
        <v/>
      </c>
      <c r="E459" s="182" t="str">
        <f>IF(Project_Details!$C$12="","",Project_Details!$C$12)</f>
        <v/>
      </c>
      <c r="F459" s="151" t="str">
        <f>IF(H459="","",VLOOKUP(H459,Waste_Type!$C$3:$E$50,3,FALSE))</f>
        <v/>
      </c>
      <c r="G459" s="152" t="str">
        <f>IF(H459="","",VLOOKUP($H459,Waste_Type!$C$3:$E$50,2,FALSE))</f>
        <v/>
      </c>
      <c r="H459" s="144" t="str">
        <f>IF(Data_Input!C459="","",Data_Input!C459)</f>
        <v/>
      </c>
      <c r="I459" s="221"/>
      <c r="J459" s="183"/>
      <c r="K459" s="183"/>
      <c r="L459" s="151"/>
    </row>
    <row r="460" spans="2:12" x14ac:dyDescent="0.4">
      <c r="B460" s="178" t="str">
        <f>IF(Data_Input!B460="","",Data_Input!B460)</f>
        <v/>
      </c>
      <c r="C460" s="179" t="str">
        <f>IF(Project_Details!$C$10="","",Project_Details!$C$10)</f>
        <v/>
      </c>
      <c r="D460" s="179" t="str">
        <f>IF(Project_Details!$C$11="","",Project_Details!$C$11)</f>
        <v/>
      </c>
      <c r="E460" s="179" t="str">
        <f>IF(Project_Details!$C$12="","",Project_Details!$C$12)</f>
        <v/>
      </c>
      <c r="F460" s="144" t="str">
        <f>IF(H460="","",VLOOKUP(H460,Waste_Type!$C$3:$E$50,3,FALSE))</f>
        <v/>
      </c>
      <c r="G460" s="145" t="str">
        <f>IF(H460="","",VLOOKUP($H460,Waste_Type!$C$3:$E$50,2,FALSE))</f>
        <v/>
      </c>
      <c r="H460" s="144" t="str">
        <f>IF(Data_Input!C460="","",Data_Input!C460)</f>
        <v/>
      </c>
      <c r="I460" s="220"/>
      <c r="J460" s="180"/>
      <c r="K460" s="180"/>
      <c r="L460" s="144"/>
    </row>
    <row r="461" spans="2:12" x14ac:dyDescent="0.4">
      <c r="B461" s="178" t="str">
        <f>IF(Data_Input!B461="","",Data_Input!B461)</f>
        <v/>
      </c>
      <c r="C461" s="182" t="str">
        <f>IF(Project_Details!$C$10="","",Project_Details!$C$10)</f>
        <v/>
      </c>
      <c r="D461" s="182" t="str">
        <f>IF(Project_Details!$C$11="","",Project_Details!$C$11)</f>
        <v/>
      </c>
      <c r="E461" s="182" t="str">
        <f>IF(Project_Details!$C$12="","",Project_Details!$C$12)</f>
        <v/>
      </c>
      <c r="F461" s="151" t="str">
        <f>IF(H461="","",VLOOKUP(H461,Waste_Type!$C$3:$E$50,3,FALSE))</f>
        <v/>
      </c>
      <c r="G461" s="152" t="str">
        <f>IF(H461="","",VLOOKUP($H461,Waste_Type!$C$3:$E$50,2,FALSE))</f>
        <v/>
      </c>
      <c r="H461" s="144" t="str">
        <f>IF(Data_Input!C461="","",Data_Input!C461)</f>
        <v/>
      </c>
      <c r="I461" s="221"/>
      <c r="J461" s="183"/>
      <c r="K461" s="183"/>
      <c r="L461" s="151"/>
    </row>
    <row r="462" spans="2:12" x14ac:dyDescent="0.4">
      <c r="B462" s="178" t="str">
        <f>IF(Data_Input!B462="","",Data_Input!B462)</f>
        <v/>
      </c>
      <c r="C462" s="179" t="str">
        <f>IF(Project_Details!$C$10="","",Project_Details!$C$10)</f>
        <v/>
      </c>
      <c r="D462" s="179" t="str">
        <f>IF(Project_Details!$C$11="","",Project_Details!$C$11)</f>
        <v/>
      </c>
      <c r="E462" s="179" t="str">
        <f>IF(Project_Details!$C$12="","",Project_Details!$C$12)</f>
        <v/>
      </c>
      <c r="F462" s="144" t="str">
        <f>IF(H462="","",VLOOKUP(H462,Waste_Type!$C$3:$E$50,3,FALSE))</f>
        <v/>
      </c>
      <c r="G462" s="145" t="str">
        <f>IF(H462="","",VLOOKUP($H462,Waste_Type!$C$3:$E$50,2,FALSE))</f>
        <v/>
      </c>
      <c r="H462" s="144" t="str">
        <f>IF(Data_Input!C462="","",Data_Input!C462)</f>
        <v/>
      </c>
      <c r="I462" s="220"/>
      <c r="J462" s="180"/>
      <c r="K462" s="180"/>
      <c r="L462" s="144"/>
    </row>
    <row r="463" spans="2:12" x14ac:dyDescent="0.4">
      <c r="B463" s="178" t="str">
        <f>IF(Data_Input!B463="","",Data_Input!B463)</f>
        <v/>
      </c>
      <c r="C463" s="182" t="str">
        <f>IF(Project_Details!$C$10="","",Project_Details!$C$10)</f>
        <v/>
      </c>
      <c r="D463" s="182" t="str">
        <f>IF(Project_Details!$C$11="","",Project_Details!$C$11)</f>
        <v/>
      </c>
      <c r="E463" s="182" t="str">
        <f>IF(Project_Details!$C$12="","",Project_Details!$C$12)</f>
        <v/>
      </c>
      <c r="F463" s="151" t="str">
        <f>IF(H463="","",VLOOKUP(H463,Waste_Type!$C$3:$E$50,3,FALSE))</f>
        <v/>
      </c>
      <c r="G463" s="152" t="str">
        <f>IF(H463="","",VLOOKUP($H463,Waste_Type!$C$3:$E$50,2,FALSE))</f>
        <v/>
      </c>
      <c r="H463" s="144" t="str">
        <f>IF(Data_Input!C463="","",Data_Input!C463)</f>
        <v/>
      </c>
      <c r="I463" s="221"/>
      <c r="J463" s="183"/>
      <c r="K463" s="183"/>
      <c r="L463" s="151"/>
    </row>
    <row r="464" spans="2:12" x14ac:dyDescent="0.4">
      <c r="B464" s="178" t="str">
        <f>IF(Data_Input!B464="","",Data_Input!B464)</f>
        <v/>
      </c>
      <c r="C464" s="179" t="str">
        <f>IF(Project_Details!$C$10="","",Project_Details!$C$10)</f>
        <v/>
      </c>
      <c r="D464" s="179" t="str">
        <f>IF(Project_Details!$C$11="","",Project_Details!$C$11)</f>
        <v/>
      </c>
      <c r="E464" s="179" t="str">
        <f>IF(Project_Details!$C$12="","",Project_Details!$C$12)</f>
        <v/>
      </c>
      <c r="F464" s="144" t="str">
        <f>IF(H464="","",VLOOKUP(H464,Waste_Type!$C$3:$E$50,3,FALSE))</f>
        <v/>
      </c>
      <c r="G464" s="145" t="str">
        <f>IF(H464="","",VLOOKUP($H464,Waste_Type!$C$3:$E$50,2,FALSE))</f>
        <v/>
      </c>
      <c r="H464" s="144" t="str">
        <f>IF(Data_Input!C464="","",Data_Input!C464)</f>
        <v/>
      </c>
      <c r="I464" s="220"/>
      <c r="J464" s="180"/>
      <c r="K464" s="180"/>
      <c r="L464" s="144"/>
    </row>
    <row r="465" spans="2:12" x14ac:dyDescent="0.4">
      <c r="B465" s="178" t="str">
        <f>IF(Data_Input!B465="","",Data_Input!B465)</f>
        <v/>
      </c>
      <c r="C465" s="182" t="str">
        <f>IF(Project_Details!$C$10="","",Project_Details!$C$10)</f>
        <v/>
      </c>
      <c r="D465" s="182" t="str">
        <f>IF(Project_Details!$C$11="","",Project_Details!$C$11)</f>
        <v/>
      </c>
      <c r="E465" s="182" t="str">
        <f>IF(Project_Details!$C$12="","",Project_Details!$C$12)</f>
        <v/>
      </c>
      <c r="F465" s="151" t="str">
        <f>IF(H465="","",VLOOKUP(H465,Waste_Type!$C$3:$E$50,3,FALSE))</f>
        <v/>
      </c>
      <c r="G465" s="152" t="str">
        <f>IF(H465="","",VLOOKUP($H465,Waste_Type!$C$3:$E$50,2,FALSE))</f>
        <v/>
      </c>
      <c r="H465" s="144" t="str">
        <f>IF(Data_Input!C465="","",Data_Input!C465)</f>
        <v/>
      </c>
      <c r="I465" s="221"/>
      <c r="J465" s="183"/>
      <c r="K465" s="183"/>
      <c r="L465" s="151"/>
    </row>
    <row r="466" spans="2:12" x14ac:dyDescent="0.4">
      <c r="B466" s="178" t="str">
        <f>IF(Data_Input!B466="","",Data_Input!B466)</f>
        <v/>
      </c>
      <c r="C466" s="179" t="str">
        <f>IF(Project_Details!$C$10="","",Project_Details!$C$10)</f>
        <v/>
      </c>
      <c r="D466" s="179" t="str">
        <f>IF(Project_Details!$C$11="","",Project_Details!$C$11)</f>
        <v/>
      </c>
      <c r="E466" s="179" t="str">
        <f>IF(Project_Details!$C$12="","",Project_Details!$C$12)</f>
        <v/>
      </c>
      <c r="F466" s="144" t="str">
        <f>IF(H466="","",VLOOKUP(H466,Waste_Type!$C$3:$E$50,3,FALSE))</f>
        <v/>
      </c>
      <c r="G466" s="145" t="str">
        <f>IF(H466="","",VLOOKUP($H466,Waste_Type!$C$3:$E$50,2,FALSE))</f>
        <v/>
      </c>
      <c r="H466" s="144" t="str">
        <f>IF(Data_Input!C466="","",Data_Input!C466)</f>
        <v/>
      </c>
      <c r="I466" s="220"/>
      <c r="J466" s="180"/>
      <c r="K466" s="180"/>
      <c r="L466" s="144"/>
    </row>
    <row r="467" spans="2:12" x14ac:dyDescent="0.4">
      <c r="B467" s="178" t="str">
        <f>IF(Data_Input!B467="","",Data_Input!B467)</f>
        <v/>
      </c>
      <c r="C467" s="182" t="str">
        <f>IF(Project_Details!$C$10="","",Project_Details!$C$10)</f>
        <v/>
      </c>
      <c r="D467" s="182" t="str">
        <f>IF(Project_Details!$C$11="","",Project_Details!$C$11)</f>
        <v/>
      </c>
      <c r="E467" s="182" t="str">
        <f>IF(Project_Details!$C$12="","",Project_Details!$C$12)</f>
        <v/>
      </c>
      <c r="F467" s="151" t="str">
        <f>IF(H467="","",VLOOKUP(H467,Waste_Type!$C$3:$E$50,3,FALSE))</f>
        <v/>
      </c>
      <c r="G467" s="152" t="str">
        <f>IF(H467="","",VLOOKUP($H467,Waste_Type!$C$3:$E$50,2,FALSE))</f>
        <v/>
      </c>
      <c r="H467" s="144" t="str">
        <f>IF(Data_Input!C467="","",Data_Input!C467)</f>
        <v/>
      </c>
      <c r="I467" s="221"/>
      <c r="J467" s="183"/>
      <c r="K467" s="183"/>
      <c r="L467" s="151"/>
    </row>
    <row r="468" spans="2:12" x14ac:dyDescent="0.4">
      <c r="B468" s="178" t="str">
        <f>IF(Data_Input!B468="","",Data_Input!B468)</f>
        <v/>
      </c>
      <c r="C468" s="179" t="str">
        <f>IF(Project_Details!$C$10="","",Project_Details!$C$10)</f>
        <v/>
      </c>
      <c r="D468" s="179" t="str">
        <f>IF(Project_Details!$C$11="","",Project_Details!$C$11)</f>
        <v/>
      </c>
      <c r="E468" s="179" t="str">
        <f>IF(Project_Details!$C$12="","",Project_Details!$C$12)</f>
        <v/>
      </c>
      <c r="F468" s="144" t="str">
        <f>IF(H468="","",VLOOKUP(H468,Waste_Type!$C$3:$E$50,3,FALSE))</f>
        <v/>
      </c>
      <c r="G468" s="145" t="str">
        <f>IF(H468="","",VLOOKUP($H468,Waste_Type!$C$3:$E$50,2,FALSE))</f>
        <v/>
      </c>
      <c r="H468" s="144" t="str">
        <f>IF(Data_Input!C468="","",Data_Input!C468)</f>
        <v/>
      </c>
      <c r="I468" s="220"/>
      <c r="J468" s="180"/>
      <c r="K468" s="180"/>
      <c r="L468" s="144"/>
    </row>
    <row r="469" spans="2:12" x14ac:dyDescent="0.4">
      <c r="B469" s="178" t="str">
        <f>IF(Data_Input!B469="","",Data_Input!B469)</f>
        <v/>
      </c>
      <c r="C469" s="182" t="str">
        <f>IF(Project_Details!$C$10="","",Project_Details!$C$10)</f>
        <v/>
      </c>
      <c r="D469" s="182" t="str">
        <f>IF(Project_Details!$C$11="","",Project_Details!$C$11)</f>
        <v/>
      </c>
      <c r="E469" s="182" t="str">
        <f>IF(Project_Details!$C$12="","",Project_Details!$C$12)</f>
        <v/>
      </c>
      <c r="F469" s="151" t="str">
        <f>IF(H469="","",VLOOKUP(H469,Waste_Type!$C$3:$E$50,3,FALSE))</f>
        <v/>
      </c>
      <c r="G469" s="152" t="str">
        <f>IF(H469="","",VLOOKUP($H469,Waste_Type!$C$3:$E$50,2,FALSE))</f>
        <v/>
      </c>
      <c r="H469" s="144" t="str">
        <f>IF(Data_Input!C469="","",Data_Input!C469)</f>
        <v/>
      </c>
      <c r="I469" s="221"/>
      <c r="J469" s="183"/>
      <c r="K469" s="183"/>
      <c r="L469" s="151"/>
    </row>
    <row r="470" spans="2:12" x14ac:dyDescent="0.4">
      <c r="B470" s="178" t="str">
        <f>IF(Data_Input!B470="","",Data_Input!B470)</f>
        <v/>
      </c>
      <c r="C470" s="179" t="str">
        <f>IF(Project_Details!$C$10="","",Project_Details!$C$10)</f>
        <v/>
      </c>
      <c r="D470" s="179" t="str">
        <f>IF(Project_Details!$C$11="","",Project_Details!$C$11)</f>
        <v/>
      </c>
      <c r="E470" s="179" t="str">
        <f>IF(Project_Details!$C$12="","",Project_Details!$C$12)</f>
        <v/>
      </c>
      <c r="F470" s="144" t="str">
        <f>IF(H470="","",VLOOKUP(H470,Waste_Type!$C$3:$E$50,3,FALSE))</f>
        <v/>
      </c>
      <c r="G470" s="145" t="str">
        <f>IF(H470="","",VLOOKUP($H470,Waste_Type!$C$3:$E$50,2,FALSE))</f>
        <v/>
      </c>
      <c r="H470" s="144" t="str">
        <f>IF(Data_Input!C470="","",Data_Input!C470)</f>
        <v/>
      </c>
      <c r="I470" s="220"/>
      <c r="J470" s="180"/>
      <c r="K470" s="180"/>
      <c r="L470" s="144"/>
    </row>
    <row r="471" spans="2:12" x14ac:dyDescent="0.4">
      <c r="B471" s="178" t="str">
        <f>IF(Data_Input!B471="","",Data_Input!B471)</f>
        <v/>
      </c>
      <c r="C471" s="182" t="str">
        <f>IF(Project_Details!$C$10="","",Project_Details!$C$10)</f>
        <v/>
      </c>
      <c r="D471" s="182" t="str">
        <f>IF(Project_Details!$C$11="","",Project_Details!$C$11)</f>
        <v/>
      </c>
      <c r="E471" s="182" t="str">
        <f>IF(Project_Details!$C$12="","",Project_Details!$C$12)</f>
        <v/>
      </c>
      <c r="F471" s="151" t="str">
        <f>IF(H471="","",VLOOKUP(H471,Waste_Type!$C$3:$E$50,3,FALSE))</f>
        <v/>
      </c>
      <c r="G471" s="152" t="str">
        <f>IF(H471="","",VLOOKUP($H471,Waste_Type!$C$3:$E$50,2,FALSE))</f>
        <v/>
      </c>
      <c r="H471" s="144" t="str">
        <f>IF(Data_Input!C471="","",Data_Input!C471)</f>
        <v/>
      </c>
      <c r="I471" s="221"/>
      <c r="J471" s="183"/>
      <c r="K471" s="183"/>
      <c r="L471" s="151"/>
    </row>
    <row r="472" spans="2:12" x14ac:dyDescent="0.4">
      <c r="B472" s="178" t="str">
        <f>IF(Data_Input!B472="","",Data_Input!B472)</f>
        <v/>
      </c>
      <c r="C472" s="179" t="str">
        <f>IF(Project_Details!$C$10="","",Project_Details!$C$10)</f>
        <v/>
      </c>
      <c r="D472" s="179" t="str">
        <f>IF(Project_Details!$C$11="","",Project_Details!$C$11)</f>
        <v/>
      </c>
      <c r="E472" s="179" t="str">
        <f>IF(Project_Details!$C$12="","",Project_Details!$C$12)</f>
        <v/>
      </c>
      <c r="F472" s="144" t="str">
        <f>IF(H472="","",VLOOKUP(H472,Waste_Type!$C$3:$E$50,3,FALSE))</f>
        <v/>
      </c>
      <c r="G472" s="145" t="str">
        <f>IF(H472="","",VLOOKUP($H472,Waste_Type!$C$3:$E$50,2,FALSE))</f>
        <v/>
      </c>
      <c r="H472" s="144" t="str">
        <f>IF(Data_Input!C472="","",Data_Input!C472)</f>
        <v/>
      </c>
      <c r="I472" s="220"/>
      <c r="J472" s="180"/>
      <c r="K472" s="180"/>
      <c r="L472" s="144"/>
    </row>
    <row r="473" spans="2:12" x14ac:dyDescent="0.4">
      <c r="B473" s="178" t="str">
        <f>IF(Data_Input!B473="","",Data_Input!B473)</f>
        <v/>
      </c>
      <c r="C473" s="182" t="str">
        <f>IF(Project_Details!$C$10="","",Project_Details!$C$10)</f>
        <v/>
      </c>
      <c r="D473" s="182" t="str">
        <f>IF(Project_Details!$C$11="","",Project_Details!$C$11)</f>
        <v/>
      </c>
      <c r="E473" s="182" t="str">
        <f>IF(Project_Details!$C$12="","",Project_Details!$C$12)</f>
        <v/>
      </c>
      <c r="F473" s="151" t="str">
        <f>IF(H473="","",VLOOKUP(H473,Waste_Type!$C$3:$E$50,3,FALSE))</f>
        <v/>
      </c>
      <c r="G473" s="152" t="str">
        <f>IF(H473="","",VLOOKUP($H473,Waste_Type!$C$3:$E$50,2,FALSE))</f>
        <v/>
      </c>
      <c r="H473" s="144" t="str">
        <f>IF(Data_Input!C473="","",Data_Input!C473)</f>
        <v/>
      </c>
      <c r="I473" s="221"/>
      <c r="J473" s="183"/>
      <c r="K473" s="183"/>
      <c r="L473" s="151"/>
    </row>
    <row r="474" spans="2:12" x14ac:dyDescent="0.4">
      <c r="B474" s="178" t="str">
        <f>IF(Data_Input!B474="","",Data_Input!B474)</f>
        <v/>
      </c>
      <c r="C474" s="179" t="str">
        <f>IF(Project_Details!$C$10="","",Project_Details!$C$10)</f>
        <v/>
      </c>
      <c r="D474" s="179" t="str">
        <f>IF(Project_Details!$C$11="","",Project_Details!$C$11)</f>
        <v/>
      </c>
      <c r="E474" s="179" t="str">
        <f>IF(Project_Details!$C$12="","",Project_Details!$C$12)</f>
        <v/>
      </c>
      <c r="F474" s="144" t="str">
        <f>IF(H474="","",VLOOKUP(H474,Waste_Type!$C$3:$E$50,3,FALSE))</f>
        <v/>
      </c>
      <c r="G474" s="145" t="str">
        <f>IF(H474="","",VLOOKUP($H474,Waste_Type!$C$3:$E$50,2,FALSE))</f>
        <v/>
      </c>
      <c r="H474" s="144" t="str">
        <f>IF(Data_Input!C474="","",Data_Input!C474)</f>
        <v/>
      </c>
      <c r="I474" s="220"/>
      <c r="J474" s="180"/>
      <c r="K474" s="180"/>
      <c r="L474" s="144"/>
    </row>
    <row r="475" spans="2:12" x14ac:dyDescent="0.4">
      <c r="B475" s="178" t="str">
        <f>IF(Data_Input!B475="","",Data_Input!B475)</f>
        <v/>
      </c>
      <c r="C475" s="182" t="str">
        <f>IF(Project_Details!$C$10="","",Project_Details!$C$10)</f>
        <v/>
      </c>
      <c r="D475" s="182" t="str">
        <f>IF(Project_Details!$C$11="","",Project_Details!$C$11)</f>
        <v/>
      </c>
      <c r="E475" s="182" t="str">
        <f>IF(Project_Details!$C$12="","",Project_Details!$C$12)</f>
        <v/>
      </c>
      <c r="F475" s="151" t="str">
        <f>IF(H475="","",VLOOKUP(H475,Waste_Type!$C$3:$E$50,3,FALSE))</f>
        <v/>
      </c>
      <c r="G475" s="152" t="str">
        <f>IF(H475="","",VLOOKUP($H475,Waste_Type!$C$3:$E$50,2,FALSE))</f>
        <v/>
      </c>
      <c r="H475" s="144" t="str">
        <f>IF(Data_Input!C475="","",Data_Input!C475)</f>
        <v/>
      </c>
      <c r="I475" s="221"/>
      <c r="J475" s="183"/>
      <c r="K475" s="183"/>
      <c r="L475" s="151"/>
    </row>
    <row r="476" spans="2:12" x14ac:dyDescent="0.4">
      <c r="B476" s="178" t="str">
        <f>IF(Data_Input!B476="","",Data_Input!B476)</f>
        <v/>
      </c>
      <c r="C476" s="179" t="str">
        <f>IF(Project_Details!$C$10="","",Project_Details!$C$10)</f>
        <v/>
      </c>
      <c r="D476" s="179" t="str">
        <f>IF(Project_Details!$C$11="","",Project_Details!$C$11)</f>
        <v/>
      </c>
      <c r="E476" s="179" t="str">
        <f>IF(Project_Details!$C$12="","",Project_Details!$C$12)</f>
        <v/>
      </c>
      <c r="F476" s="144" t="str">
        <f>IF(H476="","",VLOOKUP(H476,Waste_Type!$C$3:$E$50,3,FALSE))</f>
        <v/>
      </c>
      <c r="G476" s="145" t="str">
        <f>IF(H476="","",VLOOKUP($H476,Waste_Type!$C$3:$E$50,2,FALSE))</f>
        <v/>
      </c>
      <c r="H476" s="144" t="str">
        <f>IF(Data_Input!C476="","",Data_Input!C476)</f>
        <v/>
      </c>
      <c r="I476" s="220"/>
      <c r="J476" s="180"/>
      <c r="K476" s="180"/>
      <c r="L476" s="144"/>
    </row>
    <row r="477" spans="2:12" x14ac:dyDescent="0.4">
      <c r="B477" s="178" t="str">
        <f>IF(Data_Input!B477="","",Data_Input!B477)</f>
        <v/>
      </c>
      <c r="C477" s="182" t="str">
        <f>IF(Project_Details!$C$10="","",Project_Details!$C$10)</f>
        <v/>
      </c>
      <c r="D477" s="182" t="str">
        <f>IF(Project_Details!$C$11="","",Project_Details!$C$11)</f>
        <v/>
      </c>
      <c r="E477" s="182" t="str">
        <f>IF(Project_Details!$C$12="","",Project_Details!$C$12)</f>
        <v/>
      </c>
      <c r="F477" s="151" t="str">
        <f>IF(H477="","",VLOOKUP(H477,Waste_Type!$C$3:$E$50,3,FALSE))</f>
        <v/>
      </c>
      <c r="G477" s="152" t="str">
        <f>IF(H477="","",VLOOKUP($H477,Waste_Type!$C$3:$E$50,2,FALSE))</f>
        <v/>
      </c>
      <c r="H477" s="144" t="str">
        <f>IF(Data_Input!C477="","",Data_Input!C477)</f>
        <v/>
      </c>
      <c r="I477" s="221"/>
      <c r="J477" s="183"/>
      <c r="K477" s="183"/>
      <c r="L477" s="151"/>
    </row>
    <row r="478" spans="2:12" x14ac:dyDescent="0.4">
      <c r="B478" s="178" t="str">
        <f>IF(Data_Input!B478="","",Data_Input!B478)</f>
        <v/>
      </c>
      <c r="C478" s="179" t="str">
        <f>IF(Project_Details!$C$10="","",Project_Details!$C$10)</f>
        <v/>
      </c>
      <c r="D478" s="179" t="str">
        <f>IF(Project_Details!$C$11="","",Project_Details!$C$11)</f>
        <v/>
      </c>
      <c r="E478" s="179" t="str">
        <f>IF(Project_Details!$C$12="","",Project_Details!$C$12)</f>
        <v/>
      </c>
      <c r="F478" s="144" t="str">
        <f>IF(H478="","",VLOOKUP(H478,Waste_Type!$C$3:$E$50,3,FALSE))</f>
        <v/>
      </c>
      <c r="G478" s="145" t="str">
        <f>IF(H478="","",VLOOKUP($H478,Waste_Type!$C$3:$E$50,2,FALSE))</f>
        <v/>
      </c>
      <c r="H478" s="144" t="str">
        <f>IF(Data_Input!C478="","",Data_Input!C478)</f>
        <v/>
      </c>
      <c r="I478" s="220"/>
      <c r="J478" s="180"/>
      <c r="K478" s="180"/>
      <c r="L478" s="144"/>
    </row>
    <row r="479" spans="2:12" x14ac:dyDescent="0.4">
      <c r="B479" s="178" t="str">
        <f>IF(Data_Input!B479="","",Data_Input!B479)</f>
        <v/>
      </c>
      <c r="C479" s="182" t="str">
        <f>IF(Project_Details!$C$10="","",Project_Details!$C$10)</f>
        <v/>
      </c>
      <c r="D479" s="182" t="str">
        <f>IF(Project_Details!$C$11="","",Project_Details!$C$11)</f>
        <v/>
      </c>
      <c r="E479" s="182" t="str">
        <f>IF(Project_Details!$C$12="","",Project_Details!$C$12)</f>
        <v/>
      </c>
      <c r="F479" s="151" t="str">
        <f>IF(H479="","",VLOOKUP(H479,Waste_Type!$C$3:$E$50,3,FALSE))</f>
        <v/>
      </c>
      <c r="G479" s="152" t="str">
        <f>IF(H479="","",VLOOKUP($H479,Waste_Type!$C$3:$E$50,2,FALSE))</f>
        <v/>
      </c>
      <c r="H479" s="144" t="str">
        <f>IF(Data_Input!C479="","",Data_Input!C479)</f>
        <v/>
      </c>
      <c r="I479" s="221"/>
      <c r="J479" s="183"/>
      <c r="K479" s="183"/>
      <c r="L479" s="151"/>
    </row>
    <row r="480" spans="2:12" x14ac:dyDescent="0.4">
      <c r="B480" s="178" t="str">
        <f>IF(Data_Input!B480="","",Data_Input!B480)</f>
        <v/>
      </c>
      <c r="C480" s="179" t="str">
        <f>IF(Project_Details!$C$10="","",Project_Details!$C$10)</f>
        <v/>
      </c>
      <c r="D480" s="179" t="str">
        <f>IF(Project_Details!$C$11="","",Project_Details!$C$11)</f>
        <v/>
      </c>
      <c r="E480" s="179" t="str">
        <f>IF(Project_Details!$C$12="","",Project_Details!$C$12)</f>
        <v/>
      </c>
      <c r="F480" s="144" t="str">
        <f>IF(H480="","",VLOOKUP(H480,Waste_Type!$C$3:$E$50,3,FALSE))</f>
        <v/>
      </c>
      <c r="G480" s="145" t="str">
        <f>IF(H480="","",VLOOKUP($H480,Waste_Type!$C$3:$E$50,2,FALSE))</f>
        <v/>
      </c>
      <c r="H480" s="144" t="str">
        <f>IF(Data_Input!C480="","",Data_Input!C480)</f>
        <v/>
      </c>
      <c r="I480" s="220"/>
      <c r="J480" s="180"/>
      <c r="K480" s="180"/>
      <c r="L480" s="144"/>
    </row>
    <row r="481" spans="2:12" x14ac:dyDescent="0.4">
      <c r="B481" s="178" t="str">
        <f>IF(Data_Input!B481="","",Data_Input!B481)</f>
        <v/>
      </c>
      <c r="C481" s="182" t="str">
        <f>IF(Project_Details!$C$10="","",Project_Details!$C$10)</f>
        <v/>
      </c>
      <c r="D481" s="182" t="str">
        <f>IF(Project_Details!$C$11="","",Project_Details!$C$11)</f>
        <v/>
      </c>
      <c r="E481" s="182" t="str">
        <f>IF(Project_Details!$C$12="","",Project_Details!$C$12)</f>
        <v/>
      </c>
      <c r="F481" s="151" t="str">
        <f>IF(H481="","",VLOOKUP(H481,Waste_Type!$C$3:$E$50,3,FALSE))</f>
        <v/>
      </c>
      <c r="G481" s="152" t="str">
        <f>IF(H481="","",VLOOKUP($H481,Waste_Type!$C$3:$E$50,2,FALSE))</f>
        <v/>
      </c>
      <c r="H481" s="144" t="str">
        <f>IF(Data_Input!C481="","",Data_Input!C481)</f>
        <v/>
      </c>
      <c r="I481" s="221"/>
      <c r="J481" s="183"/>
      <c r="K481" s="183"/>
      <c r="L481" s="151"/>
    </row>
    <row r="482" spans="2:12" x14ac:dyDescent="0.4">
      <c r="B482" s="178" t="str">
        <f>IF(Data_Input!B482="","",Data_Input!B482)</f>
        <v/>
      </c>
      <c r="C482" s="179" t="str">
        <f>IF(Project_Details!$C$10="","",Project_Details!$C$10)</f>
        <v/>
      </c>
      <c r="D482" s="179" t="str">
        <f>IF(Project_Details!$C$11="","",Project_Details!$C$11)</f>
        <v/>
      </c>
      <c r="E482" s="179" t="str">
        <f>IF(Project_Details!$C$12="","",Project_Details!$C$12)</f>
        <v/>
      </c>
      <c r="F482" s="144" t="str">
        <f>IF(H482="","",VLOOKUP(H482,Waste_Type!$C$3:$E$50,3,FALSE))</f>
        <v/>
      </c>
      <c r="G482" s="145" t="str">
        <f>IF(H482="","",VLOOKUP($H482,Waste_Type!$C$3:$E$50,2,FALSE))</f>
        <v/>
      </c>
      <c r="H482" s="144" t="str">
        <f>IF(Data_Input!C482="","",Data_Input!C482)</f>
        <v/>
      </c>
      <c r="I482" s="220"/>
      <c r="J482" s="180"/>
      <c r="K482" s="180"/>
      <c r="L482" s="144"/>
    </row>
    <row r="483" spans="2:12" x14ac:dyDescent="0.4">
      <c r="B483" s="178" t="str">
        <f>IF(Data_Input!B483="","",Data_Input!B483)</f>
        <v/>
      </c>
      <c r="C483" s="182" t="str">
        <f>IF(Project_Details!$C$10="","",Project_Details!$C$10)</f>
        <v/>
      </c>
      <c r="D483" s="182" t="str">
        <f>IF(Project_Details!$C$11="","",Project_Details!$C$11)</f>
        <v/>
      </c>
      <c r="E483" s="182" t="str">
        <f>IF(Project_Details!$C$12="","",Project_Details!$C$12)</f>
        <v/>
      </c>
      <c r="F483" s="151" t="str">
        <f>IF(H483="","",VLOOKUP(H483,Waste_Type!$C$3:$E$50,3,FALSE))</f>
        <v/>
      </c>
      <c r="G483" s="152" t="str">
        <f>IF(H483="","",VLOOKUP($H483,Waste_Type!$C$3:$E$50,2,FALSE))</f>
        <v/>
      </c>
      <c r="H483" s="144" t="str">
        <f>IF(Data_Input!C483="","",Data_Input!C483)</f>
        <v/>
      </c>
      <c r="I483" s="221"/>
      <c r="J483" s="183"/>
      <c r="K483" s="183"/>
      <c r="L483" s="151"/>
    </row>
    <row r="484" spans="2:12" x14ac:dyDescent="0.4">
      <c r="B484" s="178" t="str">
        <f>IF(Data_Input!B484="","",Data_Input!B484)</f>
        <v/>
      </c>
      <c r="C484" s="179" t="str">
        <f>IF(Project_Details!$C$10="","",Project_Details!$C$10)</f>
        <v/>
      </c>
      <c r="D484" s="179" t="str">
        <f>IF(Project_Details!$C$11="","",Project_Details!$C$11)</f>
        <v/>
      </c>
      <c r="E484" s="179" t="str">
        <f>IF(Project_Details!$C$12="","",Project_Details!$C$12)</f>
        <v/>
      </c>
      <c r="F484" s="144" t="str">
        <f>IF(H484="","",VLOOKUP(H484,Waste_Type!$C$3:$E$50,3,FALSE))</f>
        <v/>
      </c>
      <c r="G484" s="145" t="str">
        <f>IF(H484="","",VLOOKUP($H484,Waste_Type!$C$3:$E$50,2,FALSE))</f>
        <v/>
      </c>
      <c r="H484" s="144" t="str">
        <f>IF(Data_Input!C484="","",Data_Input!C484)</f>
        <v/>
      </c>
      <c r="I484" s="220"/>
      <c r="J484" s="180"/>
      <c r="K484" s="180"/>
      <c r="L484" s="144"/>
    </row>
    <row r="485" spans="2:12" x14ac:dyDescent="0.4">
      <c r="B485" s="178" t="str">
        <f>IF(Data_Input!B485="","",Data_Input!B485)</f>
        <v/>
      </c>
      <c r="C485" s="182" t="str">
        <f>IF(Project_Details!$C$10="","",Project_Details!$C$10)</f>
        <v/>
      </c>
      <c r="D485" s="182" t="str">
        <f>IF(Project_Details!$C$11="","",Project_Details!$C$11)</f>
        <v/>
      </c>
      <c r="E485" s="182" t="str">
        <f>IF(Project_Details!$C$12="","",Project_Details!$C$12)</f>
        <v/>
      </c>
      <c r="F485" s="151" t="str">
        <f>IF(H485="","",VLOOKUP(H485,Waste_Type!$C$3:$E$50,3,FALSE))</f>
        <v/>
      </c>
      <c r="G485" s="152" t="str">
        <f>IF(H485="","",VLOOKUP($H485,Waste_Type!$C$3:$E$50,2,FALSE))</f>
        <v/>
      </c>
      <c r="H485" s="144" t="str">
        <f>IF(Data_Input!C485="","",Data_Input!C485)</f>
        <v/>
      </c>
      <c r="I485" s="221"/>
      <c r="J485" s="183"/>
      <c r="K485" s="183"/>
      <c r="L485" s="151"/>
    </row>
    <row r="486" spans="2:12" x14ac:dyDescent="0.4">
      <c r="B486" s="178" t="str">
        <f>IF(Data_Input!B486="","",Data_Input!B486)</f>
        <v/>
      </c>
      <c r="C486" s="179" t="str">
        <f>IF(Project_Details!$C$10="","",Project_Details!$C$10)</f>
        <v/>
      </c>
      <c r="D486" s="179" t="str">
        <f>IF(Project_Details!$C$11="","",Project_Details!$C$11)</f>
        <v/>
      </c>
      <c r="E486" s="179" t="str">
        <f>IF(Project_Details!$C$12="","",Project_Details!$C$12)</f>
        <v/>
      </c>
      <c r="F486" s="144" t="str">
        <f>IF(H486="","",VLOOKUP(H486,Waste_Type!$C$3:$E$50,3,FALSE))</f>
        <v/>
      </c>
      <c r="G486" s="145" t="str">
        <f>IF(H486="","",VLOOKUP($H486,Waste_Type!$C$3:$E$50,2,FALSE))</f>
        <v/>
      </c>
      <c r="H486" s="144" t="str">
        <f>IF(Data_Input!C486="","",Data_Input!C486)</f>
        <v/>
      </c>
      <c r="I486" s="220"/>
      <c r="J486" s="180"/>
      <c r="K486" s="180"/>
      <c r="L486" s="144"/>
    </row>
    <row r="487" spans="2:12" x14ac:dyDescent="0.4">
      <c r="B487" s="178" t="str">
        <f>IF(Data_Input!B487="","",Data_Input!B487)</f>
        <v/>
      </c>
      <c r="C487" s="182" t="str">
        <f>IF(Project_Details!$C$10="","",Project_Details!$C$10)</f>
        <v/>
      </c>
      <c r="D487" s="182" t="str">
        <f>IF(Project_Details!$C$11="","",Project_Details!$C$11)</f>
        <v/>
      </c>
      <c r="E487" s="182" t="str">
        <f>IF(Project_Details!$C$12="","",Project_Details!$C$12)</f>
        <v/>
      </c>
      <c r="F487" s="151" t="str">
        <f>IF(H487="","",VLOOKUP(H487,Waste_Type!$C$3:$E$50,3,FALSE))</f>
        <v/>
      </c>
      <c r="G487" s="152" t="str">
        <f>IF(H487="","",VLOOKUP($H487,Waste_Type!$C$3:$E$50,2,FALSE))</f>
        <v/>
      </c>
      <c r="H487" s="144" t="str">
        <f>IF(Data_Input!C487="","",Data_Input!C487)</f>
        <v/>
      </c>
      <c r="I487" s="221"/>
      <c r="J487" s="183"/>
      <c r="K487" s="183"/>
      <c r="L487" s="151"/>
    </row>
    <row r="488" spans="2:12" x14ac:dyDescent="0.4">
      <c r="B488" s="178" t="str">
        <f>IF(Data_Input!B488="","",Data_Input!B488)</f>
        <v/>
      </c>
      <c r="C488" s="179" t="str">
        <f>IF(Project_Details!$C$10="","",Project_Details!$C$10)</f>
        <v/>
      </c>
      <c r="D488" s="179" t="str">
        <f>IF(Project_Details!$C$11="","",Project_Details!$C$11)</f>
        <v/>
      </c>
      <c r="E488" s="179" t="str">
        <f>IF(Project_Details!$C$12="","",Project_Details!$C$12)</f>
        <v/>
      </c>
      <c r="F488" s="144" t="str">
        <f>IF(H488="","",VLOOKUP(H488,Waste_Type!$C$3:$E$50,3,FALSE))</f>
        <v/>
      </c>
      <c r="G488" s="145" t="str">
        <f>IF(H488="","",VLOOKUP($H488,Waste_Type!$C$3:$E$50,2,FALSE))</f>
        <v/>
      </c>
      <c r="H488" s="144" t="str">
        <f>IF(Data_Input!C488="","",Data_Input!C488)</f>
        <v/>
      </c>
      <c r="I488" s="220"/>
      <c r="J488" s="180"/>
      <c r="K488" s="180"/>
      <c r="L488" s="144"/>
    </row>
    <row r="489" spans="2:12" x14ac:dyDescent="0.4">
      <c r="B489" s="178" t="str">
        <f>IF(Data_Input!B489="","",Data_Input!B489)</f>
        <v/>
      </c>
      <c r="C489" s="182" t="str">
        <f>IF(Project_Details!$C$10="","",Project_Details!$C$10)</f>
        <v/>
      </c>
      <c r="D489" s="182" t="str">
        <f>IF(Project_Details!$C$11="","",Project_Details!$C$11)</f>
        <v/>
      </c>
      <c r="E489" s="182" t="str">
        <f>IF(Project_Details!$C$12="","",Project_Details!$C$12)</f>
        <v/>
      </c>
      <c r="F489" s="151" t="str">
        <f>IF(H489="","",VLOOKUP(H489,Waste_Type!$C$3:$E$50,3,FALSE))</f>
        <v/>
      </c>
      <c r="G489" s="152" t="str">
        <f>IF(H489="","",VLOOKUP($H489,Waste_Type!$C$3:$E$50,2,FALSE))</f>
        <v/>
      </c>
      <c r="H489" s="144" t="str">
        <f>IF(Data_Input!C489="","",Data_Input!C489)</f>
        <v/>
      </c>
      <c r="I489" s="221"/>
      <c r="J489" s="183"/>
      <c r="K489" s="183"/>
      <c r="L489" s="151"/>
    </row>
    <row r="490" spans="2:12" x14ac:dyDescent="0.4">
      <c r="B490" s="178" t="str">
        <f>IF(Data_Input!B490="","",Data_Input!B490)</f>
        <v/>
      </c>
      <c r="C490" s="179" t="str">
        <f>IF(Project_Details!$C$10="","",Project_Details!$C$10)</f>
        <v/>
      </c>
      <c r="D490" s="179" t="str">
        <f>IF(Project_Details!$C$11="","",Project_Details!$C$11)</f>
        <v/>
      </c>
      <c r="E490" s="179" t="str">
        <f>IF(Project_Details!$C$12="","",Project_Details!$C$12)</f>
        <v/>
      </c>
      <c r="F490" s="144" t="str">
        <f>IF(H490="","",VLOOKUP(H490,Waste_Type!$C$3:$E$50,3,FALSE))</f>
        <v/>
      </c>
      <c r="G490" s="145" t="str">
        <f>IF(H490="","",VLOOKUP($H490,Waste_Type!$C$3:$E$50,2,FALSE))</f>
        <v/>
      </c>
      <c r="H490" s="144" t="str">
        <f>IF(Data_Input!C490="","",Data_Input!C490)</f>
        <v/>
      </c>
      <c r="I490" s="220"/>
      <c r="J490" s="180"/>
      <c r="K490" s="180"/>
      <c r="L490" s="144"/>
    </row>
    <row r="491" spans="2:12" x14ac:dyDescent="0.4">
      <c r="B491" s="178" t="str">
        <f>IF(Data_Input!B491="","",Data_Input!B491)</f>
        <v/>
      </c>
      <c r="C491" s="182" t="str">
        <f>IF(Project_Details!$C$10="","",Project_Details!$C$10)</f>
        <v/>
      </c>
      <c r="D491" s="182" t="str">
        <f>IF(Project_Details!$C$11="","",Project_Details!$C$11)</f>
        <v/>
      </c>
      <c r="E491" s="182" t="str">
        <f>IF(Project_Details!$C$12="","",Project_Details!$C$12)</f>
        <v/>
      </c>
      <c r="F491" s="151" t="str">
        <f>IF(H491="","",VLOOKUP(H491,Waste_Type!$C$3:$E$50,3,FALSE))</f>
        <v/>
      </c>
      <c r="G491" s="152" t="str">
        <f>IF(H491="","",VLOOKUP($H491,Waste_Type!$C$3:$E$50,2,FALSE))</f>
        <v/>
      </c>
      <c r="H491" s="144" t="str">
        <f>IF(Data_Input!C491="","",Data_Input!C491)</f>
        <v/>
      </c>
      <c r="I491" s="221"/>
      <c r="J491" s="183"/>
      <c r="K491" s="183"/>
      <c r="L491" s="151"/>
    </row>
    <row r="492" spans="2:12" x14ac:dyDescent="0.4">
      <c r="B492" s="178" t="str">
        <f>IF(Data_Input!B492="","",Data_Input!B492)</f>
        <v/>
      </c>
      <c r="C492" s="179" t="str">
        <f>IF(Project_Details!$C$10="","",Project_Details!$C$10)</f>
        <v/>
      </c>
      <c r="D492" s="179" t="str">
        <f>IF(Project_Details!$C$11="","",Project_Details!$C$11)</f>
        <v/>
      </c>
      <c r="E492" s="179" t="str">
        <f>IF(Project_Details!$C$12="","",Project_Details!$C$12)</f>
        <v/>
      </c>
      <c r="F492" s="144" t="str">
        <f>IF(H492="","",VLOOKUP(H492,Waste_Type!$C$3:$E$50,3,FALSE))</f>
        <v/>
      </c>
      <c r="G492" s="145" t="str">
        <f>IF(H492="","",VLOOKUP($H492,Waste_Type!$C$3:$E$50,2,FALSE))</f>
        <v/>
      </c>
      <c r="H492" s="144" t="str">
        <f>IF(Data_Input!C492="","",Data_Input!C492)</f>
        <v/>
      </c>
      <c r="I492" s="220"/>
      <c r="J492" s="180"/>
      <c r="K492" s="180"/>
      <c r="L492" s="144"/>
    </row>
    <row r="493" spans="2:12" x14ac:dyDescent="0.4">
      <c r="B493" s="178" t="str">
        <f>IF(Data_Input!B493="","",Data_Input!B493)</f>
        <v/>
      </c>
      <c r="C493" s="182" t="str">
        <f>IF(Project_Details!$C$10="","",Project_Details!$C$10)</f>
        <v/>
      </c>
      <c r="D493" s="182" t="str">
        <f>IF(Project_Details!$C$11="","",Project_Details!$C$11)</f>
        <v/>
      </c>
      <c r="E493" s="182" t="str">
        <f>IF(Project_Details!$C$12="","",Project_Details!$C$12)</f>
        <v/>
      </c>
      <c r="F493" s="151" t="str">
        <f>IF(H493="","",VLOOKUP(H493,Waste_Type!$C$3:$E$50,3,FALSE))</f>
        <v/>
      </c>
      <c r="G493" s="152" t="str">
        <f>IF(H493="","",VLOOKUP($H493,Waste_Type!$C$3:$E$50,2,FALSE))</f>
        <v/>
      </c>
      <c r="H493" s="144" t="str">
        <f>IF(Data_Input!C493="","",Data_Input!C493)</f>
        <v/>
      </c>
      <c r="I493" s="221"/>
      <c r="J493" s="183"/>
      <c r="K493" s="183"/>
      <c r="L493" s="151"/>
    </row>
    <row r="494" spans="2:12" x14ac:dyDescent="0.4">
      <c r="B494" s="178" t="str">
        <f>IF(Data_Input!B494="","",Data_Input!B494)</f>
        <v/>
      </c>
      <c r="C494" s="179" t="str">
        <f>IF(Project_Details!$C$10="","",Project_Details!$C$10)</f>
        <v/>
      </c>
      <c r="D494" s="179" t="str">
        <f>IF(Project_Details!$C$11="","",Project_Details!$C$11)</f>
        <v/>
      </c>
      <c r="E494" s="179" t="str">
        <f>IF(Project_Details!$C$12="","",Project_Details!$C$12)</f>
        <v/>
      </c>
      <c r="F494" s="144" t="str">
        <f>IF(H494="","",VLOOKUP(H494,Waste_Type!$C$3:$E$50,3,FALSE))</f>
        <v/>
      </c>
      <c r="G494" s="145" t="str">
        <f>IF(H494="","",VLOOKUP($H494,Waste_Type!$C$3:$E$50,2,FALSE))</f>
        <v/>
      </c>
      <c r="H494" s="144" t="str">
        <f>IF(Data_Input!C494="","",Data_Input!C494)</f>
        <v/>
      </c>
      <c r="I494" s="220"/>
      <c r="J494" s="180"/>
      <c r="K494" s="180"/>
      <c r="L494" s="144"/>
    </row>
    <row r="495" spans="2:12" x14ac:dyDescent="0.4">
      <c r="B495" s="178" t="str">
        <f>IF(Data_Input!B495="","",Data_Input!B495)</f>
        <v/>
      </c>
      <c r="C495" s="182" t="str">
        <f>IF(Project_Details!$C$10="","",Project_Details!$C$10)</f>
        <v/>
      </c>
      <c r="D495" s="182" t="str">
        <f>IF(Project_Details!$C$11="","",Project_Details!$C$11)</f>
        <v/>
      </c>
      <c r="E495" s="182" t="str">
        <f>IF(Project_Details!$C$12="","",Project_Details!$C$12)</f>
        <v/>
      </c>
      <c r="F495" s="151" t="str">
        <f>IF(H495="","",VLOOKUP(H495,Waste_Type!$C$3:$E$50,3,FALSE))</f>
        <v/>
      </c>
      <c r="G495" s="152" t="str">
        <f>IF(H495="","",VLOOKUP($H495,Waste_Type!$C$3:$E$50,2,FALSE))</f>
        <v/>
      </c>
      <c r="H495" s="144" t="str">
        <f>IF(Data_Input!C495="","",Data_Input!C495)</f>
        <v/>
      </c>
      <c r="I495" s="221"/>
      <c r="J495" s="183"/>
      <c r="K495" s="183"/>
      <c r="L495" s="151"/>
    </row>
    <row r="496" spans="2:12" x14ac:dyDescent="0.4">
      <c r="B496" s="178" t="str">
        <f>IF(Data_Input!B496="","",Data_Input!B496)</f>
        <v/>
      </c>
      <c r="C496" s="179" t="str">
        <f>IF(Project_Details!$C$10="","",Project_Details!$C$10)</f>
        <v/>
      </c>
      <c r="D496" s="179" t="str">
        <f>IF(Project_Details!$C$11="","",Project_Details!$C$11)</f>
        <v/>
      </c>
      <c r="E496" s="179" t="str">
        <f>IF(Project_Details!$C$12="","",Project_Details!$C$12)</f>
        <v/>
      </c>
      <c r="F496" s="144" t="str">
        <f>IF(H496="","",VLOOKUP(H496,Waste_Type!$C$3:$E$50,3,FALSE))</f>
        <v/>
      </c>
      <c r="G496" s="145" t="str">
        <f>IF(H496="","",VLOOKUP($H496,Waste_Type!$C$3:$E$50,2,FALSE))</f>
        <v/>
      </c>
      <c r="H496" s="144" t="str">
        <f>IF(Data_Input!C496="","",Data_Input!C496)</f>
        <v/>
      </c>
      <c r="I496" s="220"/>
      <c r="J496" s="180"/>
      <c r="K496" s="180"/>
      <c r="L496" s="144"/>
    </row>
    <row r="497" spans="2:12" x14ac:dyDescent="0.4">
      <c r="B497" s="178" t="str">
        <f>IF(Data_Input!B497="","",Data_Input!B497)</f>
        <v/>
      </c>
      <c r="C497" s="182" t="str">
        <f>IF(Project_Details!$C$10="","",Project_Details!$C$10)</f>
        <v/>
      </c>
      <c r="D497" s="182" t="str">
        <f>IF(Project_Details!$C$11="","",Project_Details!$C$11)</f>
        <v/>
      </c>
      <c r="E497" s="182" t="str">
        <f>IF(Project_Details!$C$12="","",Project_Details!$C$12)</f>
        <v/>
      </c>
      <c r="F497" s="151" t="str">
        <f>IF(H497="","",VLOOKUP(H497,Waste_Type!$C$3:$E$50,3,FALSE))</f>
        <v/>
      </c>
      <c r="G497" s="152" t="str">
        <f>IF(H497="","",VLOOKUP($H497,Waste_Type!$C$3:$E$50,2,FALSE))</f>
        <v/>
      </c>
      <c r="H497" s="144" t="str">
        <f>IF(Data_Input!C497="","",Data_Input!C497)</f>
        <v/>
      </c>
      <c r="I497" s="221"/>
      <c r="J497" s="183"/>
      <c r="K497" s="183"/>
      <c r="L497" s="151"/>
    </row>
    <row r="498" spans="2:12" x14ac:dyDescent="0.4">
      <c r="B498" s="178" t="str">
        <f>IF(Data_Input!B498="","",Data_Input!B498)</f>
        <v/>
      </c>
      <c r="C498" s="179" t="str">
        <f>IF(Project_Details!$C$10="","",Project_Details!$C$10)</f>
        <v/>
      </c>
      <c r="D498" s="179" t="str">
        <f>IF(Project_Details!$C$11="","",Project_Details!$C$11)</f>
        <v/>
      </c>
      <c r="E498" s="179" t="str">
        <f>IF(Project_Details!$C$12="","",Project_Details!$C$12)</f>
        <v/>
      </c>
      <c r="F498" s="144" t="str">
        <f>IF(H498="","",VLOOKUP(H498,Waste_Type!$C$3:$E$50,3,FALSE))</f>
        <v/>
      </c>
      <c r="G498" s="145" t="str">
        <f>IF(H498="","",VLOOKUP($H498,Waste_Type!$C$3:$E$50,2,FALSE))</f>
        <v/>
      </c>
      <c r="H498" s="144" t="str">
        <f>IF(Data_Input!C498="","",Data_Input!C498)</f>
        <v/>
      </c>
      <c r="I498" s="220"/>
      <c r="J498" s="180"/>
      <c r="K498" s="180"/>
      <c r="L498" s="144"/>
    </row>
    <row r="499" spans="2:12" x14ac:dyDescent="0.4">
      <c r="B499" s="178" t="str">
        <f>IF(Data_Input!B499="","",Data_Input!B499)</f>
        <v/>
      </c>
      <c r="C499" s="182" t="str">
        <f>IF(Project_Details!$C$10="","",Project_Details!$C$10)</f>
        <v/>
      </c>
      <c r="D499" s="182" t="str">
        <f>IF(Project_Details!$C$11="","",Project_Details!$C$11)</f>
        <v/>
      </c>
      <c r="E499" s="182" t="str">
        <f>IF(Project_Details!$C$12="","",Project_Details!$C$12)</f>
        <v/>
      </c>
      <c r="F499" s="151" t="str">
        <f>IF(H499="","",VLOOKUP(H499,Waste_Type!$C$3:$E$50,3,FALSE))</f>
        <v/>
      </c>
      <c r="G499" s="152" t="str">
        <f>IF(H499="","",VLOOKUP($H499,Waste_Type!$C$3:$E$50,2,FALSE))</f>
        <v/>
      </c>
      <c r="H499" s="144" t="str">
        <f>IF(Data_Input!C499="","",Data_Input!C499)</f>
        <v/>
      </c>
      <c r="I499" s="221"/>
      <c r="J499" s="183"/>
      <c r="K499" s="183"/>
      <c r="L499" s="151"/>
    </row>
    <row r="500" spans="2:12" x14ac:dyDescent="0.4">
      <c r="B500" s="178" t="str">
        <f>IF(Data_Input!B500="","",Data_Input!B500)</f>
        <v/>
      </c>
      <c r="C500" s="179" t="str">
        <f>IF(Project_Details!$C$10="","",Project_Details!$C$10)</f>
        <v/>
      </c>
      <c r="D500" s="179" t="str">
        <f>IF(Project_Details!$C$11="","",Project_Details!$C$11)</f>
        <v/>
      </c>
      <c r="E500" s="179" t="str">
        <f>IF(Project_Details!$C$12="","",Project_Details!$C$12)</f>
        <v/>
      </c>
      <c r="F500" s="144" t="str">
        <f>IF(H500="","",VLOOKUP(H500,Waste_Type!$C$3:$E$50,3,FALSE))</f>
        <v/>
      </c>
      <c r="G500" s="145" t="str">
        <f>IF(H500="","",VLOOKUP($H500,Waste_Type!$C$3:$E$50,2,FALSE))</f>
        <v/>
      </c>
      <c r="H500" s="144" t="str">
        <f>IF(Data_Input!C500="","",Data_Input!C500)</f>
        <v/>
      </c>
      <c r="I500" s="220"/>
      <c r="J500" s="180"/>
      <c r="K500" s="180"/>
      <c r="L500" s="144"/>
    </row>
    <row r="501" spans="2:12" x14ac:dyDescent="0.4">
      <c r="B501" s="178" t="str">
        <f>IF(Data_Input!B501="","",Data_Input!B501)</f>
        <v/>
      </c>
      <c r="C501" s="182" t="str">
        <f>IF(Project_Details!$C$10="","",Project_Details!$C$10)</f>
        <v/>
      </c>
      <c r="D501" s="182" t="str">
        <f>IF(Project_Details!$C$11="","",Project_Details!$C$11)</f>
        <v/>
      </c>
      <c r="E501" s="182" t="str">
        <f>IF(Project_Details!$C$12="","",Project_Details!$C$12)</f>
        <v/>
      </c>
      <c r="F501" s="151" t="str">
        <f>IF(H501="","",VLOOKUP(H501,Waste_Type!$C$3:$E$50,3,FALSE))</f>
        <v/>
      </c>
      <c r="G501" s="152" t="str">
        <f>IF(H501="","",VLOOKUP($H501,Waste_Type!$C$3:$E$50,2,FALSE))</f>
        <v/>
      </c>
      <c r="H501" s="144" t="str">
        <f>IF(Data_Input!C501="","",Data_Input!C501)</f>
        <v/>
      </c>
      <c r="I501" s="221"/>
      <c r="J501" s="183"/>
      <c r="K501" s="183"/>
      <c r="L501" s="151"/>
    </row>
    <row r="502" spans="2:12" x14ac:dyDescent="0.4">
      <c r="B502" s="178" t="str">
        <f>IF(Data_Input!B502="","",Data_Input!B502)</f>
        <v/>
      </c>
      <c r="C502" s="179" t="str">
        <f>IF(Project_Details!$C$10="","",Project_Details!$C$10)</f>
        <v/>
      </c>
      <c r="D502" s="179" t="str">
        <f>IF(Project_Details!$C$11="","",Project_Details!$C$11)</f>
        <v/>
      </c>
      <c r="E502" s="179" t="str">
        <f>IF(Project_Details!$C$12="","",Project_Details!$C$12)</f>
        <v/>
      </c>
      <c r="F502" s="144" t="str">
        <f>IF(H502="","",VLOOKUP(H502,Waste_Type!$C$3:$E$50,3,FALSE))</f>
        <v/>
      </c>
      <c r="G502" s="145" t="str">
        <f>IF(H502="","",VLOOKUP($H502,Waste_Type!$C$3:$E$50,2,FALSE))</f>
        <v/>
      </c>
      <c r="H502" s="144" t="str">
        <f>IF(Data_Input!C502="","",Data_Input!C502)</f>
        <v/>
      </c>
      <c r="I502" s="220"/>
      <c r="J502" s="180"/>
      <c r="K502" s="180"/>
      <c r="L502" s="144"/>
    </row>
    <row r="503" spans="2:12" x14ac:dyDescent="0.4">
      <c r="B503" s="178" t="str">
        <f>IF(Data_Input!B503="","",Data_Input!B503)</f>
        <v/>
      </c>
      <c r="C503" s="182" t="str">
        <f>IF(Project_Details!$C$10="","",Project_Details!$C$10)</f>
        <v/>
      </c>
      <c r="D503" s="182" t="str">
        <f>IF(Project_Details!$C$11="","",Project_Details!$C$11)</f>
        <v/>
      </c>
      <c r="E503" s="182" t="str">
        <f>IF(Project_Details!$C$12="","",Project_Details!$C$12)</f>
        <v/>
      </c>
      <c r="F503" s="151" t="str">
        <f>IF(H503="","",VLOOKUP(H503,Waste_Type!$C$3:$E$50,3,FALSE))</f>
        <v/>
      </c>
      <c r="G503" s="152" t="str">
        <f>IF(H503="","",VLOOKUP($H503,Waste_Type!$C$3:$E$50,2,FALSE))</f>
        <v/>
      </c>
      <c r="H503" s="144" t="str">
        <f>IF(Data_Input!C503="","",Data_Input!C503)</f>
        <v/>
      </c>
      <c r="I503" s="221"/>
      <c r="J503" s="183"/>
      <c r="K503" s="183"/>
      <c r="L503" s="151"/>
    </row>
    <row r="504" spans="2:12" x14ac:dyDescent="0.4">
      <c r="B504" s="178" t="str">
        <f>IF(Data_Input!B504="","",Data_Input!B504)</f>
        <v/>
      </c>
      <c r="C504" s="179" t="str">
        <f>IF(Project_Details!$C$10="","",Project_Details!$C$10)</f>
        <v/>
      </c>
      <c r="D504" s="179" t="str">
        <f>IF(Project_Details!$C$11="","",Project_Details!$C$11)</f>
        <v/>
      </c>
      <c r="E504" s="179" t="str">
        <f>IF(Project_Details!$C$12="","",Project_Details!$C$12)</f>
        <v/>
      </c>
      <c r="F504" s="144" t="str">
        <f>IF(H504="","",VLOOKUP(H504,Waste_Type!$C$3:$E$50,3,FALSE))</f>
        <v/>
      </c>
      <c r="G504" s="145" t="str">
        <f>IF(H504="","",VLOOKUP($H504,Waste_Type!$C$3:$E$50,2,FALSE))</f>
        <v/>
      </c>
      <c r="H504" s="144" t="str">
        <f>IF(Data_Input!C504="","",Data_Input!C504)</f>
        <v/>
      </c>
      <c r="I504" s="220"/>
      <c r="J504" s="180"/>
      <c r="K504" s="180"/>
      <c r="L504" s="144"/>
    </row>
    <row r="505" spans="2:12" x14ac:dyDescent="0.4">
      <c r="B505" s="178" t="str">
        <f>IF(Data_Input!B505="","",Data_Input!B505)</f>
        <v/>
      </c>
      <c r="C505" s="182" t="str">
        <f>IF(Project_Details!$C$10="","",Project_Details!$C$10)</f>
        <v/>
      </c>
      <c r="D505" s="182" t="str">
        <f>IF(Project_Details!$C$11="","",Project_Details!$C$11)</f>
        <v/>
      </c>
      <c r="E505" s="182" t="str">
        <f>IF(Project_Details!$C$12="","",Project_Details!$C$12)</f>
        <v/>
      </c>
      <c r="F505" s="151" t="str">
        <f>IF(H505="","",VLOOKUP(H505,Waste_Type!$C$3:$E$50,3,FALSE))</f>
        <v/>
      </c>
      <c r="G505" s="152" t="str">
        <f>IF(H505="","",VLOOKUP($H505,Waste_Type!$C$3:$E$50,2,FALSE))</f>
        <v/>
      </c>
      <c r="H505" s="144" t="str">
        <f>IF(Data_Input!C505="","",Data_Input!C505)</f>
        <v/>
      </c>
      <c r="I505" s="221"/>
      <c r="J505" s="183"/>
      <c r="K505" s="183"/>
      <c r="L505" s="151"/>
    </row>
    <row r="506" spans="2:12" x14ac:dyDescent="0.4">
      <c r="B506" s="178" t="str">
        <f>IF(Data_Input!B506="","",Data_Input!B506)</f>
        <v/>
      </c>
      <c r="C506" s="179" t="str">
        <f>IF(Project_Details!$C$10="","",Project_Details!$C$10)</f>
        <v/>
      </c>
      <c r="D506" s="179" t="str">
        <f>IF(Project_Details!$C$11="","",Project_Details!$C$11)</f>
        <v/>
      </c>
      <c r="E506" s="179" t="str">
        <f>IF(Project_Details!$C$12="","",Project_Details!$C$12)</f>
        <v/>
      </c>
      <c r="F506" s="144" t="str">
        <f>IF(H506="","",VLOOKUP(H506,Waste_Type!$C$3:$E$50,3,FALSE))</f>
        <v/>
      </c>
      <c r="G506" s="145" t="str">
        <f>IF(H506="","",VLOOKUP($H506,Waste_Type!$C$3:$E$50,2,FALSE))</f>
        <v/>
      </c>
      <c r="H506" s="144" t="str">
        <f>IF(Data_Input!C506="","",Data_Input!C506)</f>
        <v/>
      </c>
      <c r="I506" s="220"/>
      <c r="J506" s="180"/>
      <c r="K506" s="180"/>
      <c r="L506" s="144"/>
    </row>
    <row r="507" spans="2:12" x14ac:dyDescent="0.4">
      <c r="B507" s="178" t="str">
        <f>IF(Data_Input!B507="","",Data_Input!B507)</f>
        <v/>
      </c>
      <c r="C507" s="182" t="str">
        <f>IF(Project_Details!$C$10="","",Project_Details!$C$10)</f>
        <v/>
      </c>
      <c r="D507" s="182" t="str">
        <f>IF(Project_Details!$C$11="","",Project_Details!$C$11)</f>
        <v/>
      </c>
      <c r="E507" s="182" t="str">
        <f>IF(Project_Details!$C$12="","",Project_Details!$C$12)</f>
        <v/>
      </c>
      <c r="F507" s="151" t="str">
        <f>IF(H507="","",VLOOKUP(H507,Waste_Type!$C$3:$E$50,3,FALSE))</f>
        <v/>
      </c>
      <c r="G507" s="152" t="str">
        <f>IF(H507="","",VLOOKUP($H507,Waste_Type!$C$3:$E$50,2,FALSE))</f>
        <v/>
      </c>
      <c r="H507" s="144" t="str">
        <f>IF(Data_Input!C507="","",Data_Input!C507)</f>
        <v/>
      </c>
      <c r="I507" s="221"/>
      <c r="J507" s="183"/>
      <c r="K507" s="183"/>
      <c r="L507" s="151"/>
    </row>
    <row r="508" spans="2:12" x14ac:dyDescent="0.4">
      <c r="B508" s="178" t="str">
        <f>IF(Data_Input!B508="","",Data_Input!B508)</f>
        <v/>
      </c>
      <c r="C508" s="179" t="str">
        <f>IF(Project_Details!$C$10="","",Project_Details!$C$10)</f>
        <v/>
      </c>
      <c r="D508" s="179" t="str">
        <f>IF(Project_Details!$C$11="","",Project_Details!$C$11)</f>
        <v/>
      </c>
      <c r="E508" s="179" t="str">
        <f>IF(Project_Details!$C$12="","",Project_Details!$C$12)</f>
        <v/>
      </c>
      <c r="F508" s="144" t="str">
        <f>IF(H508="","",VLOOKUP(H508,Waste_Type!$C$3:$E$50,3,FALSE))</f>
        <v/>
      </c>
      <c r="G508" s="145" t="str">
        <f>IF(H508="","",VLOOKUP($H508,Waste_Type!$C$3:$E$50,2,FALSE))</f>
        <v/>
      </c>
      <c r="H508" s="144" t="str">
        <f>IF(Data_Input!C508="","",Data_Input!C508)</f>
        <v/>
      </c>
      <c r="I508" s="220"/>
      <c r="J508" s="180"/>
      <c r="K508" s="180"/>
      <c r="L508" s="144"/>
    </row>
    <row r="509" spans="2:12" x14ac:dyDescent="0.4">
      <c r="B509" s="178" t="str">
        <f>IF(Data_Input!B509="","",Data_Input!B509)</f>
        <v/>
      </c>
      <c r="C509" s="182" t="str">
        <f>IF(Project_Details!$C$10="","",Project_Details!$C$10)</f>
        <v/>
      </c>
      <c r="D509" s="182" t="str">
        <f>IF(Project_Details!$C$11="","",Project_Details!$C$11)</f>
        <v/>
      </c>
      <c r="E509" s="182" t="str">
        <f>IF(Project_Details!$C$12="","",Project_Details!$C$12)</f>
        <v/>
      </c>
      <c r="F509" s="151" t="str">
        <f>IF(H509="","",VLOOKUP(H509,Waste_Type!$C$3:$E$50,3,FALSE))</f>
        <v/>
      </c>
      <c r="G509" s="152" t="str">
        <f>IF(H509="","",VLOOKUP($H509,Waste_Type!$C$3:$E$50,2,FALSE))</f>
        <v/>
      </c>
      <c r="H509" s="144" t="str">
        <f>IF(Data_Input!C509="","",Data_Input!C509)</f>
        <v/>
      </c>
      <c r="I509" s="221"/>
      <c r="J509" s="183"/>
      <c r="K509" s="183"/>
      <c r="L509" s="151"/>
    </row>
    <row r="510" spans="2:12" x14ac:dyDescent="0.4">
      <c r="B510" s="178" t="str">
        <f>IF(Data_Input!B510="","",Data_Input!B510)</f>
        <v/>
      </c>
      <c r="C510" s="179" t="str">
        <f>IF(Project_Details!$C$10="","",Project_Details!$C$10)</f>
        <v/>
      </c>
      <c r="D510" s="179" t="str">
        <f>IF(Project_Details!$C$11="","",Project_Details!$C$11)</f>
        <v/>
      </c>
      <c r="E510" s="179" t="str">
        <f>IF(Project_Details!$C$12="","",Project_Details!$C$12)</f>
        <v/>
      </c>
      <c r="F510" s="144" t="str">
        <f>IF(H510="","",VLOOKUP(H510,Waste_Type!$C$3:$E$50,3,FALSE))</f>
        <v/>
      </c>
      <c r="G510" s="145" t="str">
        <f>IF(H510="","",VLOOKUP($H510,Waste_Type!$C$3:$E$50,2,FALSE))</f>
        <v/>
      </c>
      <c r="H510" s="144" t="str">
        <f>IF(Data_Input!C510="","",Data_Input!C510)</f>
        <v/>
      </c>
      <c r="I510" s="220"/>
      <c r="J510" s="180"/>
      <c r="K510" s="180"/>
      <c r="L510" s="144"/>
    </row>
    <row r="511" spans="2:12" x14ac:dyDescent="0.4">
      <c r="B511" s="178" t="str">
        <f>IF(Data_Input!B511="","",Data_Input!B511)</f>
        <v/>
      </c>
      <c r="C511" s="182" t="str">
        <f>IF(Project_Details!$C$10="","",Project_Details!$C$10)</f>
        <v/>
      </c>
      <c r="D511" s="182" t="str">
        <f>IF(Project_Details!$C$11="","",Project_Details!$C$11)</f>
        <v/>
      </c>
      <c r="E511" s="182" t="str">
        <f>IF(Project_Details!$C$12="","",Project_Details!$C$12)</f>
        <v/>
      </c>
      <c r="F511" s="151" t="str">
        <f>IF(H511="","",VLOOKUP(H511,Waste_Type!$C$3:$E$50,3,FALSE))</f>
        <v/>
      </c>
      <c r="G511" s="152" t="str">
        <f>IF(H511="","",VLOOKUP($H511,Waste_Type!$C$3:$E$50,2,FALSE))</f>
        <v/>
      </c>
      <c r="H511" s="144" t="str">
        <f>IF(Data_Input!C511="","",Data_Input!C511)</f>
        <v/>
      </c>
      <c r="I511" s="221"/>
      <c r="J511" s="183"/>
      <c r="K511" s="183"/>
      <c r="L511" s="151"/>
    </row>
    <row r="512" spans="2:12" x14ac:dyDescent="0.4">
      <c r="B512" s="178" t="str">
        <f>IF(Data_Input!B512="","",Data_Input!B512)</f>
        <v/>
      </c>
      <c r="C512" s="179" t="str">
        <f>IF(Project_Details!$C$10="","",Project_Details!$C$10)</f>
        <v/>
      </c>
      <c r="D512" s="179" t="str">
        <f>IF(Project_Details!$C$11="","",Project_Details!$C$11)</f>
        <v/>
      </c>
      <c r="E512" s="179" t="str">
        <f>IF(Project_Details!$C$12="","",Project_Details!$C$12)</f>
        <v/>
      </c>
      <c r="F512" s="144" t="str">
        <f>IF(H512="","",VLOOKUP(H512,Waste_Type!$C$3:$E$50,3,FALSE))</f>
        <v/>
      </c>
      <c r="G512" s="145" t="str">
        <f>IF(H512="","",VLOOKUP($H512,Waste_Type!$C$3:$E$50,2,FALSE))</f>
        <v/>
      </c>
      <c r="H512" s="144" t="str">
        <f>IF(Data_Input!C512="","",Data_Input!C512)</f>
        <v/>
      </c>
      <c r="I512" s="220"/>
      <c r="J512" s="180"/>
      <c r="K512" s="180"/>
      <c r="L512" s="144"/>
    </row>
    <row r="513" spans="2:12" x14ac:dyDescent="0.4">
      <c r="B513" s="178" t="str">
        <f>IF(Data_Input!B513="","",Data_Input!B513)</f>
        <v/>
      </c>
      <c r="C513" s="182" t="str">
        <f>IF(Project_Details!$C$10="","",Project_Details!$C$10)</f>
        <v/>
      </c>
      <c r="D513" s="182" t="str">
        <f>IF(Project_Details!$C$11="","",Project_Details!$C$11)</f>
        <v/>
      </c>
      <c r="E513" s="182" t="str">
        <f>IF(Project_Details!$C$12="","",Project_Details!$C$12)</f>
        <v/>
      </c>
      <c r="F513" s="151" t="str">
        <f>IF(H513="","",VLOOKUP(H513,Waste_Type!$C$3:$E$50,3,FALSE))</f>
        <v/>
      </c>
      <c r="G513" s="152" t="str">
        <f>IF(H513="","",VLOOKUP($H513,Waste_Type!$C$3:$E$50,2,FALSE))</f>
        <v/>
      </c>
      <c r="H513" s="144" t="str">
        <f>IF(Data_Input!C513="","",Data_Input!C513)</f>
        <v/>
      </c>
      <c r="I513" s="221"/>
      <c r="J513" s="183"/>
      <c r="K513" s="183"/>
      <c r="L513" s="151"/>
    </row>
    <row r="514" spans="2:12" x14ac:dyDescent="0.4">
      <c r="B514" s="178" t="str">
        <f>IF(Data_Input!B514="","",Data_Input!B514)</f>
        <v/>
      </c>
      <c r="C514" s="179" t="str">
        <f>IF(Project_Details!$C$10="","",Project_Details!$C$10)</f>
        <v/>
      </c>
      <c r="D514" s="179" t="str">
        <f>IF(Project_Details!$C$11="","",Project_Details!$C$11)</f>
        <v/>
      </c>
      <c r="E514" s="179" t="str">
        <f>IF(Project_Details!$C$12="","",Project_Details!$C$12)</f>
        <v/>
      </c>
      <c r="F514" s="144" t="str">
        <f>IF(H514="","",VLOOKUP(H514,Waste_Type!$C$3:$E$50,3,FALSE))</f>
        <v/>
      </c>
      <c r="G514" s="145" t="str">
        <f>IF(H514="","",VLOOKUP($H514,Waste_Type!$C$3:$E$50,2,FALSE))</f>
        <v/>
      </c>
      <c r="H514" s="144" t="str">
        <f>IF(Data_Input!C514="","",Data_Input!C514)</f>
        <v/>
      </c>
      <c r="I514" s="220"/>
      <c r="J514" s="180"/>
      <c r="K514" s="180"/>
      <c r="L514" s="144"/>
    </row>
    <row r="515" spans="2:12" x14ac:dyDescent="0.4">
      <c r="B515" s="178" t="str">
        <f>IF(Data_Input!B515="","",Data_Input!B515)</f>
        <v/>
      </c>
      <c r="C515" s="182" t="str">
        <f>IF(Project_Details!$C$10="","",Project_Details!$C$10)</f>
        <v/>
      </c>
      <c r="D515" s="182" t="str">
        <f>IF(Project_Details!$C$11="","",Project_Details!$C$11)</f>
        <v/>
      </c>
      <c r="E515" s="182" t="str">
        <f>IF(Project_Details!$C$12="","",Project_Details!$C$12)</f>
        <v/>
      </c>
      <c r="F515" s="151" t="str">
        <f>IF(H515="","",VLOOKUP(H515,Waste_Type!$C$3:$E$50,3,FALSE))</f>
        <v/>
      </c>
      <c r="G515" s="152" t="str">
        <f>IF(H515="","",VLOOKUP($H515,Waste_Type!$C$3:$E$50,2,FALSE))</f>
        <v/>
      </c>
      <c r="H515" s="144" t="str">
        <f>IF(Data_Input!C515="","",Data_Input!C515)</f>
        <v/>
      </c>
      <c r="I515" s="221"/>
      <c r="J515" s="183"/>
      <c r="K515" s="183"/>
      <c r="L515" s="151"/>
    </row>
    <row r="516" spans="2:12" x14ac:dyDescent="0.4">
      <c r="B516" s="178" t="str">
        <f>IF(Data_Input!B516="","",Data_Input!B516)</f>
        <v/>
      </c>
      <c r="C516" s="179" t="str">
        <f>IF(Project_Details!$C$10="","",Project_Details!$C$10)</f>
        <v/>
      </c>
      <c r="D516" s="179" t="str">
        <f>IF(Project_Details!$C$11="","",Project_Details!$C$11)</f>
        <v/>
      </c>
      <c r="E516" s="179" t="str">
        <f>IF(Project_Details!$C$12="","",Project_Details!$C$12)</f>
        <v/>
      </c>
      <c r="F516" s="144" t="str">
        <f>IF(H516="","",VLOOKUP(H516,Waste_Type!$C$3:$E$50,3,FALSE))</f>
        <v/>
      </c>
      <c r="G516" s="145" t="str">
        <f>IF(H516="","",VLOOKUP($H516,Waste_Type!$C$3:$E$50,2,FALSE))</f>
        <v/>
      </c>
      <c r="H516" s="144" t="str">
        <f>IF(Data_Input!C516="","",Data_Input!C516)</f>
        <v/>
      </c>
      <c r="I516" s="220"/>
      <c r="J516" s="180"/>
      <c r="K516" s="180"/>
      <c r="L516" s="144"/>
    </row>
    <row r="517" spans="2:12" x14ac:dyDescent="0.4">
      <c r="B517" s="178" t="str">
        <f>IF(Data_Input!B517="","",Data_Input!B517)</f>
        <v/>
      </c>
      <c r="C517" s="182" t="str">
        <f>IF(Project_Details!$C$10="","",Project_Details!$C$10)</f>
        <v/>
      </c>
      <c r="D517" s="182" t="str">
        <f>IF(Project_Details!$C$11="","",Project_Details!$C$11)</f>
        <v/>
      </c>
      <c r="E517" s="182" t="str">
        <f>IF(Project_Details!$C$12="","",Project_Details!$C$12)</f>
        <v/>
      </c>
      <c r="F517" s="151" t="str">
        <f>IF(H517="","",VLOOKUP(H517,Waste_Type!$C$3:$E$50,3,FALSE))</f>
        <v/>
      </c>
      <c r="G517" s="152" t="str">
        <f>IF(H517="","",VLOOKUP($H517,Waste_Type!$C$3:$E$50,2,FALSE))</f>
        <v/>
      </c>
      <c r="H517" s="144" t="str">
        <f>IF(Data_Input!C517="","",Data_Input!C517)</f>
        <v/>
      </c>
      <c r="I517" s="221"/>
      <c r="J517" s="183"/>
      <c r="K517" s="183"/>
      <c r="L517" s="151"/>
    </row>
    <row r="518" spans="2:12" x14ac:dyDescent="0.4">
      <c r="B518" s="178" t="str">
        <f>IF(Data_Input!B518="","",Data_Input!B518)</f>
        <v/>
      </c>
      <c r="C518" s="179" t="str">
        <f>IF(Project_Details!$C$10="","",Project_Details!$C$10)</f>
        <v/>
      </c>
      <c r="D518" s="179" t="str">
        <f>IF(Project_Details!$C$11="","",Project_Details!$C$11)</f>
        <v/>
      </c>
      <c r="E518" s="179" t="str">
        <f>IF(Project_Details!$C$12="","",Project_Details!$C$12)</f>
        <v/>
      </c>
      <c r="F518" s="144" t="str">
        <f>IF(H518="","",VLOOKUP(H518,Waste_Type!$C$3:$E$50,3,FALSE))</f>
        <v/>
      </c>
      <c r="G518" s="145" t="str">
        <f>IF(H518="","",VLOOKUP($H518,Waste_Type!$C$3:$E$50,2,FALSE))</f>
        <v/>
      </c>
      <c r="H518" s="144" t="str">
        <f>IF(Data_Input!C518="","",Data_Input!C518)</f>
        <v/>
      </c>
      <c r="I518" s="220"/>
      <c r="J518" s="180"/>
      <c r="K518" s="180"/>
      <c r="L518" s="144"/>
    </row>
    <row r="519" spans="2:12" x14ac:dyDescent="0.4">
      <c r="B519" s="178" t="str">
        <f>IF(Data_Input!B519="","",Data_Input!B519)</f>
        <v/>
      </c>
      <c r="C519" s="182" t="str">
        <f>IF(Project_Details!$C$10="","",Project_Details!$C$10)</f>
        <v/>
      </c>
      <c r="D519" s="182" t="str">
        <f>IF(Project_Details!$C$11="","",Project_Details!$C$11)</f>
        <v/>
      </c>
      <c r="E519" s="182" t="str">
        <f>IF(Project_Details!$C$12="","",Project_Details!$C$12)</f>
        <v/>
      </c>
      <c r="F519" s="151" t="str">
        <f>IF(H519="","",VLOOKUP(H519,Waste_Type!$C$3:$E$50,3,FALSE))</f>
        <v/>
      </c>
      <c r="G519" s="152" t="str">
        <f>IF(H519="","",VLOOKUP($H519,Waste_Type!$C$3:$E$50,2,FALSE))</f>
        <v/>
      </c>
      <c r="H519" s="144" t="str">
        <f>IF(Data_Input!C519="","",Data_Input!C519)</f>
        <v/>
      </c>
      <c r="I519" s="221"/>
      <c r="J519" s="183"/>
      <c r="K519" s="183"/>
      <c r="L519" s="151"/>
    </row>
    <row r="520" spans="2:12" x14ac:dyDescent="0.4">
      <c r="B520" s="178" t="str">
        <f>IF(Data_Input!B520="","",Data_Input!B520)</f>
        <v/>
      </c>
      <c r="C520" s="179" t="str">
        <f>IF(Project_Details!$C$10="","",Project_Details!$C$10)</f>
        <v/>
      </c>
      <c r="D520" s="179" t="str">
        <f>IF(Project_Details!$C$11="","",Project_Details!$C$11)</f>
        <v/>
      </c>
      <c r="E520" s="179" t="str">
        <f>IF(Project_Details!$C$12="","",Project_Details!$C$12)</f>
        <v/>
      </c>
      <c r="F520" s="144" t="str">
        <f>IF(H520="","",VLOOKUP(H520,Waste_Type!$C$3:$E$50,3,FALSE))</f>
        <v/>
      </c>
      <c r="G520" s="145" t="str">
        <f>IF(H520="","",VLOOKUP($H520,Waste_Type!$C$3:$E$50,2,FALSE))</f>
        <v/>
      </c>
      <c r="H520" s="144" t="str">
        <f>IF(Data_Input!C520="","",Data_Input!C520)</f>
        <v/>
      </c>
      <c r="I520" s="220"/>
      <c r="J520" s="180"/>
      <c r="K520" s="180"/>
      <c r="L520" s="144"/>
    </row>
    <row r="521" spans="2:12" x14ac:dyDescent="0.4">
      <c r="B521" s="178" t="str">
        <f>IF(Data_Input!B521="","",Data_Input!B521)</f>
        <v/>
      </c>
      <c r="C521" s="182" t="str">
        <f>IF(Project_Details!$C$10="","",Project_Details!$C$10)</f>
        <v/>
      </c>
      <c r="D521" s="182" t="str">
        <f>IF(Project_Details!$C$11="","",Project_Details!$C$11)</f>
        <v/>
      </c>
      <c r="E521" s="182" t="str">
        <f>IF(Project_Details!$C$12="","",Project_Details!$C$12)</f>
        <v/>
      </c>
      <c r="F521" s="151" t="str">
        <f>IF(H521="","",VLOOKUP(H521,Waste_Type!$C$3:$E$50,3,FALSE))</f>
        <v/>
      </c>
      <c r="G521" s="152" t="str">
        <f>IF(H521="","",VLOOKUP($H521,Waste_Type!$C$3:$E$50,2,FALSE))</f>
        <v/>
      </c>
      <c r="H521" s="144" t="str">
        <f>IF(Data_Input!C521="","",Data_Input!C521)</f>
        <v/>
      </c>
      <c r="I521" s="221"/>
      <c r="J521" s="183"/>
      <c r="K521" s="183"/>
      <c r="L521" s="151"/>
    </row>
    <row r="522" spans="2:12" x14ac:dyDescent="0.4">
      <c r="B522" s="178" t="str">
        <f>IF(Data_Input!B522="","",Data_Input!B522)</f>
        <v/>
      </c>
      <c r="C522" s="179" t="str">
        <f>IF(Project_Details!$C$10="","",Project_Details!$C$10)</f>
        <v/>
      </c>
      <c r="D522" s="179" t="str">
        <f>IF(Project_Details!$C$11="","",Project_Details!$C$11)</f>
        <v/>
      </c>
      <c r="E522" s="179" t="str">
        <f>IF(Project_Details!$C$12="","",Project_Details!$C$12)</f>
        <v/>
      </c>
      <c r="F522" s="144" t="str">
        <f>IF(H522="","",VLOOKUP(H522,Waste_Type!$C$3:$E$50,3,FALSE))</f>
        <v/>
      </c>
      <c r="G522" s="145" t="str">
        <f>IF(H522="","",VLOOKUP($H522,Waste_Type!$C$3:$E$50,2,FALSE))</f>
        <v/>
      </c>
      <c r="H522" s="144" t="str">
        <f>IF(Data_Input!C522="","",Data_Input!C522)</f>
        <v/>
      </c>
      <c r="I522" s="220"/>
      <c r="J522" s="180"/>
      <c r="K522" s="180"/>
      <c r="L522" s="144"/>
    </row>
    <row r="523" spans="2:12" x14ac:dyDescent="0.4">
      <c r="B523" s="178" t="str">
        <f>IF(Data_Input!B523="","",Data_Input!B523)</f>
        <v/>
      </c>
      <c r="C523" s="182" t="str">
        <f>IF(Project_Details!$C$10="","",Project_Details!$C$10)</f>
        <v/>
      </c>
      <c r="D523" s="182" t="str">
        <f>IF(Project_Details!$C$11="","",Project_Details!$C$11)</f>
        <v/>
      </c>
      <c r="E523" s="182" t="str">
        <f>IF(Project_Details!$C$12="","",Project_Details!$C$12)</f>
        <v/>
      </c>
      <c r="F523" s="151" t="str">
        <f>IF(H523="","",VLOOKUP(H523,Waste_Type!$C$3:$E$50,3,FALSE))</f>
        <v/>
      </c>
      <c r="G523" s="152" t="str">
        <f>IF(H523="","",VLOOKUP($H523,Waste_Type!$C$3:$E$50,2,FALSE))</f>
        <v/>
      </c>
      <c r="H523" s="144" t="str">
        <f>IF(Data_Input!C523="","",Data_Input!C523)</f>
        <v/>
      </c>
      <c r="I523" s="221"/>
      <c r="J523" s="183"/>
      <c r="K523" s="183"/>
      <c r="L523" s="151"/>
    </row>
    <row r="524" spans="2:12" x14ac:dyDescent="0.4">
      <c r="B524" s="178" t="str">
        <f>IF(Data_Input!B524="","",Data_Input!B524)</f>
        <v/>
      </c>
      <c r="C524" s="179" t="str">
        <f>IF(Project_Details!$C$10="","",Project_Details!$C$10)</f>
        <v/>
      </c>
      <c r="D524" s="179" t="str">
        <f>IF(Project_Details!$C$11="","",Project_Details!$C$11)</f>
        <v/>
      </c>
      <c r="E524" s="179" t="str">
        <f>IF(Project_Details!$C$12="","",Project_Details!$C$12)</f>
        <v/>
      </c>
      <c r="F524" s="144" t="str">
        <f>IF(H524="","",VLOOKUP(H524,Waste_Type!$C$3:$E$50,3,FALSE))</f>
        <v/>
      </c>
      <c r="G524" s="145" t="str">
        <f>IF(H524="","",VLOOKUP($H524,Waste_Type!$C$3:$E$50,2,FALSE))</f>
        <v/>
      </c>
      <c r="H524" s="144" t="str">
        <f>IF(Data_Input!C524="","",Data_Input!C524)</f>
        <v/>
      </c>
      <c r="I524" s="220"/>
      <c r="J524" s="180"/>
      <c r="K524" s="180"/>
      <c r="L524" s="144"/>
    </row>
    <row r="525" spans="2:12" x14ac:dyDescent="0.4">
      <c r="B525" s="178" t="str">
        <f>IF(Data_Input!B525="","",Data_Input!B525)</f>
        <v/>
      </c>
      <c r="C525" s="182" t="str">
        <f>IF(Project_Details!$C$10="","",Project_Details!$C$10)</f>
        <v/>
      </c>
      <c r="D525" s="182" t="str">
        <f>IF(Project_Details!$C$11="","",Project_Details!$C$11)</f>
        <v/>
      </c>
      <c r="E525" s="182" t="str">
        <f>IF(Project_Details!$C$12="","",Project_Details!$C$12)</f>
        <v/>
      </c>
      <c r="F525" s="151" t="str">
        <f>IF(H525="","",VLOOKUP(H525,Waste_Type!$C$3:$E$50,3,FALSE))</f>
        <v/>
      </c>
      <c r="G525" s="152" t="str">
        <f>IF(H525="","",VLOOKUP($H525,Waste_Type!$C$3:$E$50,2,FALSE))</f>
        <v/>
      </c>
      <c r="H525" s="144" t="str">
        <f>IF(Data_Input!C525="","",Data_Input!C525)</f>
        <v/>
      </c>
      <c r="I525" s="221"/>
      <c r="J525" s="183"/>
      <c r="K525" s="183"/>
      <c r="L525" s="151"/>
    </row>
    <row r="526" spans="2:12" x14ac:dyDescent="0.4">
      <c r="B526" s="178" t="str">
        <f>IF(Data_Input!B526="","",Data_Input!B526)</f>
        <v/>
      </c>
      <c r="C526" s="179" t="str">
        <f>IF(Project_Details!$C$10="","",Project_Details!$C$10)</f>
        <v/>
      </c>
      <c r="D526" s="179" t="str">
        <f>IF(Project_Details!$C$11="","",Project_Details!$C$11)</f>
        <v/>
      </c>
      <c r="E526" s="179" t="str">
        <f>IF(Project_Details!$C$12="","",Project_Details!$C$12)</f>
        <v/>
      </c>
      <c r="F526" s="144" t="str">
        <f>IF(H526="","",VLOOKUP(H526,Waste_Type!$C$3:$E$50,3,FALSE))</f>
        <v/>
      </c>
      <c r="G526" s="145" t="str">
        <f>IF(H526="","",VLOOKUP($H526,Waste_Type!$C$3:$E$50,2,FALSE))</f>
        <v/>
      </c>
      <c r="H526" s="144" t="str">
        <f>IF(Data_Input!C526="","",Data_Input!C526)</f>
        <v/>
      </c>
      <c r="I526" s="220"/>
      <c r="J526" s="180"/>
      <c r="K526" s="180"/>
      <c r="L526" s="144"/>
    </row>
    <row r="527" spans="2:12" x14ac:dyDescent="0.4">
      <c r="B527" s="178" t="str">
        <f>IF(Data_Input!B527="","",Data_Input!B527)</f>
        <v/>
      </c>
      <c r="C527" s="182" t="str">
        <f>IF(Project_Details!$C$10="","",Project_Details!$C$10)</f>
        <v/>
      </c>
      <c r="D527" s="182" t="str">
        <f>IF(Project_Details!$C$11="","",Project_Details!$C$11)</f>
        <v/>
      </c>
      <c r="E527" s="182" t="str">
        <f>IF(Project_Details!$C$12="","",Project_Details!$C$12)</f>
        <v/>
      </c>
      <c r="F527" s="151" t="str">
        <f>IF(H527="","",VLOOKUP(H527,Waste_Type!$C$3:$E$50,3,FALSE))</f>
        <v/>
      </c>
      <c r="G527" s="152" t="str">
        <f>IF(H527="","",VLOOKUP($H527,Waste_Type!$C$3:$E$50,2,FALSE))</f>
        <v/>
      </c>
      <c r="H527" s="144" t="str">
        <f>IF(Data_Input!C527="","",Data_Input!C527)</f>
        <v/>
      </c>
      <c r="I527" s="221"/>
      <c r="J527" s="183"/>
      <c r="K527" s="183"/>
      <c r="L527" s="151"/>
    </row>
    <row r="528" spans="2:12" x14ac:dyDescent="0.4">
      <c r="B528" s="178" t="str">
        <f>IF(Data_Input!B528="","",Data_Input!B528)</f>
        <v/>
      </c>
      <c r="C528" s="179" t="str">
        <f>IF(Project_Details!$C$10="","",Project_Details!$C$10)</f>
        <v/>
      </c>
      <c r="D528" s="179" t="str">
        <f>IF(Project_Details!$C$11="","",Project_Details!$C$11)</f>
        <v/>
      </c>
      <c r="E528" s="179" t="str">
        <f>IF(Project_Details!$C$12="","",Project_Details!$C$12)</f>
        <v/>
      </c>
      <c r="F528" s="144" t="str">
        <f>IF(H528="","",VLOOKUP(H528,Waste_Type!$C$3:$E$50,3,FALSE))</f>
        <v/>
      </c>
      <c r="G528" s="145" t="str">
        <f>IF(H528="","",VLOOKUP($H528,Waste_Type!$C$3:$E$50,2,FALSE))</f>
        <v/>
      </c>
      <c r="H528" s="144" t="str">
        <f>IF(Data_Input!C528="","",Data_Input!C528)</f>
        <v/>
      </c>
      <c r="I528" s="220"/>
      <c r="J528" s="180"/>
      <c r="K528" s="180"/>
      <c r="L528" s="144"/>
    </row>
    <row r="529" spans="2:12" x14ac:dyDescent="0.4">
      <c r="B529" s="178" t="str">
        <f>IF(Data_Input!B529="","",Data_Input!B529)</f>
        <v/>
      </c>
      <c r="C529" s="182" t="str">
        <f>IF(Project_Details!$C$10="","",Project_Details!$C$10)</f>
        <v/>
      </c>
      <c r="D529" s="182" t="str">
        <f>IF(Project_Details!$C$11="","",Project_Details!$C$11)</f>
        <v/>
      </c>
      <c r="E529" s="182" t="str">
        <f>IF(Project_Details!$C$12="","",Project_Details!$C$12)</f>
        <v/>
      </c>
      <c r="F529" s="151" t="str">
        <f>IF(H529="","",VLOOKUP(H529,Waste_Type!$C$3:$E$50,3,FALSE))</f>
        <v/>
      </c>
      <c r="G529" s="152" t="str">
        <f>IF(H529="","",VLOOKUP($H529,Waste_Type!$C$3:$E$50,2,FALSE))</f>
        <v/>
      </c>
      <c r="H529" s="144" t="str">
        <f>IF(Data_Input!C529="","",Data_Input!C529)</f>
        <v/>
      </c>
      <c r="I529" s="221"/>
      <c r="J529" s="183"/>
      <c r="K529" s="183"/>
      <c r="L529" s="151"/>
    </row>
    <row r="530" spans="2:12" x14ac:dyDescent="0.4">
      <c r="B530" s="178" t="str">
        <f>IF(Data_Input!B530="","",Data_Input!B530)</f>
        <v/>
      </c>
      <c r="C530" s="179" t="str">
        <f>IF(Project_Details!$C$10="","",Project_Details!$C$10)</f>
        <v/>
      </c>
      <c r="D530" s="179" t="str">
        <f>IF(Project_Details!$C$11="","",Project_Details!$C$11)</f>
        <v/>
      </c>
      <c r="E530" s="179" t="str">
        <f>IF(Project_Details!$C$12="","",Project_Details!$C$12)</f>
        <v/>
      </c>
      <c r="F530" s="144" t="str">
        <f>IF(H530="","",VLOOKUP(H530,Waste_Type!$C$3:$E$50,3,FALSE))</f>
        <v/>
      </c>
      <c r="G530" s="145" t="str">
        <f>IF(H530="","",VLOOKUP($H530,Waste_Type!$C$3:$E$50,2,FALSE))</f>
        <v/>
      </c>
      <c r="H530" s="144" t="str">
        <f>IF(Data_Input!C530="","",Data_Input!C530)</f>
        <v/>
      </c>
      <c r="I530" s="220"/>
      <c r="J530" s="180"/>
      <c r="K530" s="180"/>
      <c r="L530" s="144"/>
    </row>
    <row r="531" spans="2:12" x14ac:dyDescent="0.4">
      <c r="B531" s="178" t="str">
        <f>IF(Data_Input!B531="","",Data_Input!B531)</f>
        <v/>
      </c>
      <c r="C531" s="182" t="str">
        <f>IF(Project_Details!$C$10="","",Project_Details!$C$10)</f>
        <v/>
      </c>
      <c r="D531" s="182" t="str">
        <f>IF(Project_Details!$C$11="","",Project_Details!$C$11)</f>
        <v/>
      </c>
      <c r="E531" s="182" t="str">
        <f>IF(Project_Details!$C$12="","",Project_Details!$C$12)</f>
        <v/>
      </c>
      <c r="F531" s="151" t="str">
        <f>IF(H531="","",VLOOKUP(H531,Waste_Type!$C$3:$E$50,3,FALSE))</f>
        <v/>
      </c>
      <c r="G531" s="152" t="str">
        <f>IF(H531="","",VLOOKUP($H531,Waste_Type!$C$3:$E$50,2,FALSE))</f>
        <v/>
      </c>
      <c r="H531" s="144" t="str">
        <f>IF(Data_Input!C531="","",Data_Input!C531)</f>
        <v/>
      </c>
      <c r="I531" s="221"/>
      <c r="J531" s="183"/>
      <c r="K531" s="183"/>
      <c r="L531" s="151"/>
    </row>
    <row r="532" spans="2:12" x14ac:dyDescent="0.4">
      <c r="B532" s="178" t="str">
        <f>IF(Data_Input!B532="","",Data_Input!B532)</f>
        <v/>
      </c>
      <c r="C532" s="179" t="str">
        <f>IF(Project_Details!$C$10="","",Project_Details!$C$10)</f>
        <v/>
      </c>
      <c r="D532" s="179" t="str">
        <f>IF(Project_Details!$C$11="","",Project_Details!$C$11)</f>
        <v/>
      </c>
      <c r="E532" s="179" t="str">
        <f>IF(Project_Details!$C$12="","",Project_Details!$C$12)</f>
        <v/>
      </c>
      <c r="F532" s="144" t="str">
        <f>IF(H532="","",VLOOKUP(H532,Waste_Type!$C$3:$E$50,3,FALSE))</f>
        <v/>
      </c>
      <c r="G532" s="145" t="str">
        <f>IF(H532="","",VLOOKUP($H532,Waste_Type!$C$3:$E$50,2,FALSE))</f>
        <v/>
      </c>
      <c r="H532" s="144" t="str">
        <f>IF(Data_Input!C532="","",Data_Input!C532)</f>
        <v/>
      </c>
      <c r="I532" s="220"/>
      <c r="J532" s="180"/>
      <c r="K532" s="180"/>
      <c r="L532" s="144"/>
    </row>
    <row r="533" spans="2:12" x14ac:dyDescent="0.4">
      <c r="B533" s="178" t="str">
        <f>IF(Data_Input!B533="","",Data_Input!B533)</f>
        <v/>
      </c>
      <c r="C533" s="182" t="str">
        <f>IF(Project_Details!$C$10="","",Project_Details!$C$10)</f>
        <v/>
      </c>
      <c r="D533" s="182" t="str">
        <f>IF(Project_Details!$C$11="","",Project_Details!$C$11)</f>
        <v/>
      </c>
      <c r="E533" s="182" t="str">
        <f>IF(Project_Details!$C$12="","",Project_Details!$C$12)</f>
        <v/>
      </c>
      <c r="F533" s="151" t="str">
        <f>IF(H533="","",VLOOKUP(H533,Waste_Type!$C$3:$E$50,3,FALSE))</f>
        <v/>
      </c>
      <c r="G533" s="152" t="str">
        <f>IF(H533="","",VLOOKUP($H533,Waste_Type!$C$3:$E$50,2,FALSE))</f>
        <v/>
      </c>
      <c r="H533" s="144" t="str">
        <f>IF(Data_Input!C533="","",Data_Input!C533)</f>
        <v/>
      </c>
      <c r="I533" s="221"/>
      <c r="J533" s="183"/>
      <c r="K533" s="183"/>
      <c r="L533" s="151"/>
    </row>
    <row r="534" spans="2:12" x14ac:dyDescent="0.4">
      <c r="B534" s="178" t="str">
        <f>IF(Data_Input!B534="","",Data_Input!B534)</f>
        <v/>
      </c>
      <c r="C534" s="179" t="str">
        <f>IF(Project_Details!$C$10="","",Project_Details!$C$10)</f>
        <v/>
      </c>
      <c r="D534" s="179" t="str">
        <f>IF(Project_Details!$C$11="","",Project_Details!$C$11)</f>
        <v/>
      </c>
      <c r="E534" s="179" t="str">
        <f>IF(Project_Details!$C$12="","",Project_Details!$C$12)</f>
        <v/>
      </c>
      <c r="F534" s="144" t="str">
        <f>IF(H534="","",VLOOKUP(H534,Waste_Type!$C$3:$E$50,3,FALSE))</f>
        <v/>
      </c>
      <c r="G534" s="145" t="str">
        <f>IF(H534="","",VLOOKUP($H534,Waste_Type!$C$3:$E$50,2,FALSE))</f>
        <v/>
      </c>
      <c r="H534" s="144" t="str">
        <f>IF(Data_Input!C534="","",Data_Input!C534)</f>
        <v/>
      </c>
      <c r="I534" s="220"/>
      <c r="J534" s="180"/>
      <c r="K534" s="180"/>
      <c r="L534" s="144"/>
    </row>
    <row r="535" spans="2:12" x14ac:dyDescent="0.4">
      <c r="B535" s="178" t="str">
        <f>IF(Data_Input!B535="","",Data_Input!B535)</f>
        <v/>
      </c>
      <c r="C535" s="182" t="str">
        <f>IF(Project_Details!$C$10="","",Project_Details!$C$10)</f>
        <v/>
      </c>
      <c r="D535" s="182" t="str">
        <f>IF(Project_Details!$C$11="","",Project_Details!$C$11)</f>
        <v/>
      </c>
      <c r="E535" s="182" t="str">
        <f>IF(Project_Details!$C$12="","",Project_Details!$C$12)</f>
        <v/>
      </c>
      <c r="F535" s="151" t="str">
        <f>IF(H535="","",VLOOKUP(H535,Waste_Type!$C$3:$E$50,3,FALSE))</f>
        <v/>
      </c>
      <c r="G535" s="152" t="str">
        <f>IF(H535="","",VLOOKUP($H535,Waste_Type!$C$3:$E$50,2,FALSE))</f>
        <v/>
      </c>
      <c r="H535" s="144" t="str">
        <f>IF(Data_Input!C535="","",Data_Input!C535)</f>
        <v/>
      </c>
      <c r="I535" s="221"/>
      <c r="J535" s="183"/>
      <c r="K535" s="183"/>
      <c r="L535" s="151"/>
    </row>
    <row r="536" spans="2:12" x14ac:dyDescent="0.4">
      <c r="B536" s="178" t="str">
        <f>IF(Data_Input!B536="","",Data_Input!B536)</f>
        <v/>
      </c>
      <c r="C536" s="179" t="str">
        <f>IF(Project_Details!$C$10="","",Project_Details!$C$10)</f>
        <v/>
      </c>
      <c r="D536" s="179" t="str">
        <f>IF(Project_Details!$C$11="","",Project_Details!$C$11)</f>
        <v/>
      </c>
      <c r="E536" s="179" t="str">
        <f>IF(Project_Details!$C$12="","",Project_Details!$C$12)</f>
        <v/>
      </c>
      <c r="F536" s="144" t="str">
        <f>IF(H536="","",VLOOKUP(H536,Waste_Type!$C$3:$E$50,3,FALSE))</f>
        <v/>
      </c>
      <c r="G536" s="145" t="str">
        <f>IF(H536="","",VLOOKUP($H536,Waste_Type!$C$3:$E$50,2,FALSE))</f>
        <v/>
      </c>
      <c r="H536" s="144" t="str">
        <f>IF(Data_Input!C536="","",Data_Input!C536)</f>
        <v/>
      </c>
      <c r="I536" s="220"/>
      <c r="J536" s="180"/>
      <c r="K536" s="180"/>
      <c r="L536" s="144"/>
    </row>
    <row r="537" spans="2:12" x14ac:dyDescent="0.4">
      <c r="B537" s="178" t="str">
        <f>IF(Data_Input!B537="","",Data_Input!B537)</f>
        <v/>
      </c>
      <c r="C537" s="182" t="str">
        <f>IF(Project_Details!$C$10="","",Project_Details!$C$10)</f>
        <v/>
      </c>
      <c r="D537" s="182" t="str">
        <f>IF(Project_Details!$C$11="","",Project_Details!$C$11)</f>
        <v/>
      </c>
      <c r="E537" s="182" t="str">
        <f>IF(Project_Details!$C$12="","",Project_Details!$C$12)</f>
        <v/>
      </c>
      <c r="F537" s="151" t="str">
        <f>IF(H537="","",VLOOKUP(H537,Waste_Type!$C$3:$E$50,3,FALSE))</f>
        <v/>
      </c>
      <c r="G537" s="152" t="str">
        <f>IF(H537="","",VLOOKUP($H537,Waste_Type!$C$3:$E$50,2,FALSE))</f>
        <v/>
      </c>
      <c r="H537" s="144" t="str">
        <f>IF(Data_Input!C537="","",Data_Input!C537)</f>
        <v/>
      </c>
      <c r="I537" s="221"/>
      <c r="J537" s="183"/>
      <c r="K537" s="183"/>
      <c r="L537" s="151"/>
    </row>
    <row r="538" spans="2:12" x14ac:dyDescent="0.4">
      <c r="B538" s="178" t="str">
        <f>IF(Data_Input!B538="","",Data_Input!B538)</f>
        <v/>
      </c>
      <c r="C538" s="179" t="str">
        <f>IF(Project_Details!$C$10="","",Project_Details!$C$10)</f>
        <v/>
      </c>
      <c r="D538" s="179" t="str">
        <f>IF(Project_Details!$C$11="","",Project_Details!$C$11)</f>
        <v/>
      </c>
      <c r="E538" s="179" t="str">
        <f>IF(Project_Details!$C$12="","",Project_Details!$C$12)</f>
        <v/>
      </c>
      <c r="F538" s="144" t="str">
        <f>IF(H538="","",VLOOKUP(H538,Waste_Type!$C$3:$E$50,3,FALSE))</f>
        <v/>
      </c>
      <c r="G538" s="145" t="str">
        <f>IF(H538="","",VLOOKUP($H538,Waste_Type!$C$3:$E$50,2,FALSE))</f>
        <v/>
      </c>
      <c r="H538" s="144" t="str">
        <f>IF(Data_Input!C538="","",Data_Input!C538)</f>
        <v/>
      </c>
      <c r="I538" s="220"/>
      <c r="J538" s="180"/>
      <c r="K538" s="180"/>
      <c r="L538" s="144"/>
    </row>
    <row r="539" spans="2:12" x14ac:dyDescent="0.4">
      <c r="B539" s="178" t="str">
        <f>IF(Data_Input!B539="","",Data_Input!B539)</f>
        <v/>
      </c>
      <c r="C539" s="182" t="str">
        <f>IF(Project_Details!$C$10="","",Project_Details!$C$10)</f>
        <v/>
      </c>
      <c r="D539" s="182" t="str">
        <f>IF(Project_Details!$C$11="","",Project_Details!$C$11)</f>
        <v/>
      </c>
      <c r="E539" s="182" t="str">
        <f>IF(Project_Details!$C$12="","",Project_Details!$C$12)</f>
        <v/>
      </c>
      <c r="F539" s="151" t="str">
        <f>IF(H539="","",VLOOKUP(H539,Waste_Type!$C$3:$E$50,3,FALSE))</f>
        <v/>
      </c>
      <c r="G539" s="152" t="str">
        <f>IF(H539="","",VLOOKUP($H539,Waste_Type!$C$3:$E$50,2,FALSE))</f>
        <v/>
      </c>
      <c r="H539" s="144" t="str">
        <f>IF(Data_Input!C539="","",Data_Input!C539)</f>
        <v/>
      </c>
      <c r="I539" s="221"/>
      <c r="J539" s="183"/>
      <c r="K539" s="183"/>
      <c r="L539" s="151"/>
    </row>
    <row r="540" spans="2:12" x14ac:dyDescent="0.4">
      <c r="B540" s="178" t="str">
        <f>IF(Data_Input!B540="","",Data_Input!B540)</f>
        <v/>
      </c>
      <c r="C540" s="179" t="str">
        <f>IF(Project_Details!$C$10="","",Project_Details!$C$10)</f>
        <v/>
      </c>
      <c r="D540" s="179" t="str">
        <f>IF(Project_Details!$C$11="","",Project_Details!$C$11)</f>
        <v/>
      </c>
      <c r="E540" s="179" t="str">
        <f>IF(Project_Details!$C$12="","",Project_Details!$C$12)</f>
        <v/>
      </c>
      <c r="F540" s="144" t="str">
        <f>IF(H540="","",VLOOKUP(H540,Waste_Type!$C$3:$E$50,3,FALSE))</f>
        <v/>
      </c>
      <c r="G540" s="145" t="str">
        <f>IF(H540="","",VLOOKUP($H540,Waste_Type!$C$3:$E$50,2,FALSE))</f>
        <v/>
      </c>
      <c r="H540" s="144" t="str">
        <f>IF(Data_Input!C540="","",Data_Input!C540)</f>
        <v/>
      </c>
      <c r="I540" s="220"/>
      <c r="J540" s="180"/>
      <c r="K540" s="180"/>
      <c r="L540" s="144"/>
    </row>
    <row r="541" spans="2:12" x14ac:dyDescent="0.4">
      <c r="B541" s="178" t="str">
        <f>IF(Data_Input!B541="","",Data_Input!B541)</f>
        <v/>
      </c>
      <c r="C541" s="182" t="str">
        <f>IF(Project_Details!$C$10="","",Project_Details!$C$10)</f>
        <v/>
      </c>
      <c r="D541" s="182" t="str">
        <f>IF(Project_Details!$C$11="","",Project_Details!$C$11)</f>
        <v/>
      </c>
      <c r="E541" s="182" t="str">
        <f>IF(Project_Details!$C$12="","",Project_Details!$C$12)</f>
        <v/>
      </c>
      <c r="F541" s="151" t="str">
        <f>IF(H541="","",VLOOKUP(H541,Waste_Type!$C$3:$E$50,3,FALSE))</f>
        <v/>
      </c>
      <c r="G541" s="152" t="str">
        <f>IF(H541="","",VLOOKUP($H541,Waste_Type!$C$3:$E$50,2,FALSE))</f>
        <v/>
      </c>
      <c r="H541" s="144" t="str">
        <f>IF(Data_Input!C541="","",Data_Input!C541)</f>
        <v/>
      </c>
      <c r="I541" s="221"/>
      <c r="J541" s="183"/>
      <c r="K541" s="183"/>
      <c r="L541" s="151"/>
    </row>
    <row r="542" spans="2:12" x14ac:dyDescent="0.4">
      <c r="B542" s="178" t="str">
        <f>IF(Data_Input!B542="","",Data_Input!B542)</f>
        <v/>
      </c>
      <c r="C542" s="179" t="str">
        <f>IF(Project_Details!$C$10="","",Project_Details!$C$10)</f>
        <v/>
      </c>
      <c r="D542" s="179" t="str">
        <f>IF(Project_Details!$C$11="","",Project_Details!$C$11)</f>
        <v/>
      </c>
      <c r="E542" s="179" t="str">
        <f>IF(Project_Details!$C$12="","",Project_Details!$C$12)</f>
        <v/>
      </c>
      <c r="F542" s="144" t="str">
        <f>IF(H542="","",VLOOKUP(H542,Waste_Type!$C$3:$E$50,3,FALSE))</f>
        <v/>
      </c>
      <c r="G542" s="145" t="str">
        <f>IF(H542="","",VLOOKUP($H542,Waste_Type!$C$3:$E$50,2,FALSE))</f>
        <v/>
      </c>
      <c r="H542" s="144" t="str">
        <f>IF(Data_Input!C542="","",Data_Input!C542)</f>
        <v/>
      </c>
      <c r="I542" s="220"/>
      <c r="J542" s="180"/>
      <c r="K542" s="180"/>
      <c r="L542" s="144"/>
    </row>
    <row r="543" spans="2:12" x14ac:dyDescent="0.4">
      <c r="B543" s="178" t="str">
        <f>IF(Data_Input!B543="","",Data_Input!B543)</f>
        <v/>
      </c>
      <c r="C543" s="182" t="str">
        <f>IF(Project_Details!$C$10="","",Project_Details!$C$10)</f>
        <v/>
      </c>
      <c r="D543" s="182" t="str">
        <f>IF(Project_Details!$C$11="","",Project_Details!$C$11)</f>
        <v/>
      </c>
      <c r="E543" s="182" t="str">
        <f>IF(Project_Details!$C$12="","",Project_Details!$C$12)</f>
        <v/>
      </c>
      <c r="F543" s="151" t="str">
        <f>IF(H543="","",VLOOKUP(H543,Waste_Type!$C$3:$E$50,3,FALSE))</f>
        <v/>
      </c>
      <c r="G543" s="152" t="str">
        <f>IF(H543="","",VLOOKUP($H543,Waste_Type!$C$3:$E$50,2,FALSE))</f>
        <v/>
      </c>
      <c r="H543" s="144" t="str">
        <f>IF(Data_Input!C543="","",Data_Input!C543)</f>
        <v/>
      </c>
      <c r="I543" s="221"/>
      <c r="J543" s="183"/>
      <c r="K543" s="183"/>
      <c r="L543" s="151"/>
    </row>
    <row r="544" spans="2:12" x14ac:dyDescent="0.4">
      <c r="B544" s="178" t="str">
        <f>IF(Data_Input!B544="","",Data_Input!B544)</f>
        <v/>
      </c>
      <c r="C544" s="179" t="str">
        <f>IF(Project_Details!$C$10="","",Project_Details!$C$10)</f>
        <v/>
      </c>
      <c r="D544" s="179" t="str">
        <f>IF(Project_Details!$C$11="","",Project_Details!$C$11)</f>
        <v/>
      </c>
      <c r="E544" s="179" t="str">
        <f>IF(Project_Details!$C$12="","",Project_Details!$C$12)</f>
        <v/>
      </c>
      <c r="F544" s="144" t="str">
        <f>IF(H544="","",VLOOKUP(H544,Waste_Type!$C$3:$E$50,3,FALSE))</f>
        <v/>
      </c>
      <c r="G544" s="145" t="str">
        <f>IF(H544="","",VLOOKUP($H544,Waste_Type!$C$3:$E$50,2,FALSE))</f>
        <v/>
      </c>
      <c r="H544" s="144" t="str">
        <f>IF(Data_Input!C544="","",Data_Input!C544)</f>
        <v/>
      </c>
      <c r="I544" s="220"/>
      <c r="J544" s="180"/>
      <c r="K544" s="180"/>
      <c r="L544" s="144"/>
    </row>
    <row r="545" spans="2:12" x14ac:dyDescent="0.4">
      <c r="B545" s="178" t="str">
        <f>IF(Data_Input!B545="","",Data_Input!B545)</f>
        <v/>
      </c>
      <c r="C545" s="182" t="str">
        <f>IF(Project_Details!$C$10="","",Project_Details!$C$10)</f>
        <v/>
      </c>
      <c r="D545" s="182" t="str">
        <f>IF(Project_Details!$C$11="","",Project_Details!$C$11)</f>
        <v/>
      </c>
      <c r="E545" s="182" t="str">
        <f>IF(Project_Details!$C$12="","",Project_Details!$C$12)</f>
        <v/>
      </c>
      <c r="F545" s="151" t="str">
        <f>IF(H545="","",VLOOKUP(H545,Waste_Type!$C$3:$E$50,3,FALSE))</f>
        <v/>
      </c>
      <c r="G545" s="152" t="str">
        <f>IF(H545="","",VLOOKUP($H545,Waste_Type!$C$3:$E$50,2,FALSE))</f>
        <v/>
      </c>
      <c r="H545" s="144" t="str">
        <f>IF(Data_Input!C545="","",Data_Input!C545)</f>
        <v/>
      </c>
      <c r="I545" s="221"/>
      <c r="J545" s="183"/>
      <c r="K545" s="183"/>
      <c r="L545" s="151"/>
    </row>
    <row r="546" spans="2:12" x14ac:dyDescent="0.4">
      <c r="B546" s="178" t="str">
        <f>IF(Data_Input!B546="","",Data_Input!B546)</f>
        <v/>
      </c>
      <c r="C546" s="179" t="str">
        <f>IF(Project_Details!$C$10="","",Project_Details!$C$10)</f>
        <v/>
      </c>
      <c r="D546" s="179" t="str">
        <f>IF(Project_Details!$C$11="","",Project_Details!$C$11)</f>
        <v/>
      </c>
      <c r="E546" s="179" t="str">
        <f>IF(Project_Details!$C$12="","",Project_Details!$C$12)</f>
        <v/>
      </c>
      <c r="F546" s="144" t="str">
        <f>IF(H546="","",VLOOKUP(H546,Waste_Type!$C$3:$E$50,3,FALSE))</f>
        <v/>
      </c>
      <c r="G546" s="145" t="str">
        <f>IF(H546="","",VLOOKUP($H546,Waste_Type!$C$3:$E$50,2,FALSE))</f>
        <v/>
      </c>
      <c r="H546" s="144" t="str">
        <f>IF(Data_Input!C546="","",Data_Input!C546)</f>
        <v/>
      </c>
      <c r="I546" s="220"/>
      <c r="J546" s="180"/>
      <c r="K546" s="180"/>
      <c r="L546" s="144"/>
    </row>
    <row r="547" spans="2:12" x14ac:dyDescent="0.4">
      <c r="B547" s="178" t="str">
        <f>IF(Data_Input!B547="","",Data_Input!B547)</f>
        <v/>
      </c>
      <c r="C547" s="182" t="str">
        <f>IF(Project_Details!$C$10="","",Project_Details!$C$10)</f>
        <v/>
      </c>
      <c r="D547" s="182" t="str">
        <f>IF(Project_Details!$C$11="","",Project_Details!$C$11)</f>
        <v/>
      </c>
      <c r="E547" s="182" t="str">
        <f>IF(Project_Details!$C$12="","",Project_Details!$C$12)</f>
        <v/>
      </c>
      <c r="F547" s="151" t="str">
        <f>IF(H547="","",VLOOKUP(H547,Waste_Type!$C$3:$E$50,3,FALSE))</f>
        <v/>
      </c>
      <c r="G547" s="152" t="str">
        <f>IF(H547="","",VLOOKUP($H547,Waste_Type!$C$3:$E$50,2,FALSE))</f>
        <v/>
      </c>
      <c r="H547" s="144" t="str">
        <f>IF(Data_Input!C547="","",Data_Input!C547)</f>
        <v/>
      </c>
      <c r="I547" s="221"/>
      <c r="J547" s="183"/>
      <c r="K547" s="183"/>
      <c r="L547" s="151"/>
    </row>
    <row r="548" spans="2:12" x14ac:dyDescent="0.4">
      <c r="B548" s="178" t="str">
        <f>IF(Data_Input!B548="","",Data_Input!B548)</f>
        <v/>
      </c>
      <c r="C548" s="179" t="str">
        <f>IF(Project_Details!$C$10="","",Project_Details!$C$10)</f>
        <v/>
      </c>
      <c r="D548" s="179" t="str">
        <f>IF(Project_Details!$C$11="","",Project_Details!$C$11)</f>
        <v/>
      </c>
      <c r="E548" s="179" t="str">
        <f>IF(Project_Details!$C$12="","",Project_Details!$C$12)</f>
        <v/>
      </c>
      <c r="F548" s="144" t="str">
        <f>IF(H548="","",VLOOKUP(H548,Waste_Type!$C$3:$E$50,3,FALSE))</f>
        <v/>
      </c>
      <c r="G548" s="145" t="str">
        <f>IF(H548="","",VLOOKUP($H548,Waste_Type!$C$3:$E$50,2,FALSE))</f>
        <v/>
      </c>
      <c r="H548" s="144" t="str">
        <f>IF(Data_Input!C548="","",Data_Input!C548)</f>
        <v/>
      </c>
      <c r="I548" s="220"/>
      <c r="J548" s="180"/>
      <c r="K548" s="180"/>
      <c r="L548" s="144"/>
    </row>
    <row r="549" spans="2:12" x14ac:dyDescent="0.4">
      <c r="B549" s="178" t="str">
        <f>IF(Data_Input!B549="","",Data_Input!B549)</f>
        <v/>
      </c>
      <c r="C549" s="182" t="str">
        <f>IF(Project_Details!$C$10="","",Project_Details!$C$10)</f>
        <v/>
      </c>
      <c r="D549" s="182" t="str">
        <f>IF(Project_Details!$C$11="","",Project_Details!$C$11)</f>
        <v/>
      </c>
      <c r="E549" s="182" t="str">
        <f>IF(Project_Details!$C$12="","",Project_Details!$C$12)</f>
        <v/>
      </c>
      <c r="F549" s="151" t="str">
        <f>IF(H549="","",VLOOKUP(H549,Waste_Type!$C$3:$E$50,3,FALSE))</f>
        <v/>
      </c>
      <c r="G549" s="152" t="str">
        <f>IF(H549="","",VLOOKUP($H549,Waste_Type!$C$3:$E$50,2,FALSE))</f>
        <v/>
      </c>
      <c r="H549" s="144" t="str">
        <f>IF(Data_Input!C549="","",Data_Input!C549)</f>
        <v/>
      </c>
      <c r="I549" s="221"/>
      <c r="J549" s="183"/>
      <c r="K549" s="183"/>
      <c r="L549" s="151"/>
    </row>
    <row r="550" spans="2:12" x14ac:dyDescent="0.4">
      <c r="B550" s="178" t="str">
        <f>IF(Data_Input!B550="","",Data_Input!B550)</f>
        <v/>
      </c>
      <c r="C550" s="179" t="str">
        <f>IF(Project_Details!$C$10="","",Project_Details!$C$10)</f>
        <v/>
      </c>
      <c r="D550" s="179" t="str">
        <f>IF(Project_Details!$C$11="","",Project_Details!$C$11)</f>
        <v/>
      </c>
      <c r="E550" s="179" t="str">
        <f>IF(Project_Details!$C$12="","",Project_Details!$C$12)</f>
        <v/>
      </c>
      <c r="F550" s="144" t="str">
        <f>IF(H550="","",VLOOKUP(H550,Waste_Type!$C$3:$E$50,3,FALSE))</f>
        <v/>
      </c>
      <c r="G550" s="145" t="str">
        <f>IF(H550="","",VLOOKUP($H550,Waste_Type!$C$3:$E$50,2,FALSE))</f>
        <v/>
      </c>
      <c r="H550" s="144" t="str">
        <f>IF(Data_Input!C550="","",Data_Input!C550)</f>
        <v/>
      </c>
      <c r="I550" s="220"/>
      <c r="J550" s="180"/>
      <c r="K550" s="180"/>
      <c r="L550" s="144"/>
    </row>
    <row r="551" spans="2:12" x14ac:dyDescent="0.4">
      <c r="B551" s="178" t="str">
        <f>IF(Data_Input!B551="","",Data_Input!B551)</f>
        <v/>
      </c>
      <c r="C551" s="182" t="str">
        <f>IF(Project_Details!$C$10="","",Project_Details!$C$10)</f>
        <v/>
      </c>
      <c r="D551" s="182" t="str">
        <f>IF(Project_Details!$C$11="","",Project_Details!$C$11)</f>
        <v/>
      </c>
      <c r="E551" s="182" t="str">
        <f>IF(Project_Details!$C$12="","",Project_Details!$C$12)</f>
        <v/>
      </c>
      <c r="F551" s="151" t="str">
        <f>IF(H551="","",VLOOKUP(H551,Waste_Type!$C$3:$E$50,3,FALSE))</f>
        <v/>
      </c>
      <c r="G551" s="152" t="str">
        <f>IF(H551="","",VLOOKUP($H551,Waste_Type!$C$3:$E$50,2,FALSE))</f>
        <v/>
      </c>
      <c r="H551" s="144" t="str">
        <f>IF(Data_Input!C551="","",Data_Input!C551)</f>
        <v/>
      </c>
      <c r="I551" s="221"/>
      <c r="J551" s="183"/>
      <c r="K551" s="183"/>
      <c r="L551" s="151"/>
    </row>
    <row r="552" spans="2:12" x14ac:dyDescent="0.4">
      <c r="B552" s="178" t="str">
        <f>IF(Data_Input!B552="","",Data_Input!B552)</f>
        <v/>
      </c>
      <c r="C552" s="179" t="str">
        <f>IF(Project_Details!$C$10="","",Project_Details!$C$10)</f>
        <v/>
      </c>
      <c r="D552" s="179" t="str">
        <f>IF(Project_Details!$C$11="","",Project_Details!$C$11)</f>
        <v/>
      </c>
      <c r="E552" s="179" t="str">
        <f>IF(Project_Details!$C$12="","",Project_Details!$C$12)</f>
        <v/>
      </c>
      <c r="F552" s="144" t="str">
        <f>IF(H552="","",VLOOKUP(H552,Waste_Type!$C$3:$E$50,3,FALSE))</f>
        <v/>
      </c>
      <c r="G552" s="145" t="str">
        <f>IF(H552="","",VLOOKUP($H552,Waste_Type!$C$3:$E$50,2,FALSE))</f>
        <v/>
      </c>
      <c r="H552" s="144" t="str">
        <f>IF(Data_Input!C552="","",Data_Input!C552)</f>
        <v/>
      </c>
      <c r="I552" s="220"/>
      <c r="J552" s="180"/>
      <c r="K552" s="180"/>
      <c r="L552" s="144"/>
    </row>
    <row r="553" spans="2:12" x14ac:dyDescent="0.4">
      <c r="B553" s="178" t="str">
        <f>IF(Data_Input!B553="","",Data_Input!B553)</f>
        <v/>
      </c>
      <c r="C553" s="182" t="str">
        <f>IF(Project_Details!$C$10="","",Project_Details!$C$10)</f>
        <v/>
      </c>
      <c r="D553" s="182" t="str">
        <f>IF(Project_Details!$C$11="","",Project_Details!$C$11)</f>
        <v/>
      </c>
      <c r="E553" s="182" t="str">
        <f>IF(Project_Details!$C$12="","",Project_Details!$C$12)</f>
        <v/>
      </c>
      <c r="F553" s="151" t="str">
        <f>IF(H553="","",VLOOKUP(H553,Waste_Type!$C$3:$E$50,3,FALSE))</f>
        <v/>
      </c>
      <c r="G553" s="152" t="str">
        <f>IF(H553="","",VLOOKUP($H553,Waste_Type!$C$3:$E$50,2,FALSE))</f>
        <v/>
      </c>
      <c r="H553" s="144" t="str">
        <f>IF(Data_Input!C553="","",Data_Input!C553)</f>
        <v/>
      </c>
      <c r="I553" s="221"/>
      <c r="J553" s="183"/>
      <c r="K553" s="183"/>
      <c r="L553" s="151"/>
    </row>
    <row r="554" spans="2:12" x14ac:dyDescent="0.4">
      <c r="B554" s="178" t="str">
        <f>IF(Data_Input!B554="","",Data_Input!B554)</f>
        <v/>
      </c>
      <c r="C554" s="179" t="str">
        <f>IF(Project_Details!$C$10="","",Project_Details!$C$10)</f>
        <v/>
      </c>
      <c r="D554" s="179" t="str">
        <f>IF(Project_Details!$C$11="","",Project_Details!$C$11)</f>
        <v/>
      </c>
      <c r="E554" s="179" t="str">
        <f>IF(Project_Details!$C$12="","",Project_Details!$C$12)</f>
        <v/>
      </c>
      <c r="F554" s="144" t="str">
        <f>IF(H554="","",VLOOKUP(H554,Waste_Type!$C$3:$E$50,3,FALSE))</f>
        <v/>
      </c>
      <c r="G554" s="145" t="str">
        <f>IF(H554="","",VLOOKUP($H554,Waste_Type!$C$3:$E$50,2,FALSE))</f>
        <v/>
      </c>
      <c r="H554" s="144" t="str">
        <f>IF(Data_Input!C554="","",Data_Input!C554)</f>
        <v/>
      </c>
      <c r="I554" s="220"/>
      <c r="J554" s="180"/>
      <c r="K554" s="180"/>
      <c r="L554" s="144"/>
    </row>
    <row r="555" spans="2:12" x14ac:dyDescent="0.4">
      <c r="B555" s="178" t="str">
        <f>IF(Data_Input!B555="","",Data_Input!B555)</f>
        <v/>
      </c>
      <c r="C555" s="182" t="str">
        <f>IF(Project_Details!$C$10="","",Project_Details!$C$10)</f>
        <v/>
      </c>
      <c r="D555" s="182" t="str">
        <f>IF(Project_Details!$C$11="","",Project_Details!$C$11)</f>
        <v/>
      </c>
      <c r="E555" s="182" t="str">
        <f>IF(Project_Details!$C$12="","",Project_Details!$C$12)</f>
        <v/>
      </c>
      <c r="F555" s="151" t="str">
        <f>IF(H555="","",VLOOKUP(H555,Waste_Type!$C$3:$E$50,3,FALSE))</f>
        <v/>
      </c>
      <c r="G555" s="152" t="str">
        <f>IF(H555="","",VLOOKUP($H555,Waste_Type!$C$3:$E$50,2,FALSE))</f>
        <v/>
      </c>
      <c r="H555" s="144" t="str">
        <f>IF(Data_Input!C555="","",Data_Input!C555)</f>
        <v/>
      </c>
      <c r="I555" s="221"/>
      <c r="J555" s="183"/>
      <c r="K555" s="183"/>
      <c r="L555" s="151"/>
    </row>
    <row r="556" spans="2:12" x14ac:dyDescent="0.4">
      <c r="B556" s="178" t="str">
        <f>IF(Data_Input!B556="","",Data_Input!B556)</f>
        <v/>
      </c>
      <c r="C556" s="179" t="str">
        <f>IF(Project_Details!$C$10="","",Project_Details!$C$10)</f>
        <v/>
      </c>
      <c r="D556" s="179" t="str">
        <f>IF(Project_Details!$C$11="","",Project_Details!$C$11)</f>
        <v/>
      </c>
      <c r="E556" s="179" t="str">
        <f>IF(Project_Details!$C$12="","",Project_Details!$C$12)</f>
        <v/>
      </c>
      <c r="F556" s="144" t="str">
        <f>IF(H556="","",VLOOKUP(H556,Waste_Type!$C$3:$E$50,3,FALSE))</f>
        <v/>
      </c>
      <c r="G556" s="145" t="str">
        <f>IF(H556="","",VLOOKUP($H556,Waste_Type!$C$3:$E$50,2,FALSE))</f>
        <v/>
      </c>
      <c r="H556" s="144" t="str">
        <f>IF(Data_Input!C556="","",Data_Input!C556)</f>
        <v/>
      </c>
      <c r="I556" s="220"/>
      <c r="J556" s="180"/>
      <c r="K556" s="180"/>
      <c r="L556" s="144"/>
    </row>
    <row r="557" spans="2:12" x14ac:dyDescent="0.4">
      <c r="B557" s="178" t="str">
        <f>IF(Data_Input!B557="","",Data_Input!B557)</f>
        <v/>
      </c>
      <c r="C557" s="182" t="str">
        <f>IF(Project_Details!$C$10="","",Project_Details!$C$10)</f>
        <v/>
      </c>
      <c r="D557" s="182" t="str">
        <f>IF(Project_Details!$C$11="","",Project_Details!$C$11)</f>
        <v/>
      </c>
      <c r="E557" s="182" t="str">
        <f>IF(Project_Details!$C$12="","",Project_Details!$C$12)</f>
        <v/>
      </c>
      <c r="F557" s="151" t="str">
        <f>IF(H557="","",VLOOKUP(H557,Waste_Type!$C$3:$E$50,3,FALSE))</f>
        <v/>
      </c>
      <c r="G557" s="152" t="str">
        <f>IF(H557="","",VLOOKUP($H557,Waste_Type!$C$3:$E$50,2,FALSE))</f>
        <v/>
      </c>
      <c r="H557" s="144" t="str">
        <f>IF(Data_Input!C557="","",Data_Input!C557)</f>
        <v/>
      </c>
      <c r="I557" s="221"/>
      <c r="J557" s="183"/>
      <c r="K557" s="183"/>
      <c r="L557" s="151"/>
    </row>
    <row r="558" spans="2:12" x14ac:dyDescent="0.4">
      <c r="B558" s="178" t="str">
        <f>IF(Data_Input!B558="","",Data_Input!B558)</f>
        <v/>
      </c>
      <c r="C558" s="179" t="str">
        <f>IF(Project_Details!$C$10="","",Project_Details!$C$10)</f>
        <v/>
      </c>
      <c r="D558" s="179" t="str">
        <f>IF(Project_Details!$C$11="","",Project_Details!$C$11)</f>
        <v/>
      </c>
      <c r="E558" s="179" t="str">
        <f>IF(Project_Details!$C$12="","",Project_Details!$C$12)</f>
        <v/>
      </c>
      <c r="F558" s="144" t="str">
        <f>IF(H558="","",VLOOKUP(H558,Waste_Type!$C$3:$E$50,3,FALSE))</f>
        <v/>
      </c>
      <c r="G558" s="145" t="str">
        <f>IF(H558="","",VLOOKUP($H558,Waste_Type!$C$3:$E$50,2,FALSE))</f>
        <v/>
      </c>
      <c r="H558" s="144" t="str">
        <f>IF(Data_Input!C558="","",Data_Input!C558)</f>
        <v/>
      </c>
      <c r="I558" s="220"/>
      <c r="J558" s="180"/>
      <c r="K558" s="180"/>
      <c r="L558" s="144"/>
    </row>
    <row r="559" spans="2:12" x14ac:dyDescent="0.4">
      <c r="B559" s="178" t="str">
        <f>IF(Data_Input!B559="","",Data_Input!B559)</f>
        <v/>
      </c>
      <c r="C559" s="182" t="str">
        <f>IF(Project_Details!$C$10="","",Project_Details!$C$10)</f>
        <v/>
      </c>
      <c r="D559" s="182" t="str">
        <f>IF(Project_Details!$C$11="","",Project_Details!$C$11)</f>
        <v/>
      </c>
      <c r="E559" s="182" t="str">
        <f>IF(Project_Details!$C$12="","",Project_Details!$C$12)</f>
        <v/>
      </c>
      <c r="F559" s="151" t="str">
        <f>IF(H559="","",VLOOKUP(H559,Waste_Type!$C$3:$E$50,3,FALSE))</f>
        <v/>
      </c>
      <c r="G559" s="152" t="str">
        <f>IF(H559="","",VLOOKUP($H559,Waste_Type!$C$3:$E$50,2,FALSE))</f>
        <v/>
      </c>
      <c r="H559" s="144" t="str">
        <f>IF(Data_Input!C559="","",Data_Input!C559)</f>
        <v/>
      </c>
      <c r="I559" s="221"/>
      <c r="J559" s="183"/>
      <c r="K559" s="183"/>
      <c r="L559" s="151"/>
    </row>
    <row r="560" spans="2:12" x14ac:dyDescent="0.4">
      <c r="B560" s="178" t="str">
        <f>IF(Data_Input!B560="","",Data_Input!B560)</f>
        <v/>
      </c>
      <c r="C560" s="179" t="str">
        <f>IF(Project_Details!$C$10="","",Project_Details!$C$10)</f>
        <v/>
      </c>
      <c r="D560" s="179" t="str">
        <f>IF(Project_Details!$C$11="","",Project_Details!$C$11)</f>
        <v/>
      </c>
      <c r="E560" s="179" t="str">
        <f>IF(Project_Details!$C$12="","",Project_Details!$C$12)</f>
        <v/>
      </c>
      <c r="F560" s="144" t="str">
        <f>IF(H560="","",VLOOKUP(H560,Waste_Type!$C$3:$E$50,3,FALSE))</f>
        <v/>
      </c>
      <c r="G560" s="145" t="str">
        <f>IF(H560="","",VLOOKUP($H560,Waste_Type!$C$3:$E$50,2,FALSE))</f>
        <v/>
      </c>
      <c r="H560" s="144" t="str">
        <f>IF(Data_Input!C560="","",Data_Input!C560)</f>
        <v/>
      </c>
      <c r="I560" s="220"/>
      <c r="J560" s="180"/>
      <c r="K560" s="180"/>
      <c r="L560" s="144"/>
    </row>
    <row r="561" spans="2:12" x14ac:dyDescent="0.4">
      <c r="B561" s="178" t="str">
        <f>IF(Data_Input!B561="","",Data_Input!B561)</f>
        <v/>
      </c>
      <c r="C561" s="182" t="str">
        <f>IF(Project_Details!$C$10="","",Project_Details!$C$10)</f>
        <v/>
      </c>
      <c r="D561" s="182" t="str">
        <f>IF(Project_Details!$C$11="","",Project_Details!$C$11)</f>
        <v/>
      </c>
      <c r="E561" s="182" t="str">
        <f>IF(Project_Details!$C$12="","",Project_Details!$C$12)</f>
        <v/>
      </c>
      <c r="F561" s="151" t="str">
        <f>IF(H561="","",VLOOKUP(H561,Waste_Type!$C$3:$E$50,3,FALSE))</f>
        <v/>
      </c>
      <c r="G561" s="152" t="str">
        <f>IF(H561="","",VLOOKUP($H561,Waste_Type!$C$3:$E$50,2,FALSE))</f>
        <v/>
      </c>
      <c r="H561" s="144" t="str">
        <f>IF(Data_Input!C561="","",Data_Input!C561)</f>
        <v/>
      </c>
      <c r="I561" s="221"/>
      <c r="J561" s="183"/>
      <c r="K561" s="183"/>
      <c r="L561" s="151"/>
    </row>
    <row r="562" spans="2:12" x14ac:dyDescent="0.4">
      <c r="B562" s="178" t="str">
        <f>IF(Data_Input!B562="","",Data_Input!B562)</f>
        <v/>
      </c>
      <c r="C562" s="179" t="str">
        <f>IF(Project_Details!$C$10="","",Project_Details!$C$10)</f>
        <v/>
      </c>
      <c r="D562" s="179" t="str">
        <f>IF(Project_Details!$C$11="","",Project_Details!$C$11)</f>
        <v/>
      </c>
      <c r="E562" s="179" t="str">
        <f>IF(Project_Details!$C$12="","",Project_Details!$C$12)</f>
        <v/>
      </c>
      <c r="F562" s="144" t="str">
        <f>IF(H562="","",VLOOKUP(H562,Waste_Type!$C$3:$E$50,3,FALSE))</f>
        <v/>
      </c>
      <c r="G562" s="145" t="str">
        <f>IF(H562="","",VLOOKUP($H562,Waste_Type!$C$3:$E$50,2,FALSE))</f>
        <v/>
      </c>
      <c r="H562" s="144" t="str">
        <f>IF(Data_Input!C562="","",Data_Input!C562)</f>
        <v/>
      </c>
      <c r="I562" s="220"/>
      <c r="J562" s="180"/>
      <c r="K562" s="180"/>
      <c r="L562" s="144"/>
    </row>
    <row r="563" spans="2:12" x14ac:dyDescent="0.4">
      <c r="B563" s="178" t="str">
        <f>IF(Data_Input!B563="","",Data_Input!B563)</f>
        <v/>
      </c>
      <c r="C563" s="182" t="str">
        <f>IF(Project_Details!$C$10="","",Project_Details!$C$10)</f>
        <v/>
      </c>
      <c r="D563" s="182" t="str">
        <f>IF(Project_Details!$C$11="","",Project_Details!$C$11)</f>
        <v/>
      </c>
      <c r="E563" s="182" t="str">
        <f>IF(Project_Details!$C$12="","",Project_Details!$C$12)</f>
        <v/>
      </c>
      <c r="F563" s="151" t="str">
        <f>IF(H563="","",VLOOKUP(H563,Waste_Type!$C$3:$E$50,3,FALSE))</f>
        <v/>
      </c>
      <c r="G563" s="152" t="str">
        <f>IF(H563="","",VLOOKUP($H563,Waste_Type!$C$3:$E$50,2,FALSE))</f>
        <v/>
      </c>
      <c r="H563" s="144" t="str">
        <f>IF(Data_Input!C563="","",Data_Input!C563)</f>
        <v/>
      </c>
      <c r="I563" s="221"/>
      <c r="J563" s="183"/>
      <c r="K563" s="183"/>
      <c r="L563" s="151"/>
    </row>
    <row r="564" spans="2:12" x14ac:dyDescent="0.4">
      <c r="B564" s="178" t="str">
        <f>IF(Data_Input!B564="","",Data_Input!B564)</f>
        <v/>
      </c>
      <c r="C564" s="179" t="str">
        <f>IF(Project_Details!$C$10="","",Project_Details!$C$10)</f>
        <v/>
      </c>
      <c r="D564" s="179" t="str">
        <f>IF(Project_Details!$C$11="","",Project_Details!$C$11)</f>
        <v/>
      </c>
      <c r="E564" s="179" t="str">
        <f>IF(Project_Details!$C$12="","",Project_Details!$C$12)</f>
        <v/>
      </c>
      <c r="F564" s="144" t="str">
        <f>IF(H564="","",VLOOKUP(H564,Waste_Type!$C$3:$E$50,3,FALSE))</f>
        <v/>
      </c>
      <c r="G564" s="145" t="str">
        <f>IF(H564="","",VLOOKUP($H564,Waste_Type!$C$3:$E$50,2,FALSE))</f>
        <v/>
      </c>
      <c r="H564" s="144" t="str">
        <f>IF(Data_Input!C564="","",Data_Input!C564)</f>
        <v/>
      </c>
      <c r="I564" s="220"/>
      <c r="J564" s="180"/>
      <c r="K564" s="180"/>
      <c r="L564" s="144"/>
    </row>
    <row r="565" spans="2:12" x14ac:dyDescent="0.4">
      <c r="B565" s="178" t="str">
        <f>IF(Data_Input!B565="","",Data_Input!B565)</f>
        <v/>
      </c>
      <c r="C565" s="182" t="str">
        <f>IF(Project_Details!$C$10="","",Project_Details!$C$10)</f>
        <v/>
      </c>
      <c r="D565" s="182" t="str">
        <f>IF(Project_Details!$C$11="","",Project_Details!$C$11)</f>
        <v/>
      </c>
      <c r="E565" s="182" t="str">
        <f>IF(Project_Details!$C$12="","",Project_Details!$C$12)</f>
        <v/>
      </c>
      <c r="F565" s="151" t="str">
        <f>IF(H565="","",VLOOKUP(H565,Waste_Type!$C$3:$E$50,3,FALSE))</f>
        <v/>
      </c>
      <c r="G565" s="152" t="str">
        <f>IF(H565="","",VLOOKUP($H565,Waste_Type!$C$3:$E$50,2,FALSE))</f>
        <v/>
      </c>
      <c r="H565" s="144" t="str">
        <f>IF(Data_Input!C565="","",Data_Input!C565)</f>
        <v/>
      </c>
      <c r="I565" s="221"/>
      <c r="J565" s="183"/>
      <c r="K565" s="183"/>
      <c r="L565" s="151"/>
    </row>
    <row r="566" spans="2:12" x14ac:dyDescent="0.4">
      <c r="B566" s="178" t="str">
        <f>IF(Data_Input!B566="","",Data_Input!B566)</f>
        <v/>
      </c>
      <c r="C566" s="179" t="str">
        <f>IF(Project_Details!$C$10="","",Project_Details!$C$10)</f>
        <v/>
      </c>
      <c r="D566" s="179" t="str">
        <f>IF(Project_Details!$C$11="","",Project_Details!$C$11)</f>
        <v/>
      </c>
      <c r="E566" s="179" t="str">
        <f>IF(Project_Details!$C$12="","",Project_Details!$C$12)</f>
        <v/>
      </c>
      <c r="F566" s="144" t="str">
        <f>IF(H566="","",VLOOKUP(H566,Waste_Type!$C$3:$E$50,3,FALSE))</f>
        <v/>
      </c>
      <c r="G566" s="145" t="str">
        <f>IF(H566="","",VLOOKUP($H566,Waste_Type!$C$3:$E$50,2,FALSE))</f>
        <v/>
      </c>
      <c r="H566" s="144" t="str">
        <f>IF(Data_Input!C566="","",Data_Input!C566)</f>
        <v/>
      </c>
      <c r="I566" s="220"/>
      <c r="J566" s="180"/>
      <c r="K566" s="180"/>
      <c r="L566" s="144"/>
    </row>
    <row r="567" spans="2:12" x14ac:dyDescent="0.4">
      <c r="B567" s="178" t="str">
        <f>IF(Data_Input!B567="","",Data_Input!B567)</f>
        <v/>
      </c>
      <c r="C567" s="182" t="str">
        <f>IF(Project_Details!$C$10="","",Project_Details!$C$10)</f>
        <v/>
      </c>
      <c r="D567" s="182" t="str">
        <f>IF(Project_Details!$C$11="","",Project_Details!$C$11)</f>
        <v/>
      </c>
      <c r="E567" s="182" t="str">
        <f>IF(Project_Details!$C$12="","",Project_Details!$C$12)</f>
        <v/>
      </c>
      <c r="F567" s="151" t="str">
        <f>IF(H567="","",VLOOKUP(H567,Waste_Type!$C$3:$E$50,3,FALSE))</f>
        <v/>
      </c>
      <c r="G567" s="152" t="str">
        <f>IF(H567="","",VLOOKUP($H567,Waste_Type!$C$3:$E$50,2,FALSE))</f>
        <v/>
      </c>
      <c r="H567" s="144" t="str">
        <f>IF(Data_Input!C567="","",Data_Input!C567)</f>
        <v/>
      </c>
      <c r="I567" s="221"/>
      <c r="J567" s="183"/>
      <c r="K567" s="183"/>
      <c r="L567" s="151"/>
    </row>
    <row r="568" spans="2:12" x14ac:dyDescent="0.4">
      <c r="B568" s="178" t="str">
        <f>IF(Data_Input!B568="","",Data_Input!B568)</f>
        <v/>
      </c>
      <c r="C568" s="179" t="str">
        <f>IF(Project_Details!$C$10="","",Project_Details!$C$10)</f>
        <v/>
      </c>
      <c r="D568" s="179" t="str">
        <f>IF(Project_Details!$C$11="","",Project_Details!$C$11)</f>
        <v/>
      </c>
      <c r="E568" s="179" t="str">
        <f>IF(Project_Details!$C$12="","",Project_Details!$C$12)</f>
        <v/>
      </c>
      <c r="F568" s="144" t="str">
        <f>IF(H568="","",VLOOKUP(H568,Waste_Type!$C$3:$E$50,3,FALSE))</f>
        <v/>
      </c>
      <c r="G568" s="145" t="str">
        <f>IF(H568="","",VLOOKUP($H568,Waste_Type!$C$3:$E$50,2,FALSE))</f>
        <v/>
      </c>
      <c r="H568" s="144" t="str">
        <f>IF(Data_Input!C568="","",Data_Input!C568)</f>
        <v/>
      </c>
      <c r="I568" s="220"/>
      <c r="J568" s="180"/>
      <c r="K568" s="180"/>
      <c r="L568" s="144"/>
    </row>
    <row r="569" spans="2:12" x14ac:dyDescent="0.4">
      <c r="B569" s="178" t="str">
        <f>IF(Data_Input!B569="","",Data_Input!B569)</f>
        <v/>
      </c>
      <c r="C569" s="182" t="str">
        <f>IF(Project_Details!$C$10="","",Project_Details!$C$10)</f>
        <v/>
      </c>
      <c r="D569" s="182" t="str">
        <f>IF(Project_Details!$C$11="","",Project_Details!$C$11)</f>
        <v/>
      </c>
      <c r="E569" s="182" t="str">
        <f>IF(Project_Details!$C$12="","",Project_Details!$C$12)</f>
        <v/>
      </c>
      <c r="F569" s="151" t="str">
        <f>IF(H569="","",VLOOKUP(H569,Waste_Type!$C$3:$E$50,3,FALSE))</f>
        <v/>
      </c>
      <c r="G569" s="152" t="str">
        <f>IF(H569="","",VLOOKUP($H569,Waste_Type!$C$3:$E$50,2,FALSE))</f>
        <v/>
      </c>
      <c r="H569" s="144" t="str">
        <f>IF(Data_Input!C569="","",Data_Input!C569)</f>
        <v/>
      </c>
      <c r="I569" s="221"/>
      <c r="J569" s="183"/>
      <c r="K569" s="183"/>
      <c r="L569" s="151"/>
    </row>
    <row r="570" spans="2:12" x14ac:dyDescent="0.4">
      <c r="B570" s="178" t="str">
        <f>IF(Data_Input!B570="","",Data_Input!B570)</f>
        <v/>
      </c>
      <c r="C570" s="179" t="str">
        <f>IF(Project_Details!$C$10="","",Project_Details!$C$10)</f>
        <v/>
      </c>
      <c r="D570" s="179" t="str">
        <f>IF(Project_Details!$C$11="","",Project_Details!$C$11)</f>
        <v/>
      </c>
      <c r="E570" s="179" t="str">
        <f>IF(Project_Details!$C$12="","",Project_Details!$C$12)</f>
        <v/>
      </c>
      <c r="F570" s="144" t="str">
        <f>IF(H570="","",VLOOKUP(H570,Waste_Type!$C$3:$E$50,3,FALSE))</f>
        <v/>
      </c>
      <c r="G570" s="145" t="str">
        <f>IF(H570="","",VLOOKUP($H570,Waste_Type!$C$3:$E$50,2,FALSE))</f>
        <v/>
      </c>
      <c r="H570" s="144" t="str">
        <f>IF(Data_Input!C570="","",Data_Input!C570)</f>
        <v/>
      </c>
      <c r="I570" s="220"/>
      <c r="J570" s="180"/>
      <c r="K570" s="180"/>
      <c r="L570" s="144"/>
    </row>
    <row r="571" spans="2:12" x14ac:dyDescent="0.4">
      <c r="B571" s="178" t="str">
        <f>IF(Data_Input!B571="","",Data_Input!B571)</f>
        <v/>
      </c>
      <c r="C571" s="182" t="str">
        <f>IF(Project_Details!$C$10="","",Project_Details!$C$10)</f>
        <v/>
      </c>
      <c r="D571" s="182" t="str">
        <f>IF(Project_Details!$C$11="","",Project_Details!$C$11)</f>
        <v/>
      </c>
      <c r="E571" s="182" t="str">
        <f>IF(Project_Details!$C$12="","",Project_Details!$C$12)</f>
        <v/>
      </c>
      <c r="F571" s="151" t="str">
        <f>IF(H571="","",VLOOKUP(H571,Waste_Type!$C$3:$E$50,3,FALSE))</f>
        <v/>
      </c>
      <c r="G571" s="152" t="str">
        <f>IF(H571="","",VLOOKUP($H571,Waste_Type!$C$3:$E$50,2,FALSE))</f>
        <v/>
      </c>
      <c r="H571" s="144" t="str">
        <f>IF(Data_Input!C571="","",Data_Input!C571)</f>
        <v/>
      </c>
      <c r="I571" s="221"/>
      <c r="J571" s="183"/>
      <c r="K571" s="183"/>
      <c r="L571" s="151"/>
    </row>
    <row r="572" spans="2:12" x14ac:dyDescent="0.4">
      <c r="B572" s="178" t="str">
        <f>IF(Data_Input!B572="","",Data_Input!B572)</f>
        <v/>
      </c>
      <c r="C572" s="179" t="str">
        <f>IF(Project_Details!$C$10="","",Project_Details!$C$10)</f>
        <v/>
      </c>
      <c r="D572" s="179" t="str">
        <f>IF(Project_Details!$C$11="","",Project_Details!$C$11)</f>
        <v/>
      </c>
      <c r="E572" s="179" t="str">
        <f>IF(Project_Details!$C$12="","",Project_Details!$C$12)</f>
        <v/>
      </c>
      <c r="F572" s="144" t="str">
        <f>IF(H572="","",VLOOKUP(H572,Waste_Type!$C$3:$E$50,3,FALSE))</f>
        <v/>
      </c>
      <c r="G572" s="145" t="str">
        <f>IF(H572="","",VLOOKUP($H572,Waste_Type!$C$3:$E$50,2,FALSE))</f>
        <v/>
      </c>
      <c r="H572" s="144" t="str">
        <f>IF(Data_Input!C572="","",Data_Input!C572)</f>
        <v/>
      </c>
      <c r="I572" s="220"/>
      <c r="J572" s="180"/>
      <c r="K572" s="180"/>
      <c r="L572" s="144"/>
    </row>
    <row r="573" spans="2:12" x14ac:dyDescent="0.4">
      <c r="B573" s="178" t="str">
        <f>IF(Data_Input!B573="","",Data_Input!B573)</f>
        <v/>
      </c>
      <c r="C573" s="182" t="str">
        <f>IF(Project_Details!$C$10="","",Project_Details!$C$10)</f>
        <v/>
      </c>
      <c r="D573" s="182" t="str">
        <f>IF(Project_Details!$C$11="","",Project_Details!$C$11)</f>
        <v/>
      </c>
      <c r="E573" s="182" t="str">
        <f>IF(Project_Details!$C$12="","",Project_Details!$C$12)</f>
        <v/>
      </c>
      <c r="F573" s="151" t="str">
        <f>IF(H573="","",VLOOKUP(H573,Waste_Type!$C$3:$E$50,3,FALSE))</f>
        <v/>
      </c>
      <c r="G573" s="152" t="str">
        <f>IF(H573="","",VLOOKUP($H573,Waste_Type!$C$3:$E$50,2,FALSE))</f>
        <v/>
      </c>
      <c r="H573" s="144" t="str">
        <f>IF(Data_Input!C573="","",Data_Input!C573)</f>
        <v/>
      </c>
      <c r="I573" s="221"/>
      <c r="J573" s="183"/>
      <c r="K573" s="183"/>
      <c r="L573" s="151"/>
    </row>
    <row r="574" spans="2:12" x14ac:dyDescent="0.4">
      <c r="B574" s="178" t="str">
        <f>IF(Data_Input!B574="","",Data_Input!B574)</f>
        <v/>
      </c>
      <c r="C574" s="179" t="str">
        <f>IF(Project_Details!$C$10="","",Project_Details!$C$10)</f>
        <v/>
      </c>
      <c r="D574" s="179" t="str">
        <f>IF(Project_Details!$C$11="","",Project_Details!$C$11)</f>
        <v/>
      </c>
      <c r="E574" s="179" t="str">
        <f>IF(Project_Details!$C$12="","",Project_Details!$C$12)</f>
        <v/>
      </c>
      <c r="F574" s="144" t="str">
        <f>IF(H574="","",VLOOKUP(H574,Waste_Type!$C$3:$E$50,3,FALSE))</f>
        <v/>
      </c>
      <c r="G574" s="145" t="str">
        <f>IF(H574="","",VLOOKUP($H574,Waste_Type!$C$3:$E$50,2,FALSE))</f>
        <v/>
      </c>
      <c r="H574" s="144" t="str">
        <f>IF(Data_Input!C574="","",Data_Input!C574)</f>
        <v/>
      </c>
      <c r="I574" s="220"/>
      <c r="J574" s="180"/>
      <c r="K574" s="180"/>
      <c r="L574" s="144"/>
    </row>
    <row r="575" spans="2:12" x14ac:dyDescent="0.4">
      <c r="B575" s="178" t="str">
        <f>IF(Data_Input!B575="","",Data_Input!B575)</f>
        <v/>
      </c>
      <c r="C575" s="182" t="str">
        <f>IF(Project_Details!$C$10="","",Project_Details!$C$10)</f>
        <v/>
      </c>
      <c r="D575" s="182" t="str">
        <f>IF(Project_Details!$C$11="","",Project_Details!$C$11)</f>
        <v/>
      </c>
      <c r="E575" s="182" t="str">
        <f>IF(Project_Details!$C$12="","",Project_Details!$C$12)</f>
        <v/>
      </c>
      <c r="F575" s="151" t="str">
        <f>IF(H575="","",VLOOKUP(H575,Waste_Type!$C$3:$E$50,3,FALSE))</f>
        <v/>
      </c>
      <c r="G575" s="152" t="str">
        <f>IF(H575="","",VLOOKUP($H575,Waste_Type!$C$3:$E$50,2,FALSE))</f>
        <v/>
      </c>
      <c r="H575" s="144" t="str">
        <f>IF(Data_Input!C575="","",Data_Input!C575)</f>
        <v/>
      </c>
      <c r="I575" s="221"/>
      <c r="J575" s="183"/>
      <c r="K575" s="183"/>
      <c r="L575" s="151"/>
    </row>
    <row r="576" spans="2:12" x14ac:dyDescent="0.4">
      <c r="B576" s="178" t="str">
        <f>IF(Data_Input!B576="","",Data_Input!B576)</f>
        <v/>
      </c>
      <c r="C576" s="179" t="str">
        <f>IF(Project_Details!$C$10="","",Project_Details!$C$10)</f>
        <v/>
      </c>
      <c r="D576" s="179" t="str">
        <f>IF(Project_Details!$C$11="","",Project_Details!$C$11)</f>
        <v/>
      </c>
      <c r="E576" s="179" t="str">
        <f>IF(Project_Details!$C$12="","",Project_Details!$C$12)</f>
        <v/>
      </c>
      <c r="F576" s="144" t="str">
        <f>IF(H576="","",VLOOKUP(H576,Waste_Type!$C$3:$E$50,3,FALSE))</f>
        <v/>
      </c>
      <c r="G576" s="145" t="str">
        <f>IF(H576="","",VLOOKUP($H576,Waste_Type!$C$3:$E$50,2,FALSE))</f>
        <v/>
      </c>
      <c r="H576" s="144" t="str">
        <f>IF(Data_Input!C576="","",Data_Input!C576)</f>
        <v/>
      </c>
      <c r="I576" s="220"/>
      <c r="J576" s="180"/>
      <c r="K576" s="180"/>
      <c r="L576" s="144"/>
    </row>
    <row r="577" spans="2:12" x14ac:dyDescent="0.4">
      <c r="B577" s="178" t="str">
        <f>IF(Data_Input!B577="","",Data_Input!B577)</f>
        <v/>
      </c>
      <c r="C577" s="182" t="str">
        <f>IF(Project_Details!$C$10="","",Project_Details!$C$10)</f>
        <v/>
      </c>
      <c r="D577" s="182" t="str">
        <f>IF(Project_Details!$C$11="","",Project_Details!$C$11)</f>
        <v/>
      </c>
      <c r="E577" s="182" t="str">
        <f>IF(Project_Details!$C$12="","",Project_Details!$C$12)</f>
        <v/>
      </c>
      <c r="F577" s="151" t="str">
        <f>IF(H577="","",VLOOKUP(H577,Waste_Type!$C$3:$E$50,3,FALSE))</f>
        <v/>
      </c>
      <c r="G577" s="152" t="str">
        <f>IF(H577="","",VLOOKUP($H577,Waste_Type!$C$3:$E$50,2,FALSE))</f>
        <v/>
      </c>
      <c r="H577" s="144" t="str">
        <f>IF(Data_Input!C577="","",Data_Input!C577)</f>
        <v/>
      </c>
      <c r="I577" s="221"/>
      <c r="J577" s="183"/>
      <c r="K577" s="183"/>
      <c r="L577" s="151"/>
    </row>
    <row r="578" spans="2:12" x14ac:dyDescent="0.4">
      <c r="B578" s="178" t="str">
        <f>IF(Data_Input!B578="","",Data_Input!B578)</f>
        <v/>
      </c>
      <c r="C578" s="179" t="str">
        <f>IF(Project_Details!$C$10="","",Project_Details!$C$10)</f>
        <v/>
      </c>
      <c r="D578" s="179" t="str">
        <f>IF(Project_Details!$C$11="","",Project_Details!$C$11)</f>
        <v/>
      </c>
      <c r="E578" s="179" t="str">
        <f>IF(Project_Details!$C$12="","",Project_Details!$C$12)</f>
        <v/>
      </c>
      <c r="F578" s="144" t="str">
        <f>IF(H578="","",VLOOKUP(H578,Waste_Type!$C$3:$E$50,3,FALSE))</f>
        <v/>
      </c>
      <c r="G578" s="145" t="str">
        <f>IF(H578="","",VLOOKUP($H578,Waste_Type!$C$3:$E$50,2,FALSE))</f>
        <v/>
      </c>
      <c r="H578" s="144" t="str">
        <f>IF(Data_Input!C578="","",Data_Input!C578)</f>
        <v/>
      </c>
      <c r="I578" s="220"/>
      <c r="J578" s="180"/>
      <c r="K578" s="180"/>
      <c r="L578" s="144"/>
    </row>
    <row r="579" spans="2:12" x14ac:dyDescent="0.4">
      <c r="B579" s="178" t="str">
        <f>IF(Data_Input!B579="","",Data_Input!B579)</f>
        <v/>
      </c>
      <c r="C579" s="182" t="str">
        <f>IF(Project_Details!$C$10="","",Project_Details!$C$10)</f>
        <v/>
      </c>
      <c r="D579" s="182" t="str">
        <f>IF(Project_Details!$C$11="","",Project_Details!$C$11)</f>
        <v/>
      </c>
      <c r="E579" s="182" t="str">
        <f>IF(Project_Details!$C$12="","",Project_Details!$C$12)</f>
        <v/>
      </c>
      <c r="F579" s="151" t="str">
        <f>IF(H579="","",VLOOKUP(H579,Waste_Type!$C$3:$E$50,3,FALSE))</f>
        <v/>
      </c>
      <c r="G579" s="152" t="str">
        <f>IF(H579="","",VLOOKUP($H579,Waste_Type!$C$3:$E$50,2,FALSE))</f>
        <v/>
      </c>
      <c r="H579" s="144" t="str">
        <f>IF(Data_Input!C579="","",Data_Input!C579)</f>
        <v/>
      </c>
      <c r="I579" s="221"/>
      <c r="J579" s="183"/>
      <c r="K579" s="183"/>
      <c r="L579" s="151"/>
    </row>
    <row r="580" spans="2:12" x14ac:dyDescent="0.4">
      <c r="B580" s="178" t="str">
        <f>IF(Data_Input!B580="","",Data_Input!B580)</f>
        <v/>
      </c>
      <c r="C580" s="179" t="str">
        <f>IF(Project_Details!$C$10="","",Project_Details!$C$10)</f>
        <v/>
      </c>
      <c r="D580" s="179" t="str">
        <f>IF(Project_Details!$C$11="","",Project_Details!$C$11)</f>
        <v/>
      </c>
      <c r="E580" s="179" t="str">
        <f>IF(Project_Details!$C$12="","",Project_Details!$C$12)</f>
        <v/>
      </c>
      <c r="F580" s="144" t="str">
        <f>IF(H580="","",VLOOKUP(H580,Waste_Type!$C$3:$E$50,3,FALSE))</f>
        <v/>
      </c>
      <c r="G580" s="145" t="str">
        <f>IF(H580="","",VLOOKUP($H580,Waste_Type!$C$3:$E$50,2,FALSE))</f>
        <v/>
      </c>
      <c r="H580" s="144" t="str">
        <f>IF(Data_Input!C580="","",Data_Input!C580)</f>
        <v/>
      </c>
      <c r="I580" s="220"/>
      <c r="J580" s="180"/>
      <c r="K580" s="180"/>
      <c r="L580" s="144"/>
    </row>
    <row r="581" spans="2:12" x14ac:dyDescent="0.4">
      <c r="B581" s="178" t="str">
        <f>IF(Data_Input!B581="","",Data_Input!B581)</f>
        <v/>
      </c>
      <c r="C581" s="182" t="str">
        <f>IF(Project_Details!$C$10="","",Project_Details!$C$10)</f>
        <v/>
      </c>
      <c r="D581" s="182" t="str">
        <f>IF(Project_Details!$C$11="","",Project_Details!$C$11)</f>
        <v/>
      </c>
      <c r="E581" s="182" t="str">
        <f>IF(Project_Details!$C$12="","",Project_Details!$C$12)</f>
        <v/>
      </c>
      <c r="F581" s="151" t="str">
        <f>IF(H581="","",VLOOKUP(H581,Waste_Type!$C$3:$E$50,3,FALSE))</f>
        <v/>
      </c>
      <c r="G581" s="152" t="str">
        <f>IF(H581="","",VLOOKUP($H581,Waste_Type!$C$3:$E$50,2,FALSE))</f>
        <v/>
      </c>
      <c r="H581" s="144" t="str">
        <f>IF(Data_Input!C581="","",Data_Input!C581)</f>
        <v/>
      </c>
      <c r="I581" s="221"/>
      <c r="J581" s="183"/>
      <c r="K581" s="183"/>
      <c r="L581" s="151"/>
    </row>
    <row r="582" spans="2:12" x14ac:dyDescent="0.4">
      <c r="B582" s="178" t="str">
        <f>IF(Data_Input!B582="","",Data_Input!B582)</f>
        <v/>
      </c>
      <c r="C582" s="179" t="str">
        <f>IF(Project_Details!$C$10="","",Project_Details!$C$10)</f>
        <v/>
      </c>
      <c r="D582" s="179" t="str">
        <f>IF(Project_Details!$C$11="","",Project_Details!$C$11)</f>
        <v/>
      </c>
      <c r="E582" s="179" t="str">
        <f>IF(Project_Details!$C$12="","",Project_Details!$C$12)</f>
        <v/>
      </c>
      <c r="F582" s="144" t="str">
        <f>IF(H582="","",VLOOKUP(H582,Waste_Type!$C$3:$E$50,3,FALSE))</f>
        <v/>
      </c>
      <c r="G582" s="145" t="str">
        <f>IF(H582="","",VLOOKUP($H582,Waste_Type!$C$3:$E$50,2,FALSE))</f>
        <v/>
      </c>
      <c r="H582" s="144" t="str">
        <f>IF(Data_Input!C582="","",Data_Input!C582)</f>
        <v/>
      </c>
      <c r="I582" s="220"/>
      <c r="J582" s="180"/>
      <c r="K582" s="180"/>
      <c r="L582" s="144"/>
    </row>
    <row r="583" spans="2:12" x14ac:dyDescent="0.4">
      <c r="B583" s="178" t="str">
        <f>IF(Data_Input!B583="","",Data_Input!B583)</f>
        <v/>
      </c>
      <c r="C583" s="182" t="str">
        <f>IF(Project_Details!$C$10="","",Project_Details!$C$10)</f>
        <v/>
      </c>
      <c r="D583" s="182" t="str">
        <f>IF(Project_Details!$C$11="","",Project_Details!$C$11)</f>
        <v/>
      </c>
      <c r="E583" s="182" t="str">
        <f>IF(Project_Details!$C$12="","",Project_Details!$C$12)</f>
        <v/>
      </c>
      <c r="F583" s="151" t="str">
        <f>IF(H583="","",VLOOKUP(H583,Waste_Type!$C$3:$E$50,3,FALSE))</f>
        <v/>
      </c>
      <c r="G583" s="152" t="str">
        <f>IF(H583="","",VLOOKUP($H583,Waste_Type!$C$3:$E$50,2,FALSE))</f>
        <v/>
      </c>
      <c r="H583" s="144" t="str">
        <f>IF(Data_Input!C583="","",Data_Input!C583)</f>
        <v/>
      </c>
      <c r="I583" s="221"/>
      <c r="J583" s="183"/>
      <c r="K583" s="183"/>
      <c r="L583" s="151"/>
    </row>
    <row r="584" spans="2:12" x14ac:dyDescent="0.4">
      <c r="B584" s="178" t="str">
        <f>IF(Data_Input!B584="","",Data_Input!B584)</f>
        <v/>
      </c>
      <c r="C584" s="179" t="str">
        <f>IF(Project_Details!$C$10="","",Project_Details!$C$10)</f>
        <v/>
      </c>
      <c r="D584" s="179" t="str">
        <f>IF(Project_Details!$C$11="","",Project_Details!$C$11)</f>
        <v/>
      </c>
      <c r="E584" s="179" t="str">
        <f>IF(Project_Details!$C$12="","",Project_Details!$C$12)</f>
        <v/>
      </c>
      <c r="F584" s="144" t="str">
        <f>IF(H584="","",VLOOKUP(H584,Waste_Type!$C$3:$E$50,3,FALSE))</f>
        <v/>
      </c>
      <c r="G584" s="145" t="str">
        <f>IF(H584="","",VLOOKUP($H584,Waste_Type!$C$3:$E$50,2,FALSE))</f>
        <v/>
      </c>
      <c r="H584" s="144" t="str">
        <f>IF(Data_Input!C584="","",Data_Input!C584)</f>
        <v/>
      </c>
      <c r="I584" s="220"/>
      <c r="J584" s="180"/>
      <c r="K584" s="180"/>
      <c r="L584" s="144"/>
    </row>
    <row r="585" spans="2:12" x14ac:dyDescent="0.4">
      <c r="B585" s="178" t="str">
        <f>IF(Data_Input!B585="","",Data_Input!B585)</f>
        <v/>
      </c>
      <c r="C585" s="182" t="str">
        <f>IF(Project_Details!$C$10="","",Project_Details!$C$10)</f>
        <v/>
      </c>
      <c r="D585" s="182" t="str">
        <f>IF(Project_Details!$C$11="","",Project_Details!$C$11)</f>
        <v/>
      </c>
      <c r="E585" s="182" t="str">
        <f>IF(Project_Details!$C$12="","",Project_Details!$C$12)</f>
        <v/>
      </c>
      <c r="F585" s="151" t="str">
        <f>IF(H585="","",VLOOKUP(H585,Waste_Type!$C$3:$E$50,3,FALSE))</f>
        <v/>
      </c>
      <c r="G585" s="152" t="str">
        <f>IF(H585="","",VLOOKUP($H585,Waste_Type!$C$3:$E$50,2,FALSE))</f>
        <v/>
      </c>
      <c r="H585" s="144" t="str">
        <f>IF(Data_Input!C585="","",Data_Input!C585)</f>
        <v/>
      </c>
      <c r="I585" s="221"/>
      <c r="J585" s="183"/>
      <c r="K585" s="183"/>
      <c r="L585" s="151"/>
    </row>
    <row r="586" spans="2:12" x14ac:dyDescent="0.4">
      <c r="B586" s="178" t="str">
        <f>IF(Data_Input!B586="","",Data_Input!B586)</f>
        <v/>
      </c>
      <c r="C586" s="179" t="str">
        <f>IF(Project_Details!$C$10="","",Project_Details!$C$10)</f>
        <v/>
      </c>
      <c r="D586" s="179" t="str">
        <f>IF(Project_Details!$C$11="","",Project_Details!$C$11)</f>
        <v/>
      </c>
      <c r="E586" s="179" t="str">
        <f>IF(Project_Details!$C$12="","",Project_Details!$C$12)</f>
        <v/>
      </c>
      <c r="F586" s="144" t="str">
        <f>IF(H586="","",VLOOKUP(H586,Waste_Type!$C$3:$E$50,3,FALSE))</f>
        <v/>
      </c>
      <c r="G586" s="145" t="str">
        <f>IF(H586="","",VLOOKUP($H586,Waste_Type!$C$3:$E$50,2,FALSE))</f>
        <v/>
      </c>
      <c r="H586" s="144" t="str">
        <f>IF(Data_Input!C586="","",Data_Input!C586)</f>
        <v/>
      </c>
      <c r="I586" s="220"/>
      <c r="J586" s="180"/>
      <c r="K586" s="180"/>
      <c r="L586" s="144"/>
    </row>
    <row r="587" spans="2:12" x14ac:dyDescent="0.4">
      <c r="B587" s="178" t="str">
        <f>IF(Data_Input!B587="","",Data_Input!B587)</f>
        <v/>
      </c>
      <c r="C587" s="182" t="str">
        <f>IF(Project_Details!$C$10="","",Project_Details!$C$10)</f>
        <v/>
      </c>
      <c r="D587" s="182" t="str">
        <f>IF(Project_Details!$C$11="","",Project_Details!$C$11)</f>
        <v/>
      </c>
      <c r="E587" s="182" t="str">
        <f>IF(Project_Details!$C$12="","",Project_Details!$C$12)</f>
        <v/>
      </c>
      <c r="F587" s="151" t="str">
        <f>IF(H587="","",VLOOKUP(H587,Waste_Type!$C$3:$E$50,3,FALSE))</f>
        <v/>
      </c>
      <c r="G587" s="152" t="str">
        <f>IF(H587="","",VLOOKUP($H587,Waste_Type!$C$3:$E$50,2,FALSE))</f>
        <v/>
      </c>
      <c r="H587" s="144" t="str">
        <f>IF(Data_Input!C587="","",Data_Input!C587)</f>
        <v/>
      </c>
      <c r="I587" s="221"/>
      <c r="J587" s="183"/>
      <c r="K587" s="183"/>
      <c r="L587" s="151"/>
    </row>
    <row r="588" spans="2:12" x14ac:dyDescent="0.4">
      <c r="B588" s="178" t="str">
        <f>IF(Data_Input!B588="","",Data_Input!B588)</f>
        <v/>
      </c>
      <c r="C588" s="179" t="str">
        <f>IF(Project_Details!$C$10="","",Project_Details!$C$10)</f>
        <v/>
      </c>
      <c r="D588" s="179" t="str">
        <f>IF(Project_Details!$C$11="","",Project_Details!$C$11)</f>
        <v/>
      </c>
      <c r="E588" s="179" t="str">
        <f>IF(Project_Details!$C$12="","",Project_Details!$C$12)</f>
        <v/>
      </c>
      <c r="F588" s="144" t="str">
        <f>IF(H588="","",VLOOKUP(H588,Waste_Type!$C$3:$E$50,3,FALSE))</f>
        <v/>
      </c>
      <c r="G588" s="145" t="str">
        <f>IF(H588="","",VLOOKUP($H588,Waste_Type!$C$3:$E$50,2,FALSE))</f>
        <v/>
      </c>
      <c r="H588" s="144" t="str">
        <f>IF(Data_Input!C588="","",Data_Input!C588)</f>
        <v/>
      </c>
      <c r="I588" s="220"/>
      <c r="J588" s="180"/>
      <c r="K588" s="180"/>
      <c r="L588" s="144"/>
    </row>
    <row r="589" spans="2:12" x14ac:dyDescent="0.4">
      <c r="B589" s="178" t="str">
        <f>IF(Data_Input!B589="","",Data_Input!B589)</f>
        <v/>
      </c>
      <c r="C589" s="182" t="str">
        <f>IF(Project_Details!$C$10="","",Project_Details!$C$10)</f>
        <v/>
      </c>
      <c r="D589" s="182" t="str">
        <f>IF(Project_Details!$C$11="","",Project_Details!$C$11)</f>
        <v/>
      </c>
      <c r="E589" s="182" t="str">
        <f>IF(Project_Details!$C$12="","",Project_Details!$C$12)</f>
        <v/>
      </c>
      <c r="F589" s="151" t="str">
        <f>IF(H589="","",VLOOKUP(H589,Waste_Type!$C$3:$E$50,3,FALSE))</f>
        <v/>
      </c>
      <c r="G589" s="152" t="str">
        <f>IF(H589="","",VLOOKUP($H589,Waste_Type!$C$3:$E$50,2,FALSE))</f>
        <v/>
      </c>
      <c r="H589" s="144" t="str">
        <f>IF(Data_Input!C589="","",Data_Input!C589)</f>
        <v/>
      </c>
      <c r="I589" s="221"/>
      <c r="J589" s="183"/>
      <c r="K589" s="183"/>
      <c r="L589" s="151"/>
    </row>
    <row r="590" spans="2:12" x14ac:dyDescent="0.4">
      <c r="B590" s="178" t="str">
        <f>IF(Data_Input!B590="","",Data_Input!B590)</f>
        <v/>
      </c>
      <c r="C590" s="179" t="str">
        <f>IF(Project_Details!$C$10="","",Project_Details!$C$10)</f>
        <v/>
      </c>
      <c r="D590" s="179" t="str">
        <f>IF(Project_Details!$C$11="","",Project_Details!$C$11)</f>
        <v/>
      </c>
      <c r="E590" s="179" t="str">
        <f>IF(Project_Details!$C$12="","",Project_Details!$C$12)</f>
        <v/>
      </c>
      <c r="F590" s="144" t="str">
        <f>IF(H590="","",VLOOKUP(H590,Waste_Type!$C$3:$E$50,3,FALSE))</f>
        <v/>
      </c>
      <c r="G590" s="145" t="str">
        <f>IF(H590="","",VLOOKUP($H590,Waste_Type!$C$3:$E$50,2,FALSE))</f>
        <v/>
      </c>
      <c r="H590" s="144" t="str">
        <f>IF(Data_Input!C590="","",Data_Input!C590)</f>
        <v/>
      </c>
      <c r="I590" s="220"/>
      <c r="J590" s="180"/>
      <c r="K590" s="180"/>
      <c r="L590" s="144"/>
    </row>
    <row r="591" spans="2:12" x14ac:dyDescent="0.4">
      <c r="B591" s="178" t="str">
        <f>IF(Data_Input!B591="","",Data_Input!B591)</f>
        <v/>
      </c>
      <c r="C591" s="182" t="str">
        <f>IF(Project_Details!$C$10="","",Project_Details!$C$10)</f>
        <v/>
      </c>
      <c r="D591" s="182" t="str">
        <f>IF(Project_Details!$C$11="","",Project_Details!$C$11)</f>
        <v/>
      </c>
      <c r="E591" s="182" t="str">
        <f>IF(Project_Details!$C$12="","",Project_Details!$C$12)</f>
        <v/>
      </c>
      <c r="F591" s="151" t="str">
        <f>IF(H591="","",VLOOKUP(H591,Waste_Type!$C$3:$E$50,3,FALSE))</f>
        <v/>
      </c>
      <c r="G591" s="152" t="str">
        <f>IF(H591="","",VLOOKUP($H591,Waste_Type!$C$3:$E$50,2,FALSE))</f>
        <v/>
      </c>
      <c r="H591" s="144" t="str">
        <f>IF(Data_Input!C591="","",Data_Input!C591)</f>
        <v/>
      </c>
      <c r="I591" s="221"/>
      <c r="J591" s="183"/>
      <c r="K591" s="183"/>
      <c r="L591" s="151"/>
    </row>
    <row r="592" spans="2:12" x14ac:dyDescent="0.4">
      <c r="B592" s="178" t="str">
        <f>IF(Data_Input!B592="","",Data_Input!B592)</f>
        <v/>
      </c>
      <c r="C592" s="179" t="str">
        <f>IF(Project_Details!$C$10="","",Project_Details!$C$10)</f>
        <v/>
      </c>
      <c r="D592" s="179" t="str">
        <f>IF(Project_Details!$C$11="","",Project_Details!$C$11)</f>
        <v/>
      </c>
      <c r="E592" s="179" t="str">
        <f>IF(Project_Details!$C$12="","",Project_Details!$C$12)</f>
        <v/>
      </c>
      <c r="F592" s="144" t="str">
        <f>IF(H592="","",VLOOKUP(H592,Waste_Type!$C$3:$E$50,3,FALSE))</f>
        <v/>
      </c>
      <c r="G592" s="145" t="str">
        <f>IF(H592="","",VLOOKUP($H592,Waste_Type!$C$3:$E$50,2,FALSE))</f>
        <v/>
      </c>
      <c r="H592" s="144" t="str">
        <f>IF(Data_Input!C592="","",Data_Input!C592)</f>
        <v/>
      </c>
      <c r="I592" s="220"/>
      <c r="J592" s="180"/>
      <c r="K592" s="180"/>
      <c r="L592" s="144"/>
    </row>
    <row r="593" spans="2:12" x14ac:dyDescent="0.4">
      <c r="B593" s="178" t="str">
        <f>IF(Data_Input!B593="","",Data_Input!B593)</f>
        <v/>
      </c>
      <c r="C593" s="182" t="str">
        <f>IF(Project_Details!$C$10="","",Project_Details!$C$10)</f>
        <v/>
      </c>
      <c r="D593" s="182" t="str">
        <f>IF(Project_Details!$C$11="","",Project_Details!$C$11)</f>
        <v/>
      </c>
      <c r="E593" s="182" t="str">
        <f>IF(Project_Details!$C$12="","",Project_Details!$C$12)</f>
        <v/>
      </c>
      <c r="F593" s="151" t="str">
        <f>IF(H593="","",VLOOKUP(H593,Waste_Type!$C$3:$E$50,3,FALSE))</f>
        <v/>
      </c>
      <c r="G593" s="152" t="str">
        <f>IF(H593="","",VLOOKUP($H593,Waste_Type!$C$3:$E$50,2,FALSE))</f>
        <v/>
      </c>
      <c r="H593" s="144" t="str">
        <f>IF(Data_Input!C593="","",Data_Input!C593)</f>
        <v/>
      </c>
      <c r="I593" s="221"/>
      <c r="J593" s="183"/>
      <c r="K593" s="183"/>
      <c r="L593" s="151"/>
    </row>
    <row r="594" spans="2:12" x14ac:dyDescent="0.4">
      <c r="B594" s="178" t="str">
        <f>IF(Data_Input!B594="","",Data_Input!B594)</f>
        <v/>
      </c>
      <c r="C594" s="179" t="str">
        <f>IF(Project_Details!$C$10="","",Project_Details!$C$10)</f>
        <v/>
      </c>
      <c r="D594" s="179" t="str">
        <f>IF(Project_Details!$C$11="","",Project_Details!$C$11)</f>
        <v/>
      </c>
      <c r="E594" s="179" t="str">
        <f>IF(Project_Details!$C$12="","",Project_Details!$C$12)</f>
        <v/>
      </c>
      <c r="F594" s="144" t="str">
        <f>IF(H594="","",VLOOKUP(H594,Waste_Type!$C$3:$E$50,3,FALSE))</f>
        <v/>
      </c>
      <c r="G594" s="145" t="str">
        <f>IF(H594="","",VLOOKUP($H594,Waste_Type!$C$3:$E$50,2,FALSE))</f>
        <v/>
      </c>
      <c r="H594" s="144" t="str">
        <f>IF(Data_Input!C594="","",Data_Input!C594)</f>
        <v/>
      </c>
      <c r="I594" s="220"/>
      <c r="J594" s="180"/>
      <c r="K594" s="180"/>
      <c r="L594" s="144"/>
    </row>
    <row r="595" spans="2:12" x14ac:dyDescent="0.4">
      <c r="B595" s="178" t="str">
        <f>IF(Data_Input!B595="","",Data_Input!B595)</f>
        <v/>
      </c>
      <c r="C595" s="182" t="str">
        <f>IF(Project_Details!$C$10="","",Project_Details!$C$10)</f>
        <v/>
      </c>
      <c r="D595" s="182" t="str">
        <f>IF(Project_Details!$C$11="","",Project_Details!$C$11)</f>
        <v/>
      </c>
      <c r="E595" s="182" t="str">
        <f>IF(Project_Details!$C$12="","",Project_Details!$C$12)</f>
        <v/>
      </c>
      <c r="F595" s="151" t="str">
        <f>IF(H595="","",VLOOKUP(H595,Waste_Type!$C$3:$E$50,3,FALSE))</f>
        <v/>
      </c>
      <c r="G595" s="152" t="str">
        <f>IF(H595="","",VLOOKUP($H595,Waste_Type!$C$3:$E$50,2,FALSE))</f>
        <v/>
      </c>
      <c r="H595" s="144" t="str">
        <f>IF(Data_Input!C595="","",Data_Input!C595)</f>
        <v/>
      </c>
      <c r="I595" s="221"/>
      <c r="J595" s="183"/>
      <c r="K595" s="183"/>
      <c r="L595" s="151"/>
    </row>
    <row r="596" spans="2:12" x14ac:dyDescent="0.4">
      <c r="B596" s="178" t="str">
        <f>IF(Data_Input!B596="","",Data_Input!B596)</f>
        <v/>
      </c>
      <c r="C596" s="182" t="str">
        <f>IF(Project_Details!$C$10="","",Project_Details!$C$10)</f>
        <v/>
      </c>
      <c r="D596" s="182" t="str">
        <f>IF(Project_Details!$C$11="","",Project_Details!$C$11)</f>
        <v/>
      </c>
      <c r="E596" s="182" t="str">
        <f>IF(Project_Details!$C$12="","",Project_Details!$C$12)</f>
        <v/>
      </c>
      <c r="F596" s="151" t="str">
        <f>IF(H596="","",VLOOKUP(H596,Waste_Type!$C$3:$E$50,3,FALSE))</f>
        <v/>
      </c>
      <c r="G596" s="152" t="str">
        <f>IF(H596="","",VLOOKUP($H596,Waste_Type!$C$3:$E$50,2,FALSE))</f>
        <v/>
      </c>
      <c r="H596" s="144" t="str">
        <f>IF(Data_Input!C596="","",Data_Input!C596)</f>
        <v/>
      </c>
      <c r="I596" s="221"/>
      <c r="J596" s="183"/>
      <c r="K596" s="183"/>
      <c r="L596" s="151"/>
    </row>
    <row r="597" spans="2:12" x14ac:dyDescent="0.4">
      <c r="B597" s="178" t="str">
        <f>IF(Data_Input!B597="","",Data_Input!B597)</f>
        <v/>
      </c>
      <c r="C597" s="182" t="str">
        <f>IF(Project_Details!$C$10="","",Project_Details!$C$10)</f>
        <v/>
      </c>
      <c r="D597" s="182" t="str">
        <f>IF(Project_Details!$C$11="","",Project_Details!$C$11)</f>
        <v/>
      </c>
      <c r="E597" s="182" t="str">
        <f>IF(Project_Details!$C$12="","",Project_Details!$C$12)</f>
        <v/>
      </c>
      <c r="F597" s="151" t="str">
        <f>IF(H597="","",VLOOKUP(H597,Waste_Type!$C$3:$E$50,3,FALSE))</f>
        <v/>
      </c>
      <c r="G597" s="152" t="str">
        <f>IF(H597="","",VLOOKUP($H597,Waste_Type!$C$3:$E$50,2,FALSE))</f>
        <v/>
      </c>
      <c r="H597" s="144" t="str">
        <f>IF(Data_Input!C597="","",Data_Input!C597)</f>
        <v/>
      </c>
      <c r="I597" s="221"/>
      <c r="J597" s="183"/>
      <c r="K597" s="183"/>
      <c r="L597" s="151"/>
    </row>
    <row r="598" spans="2:12" x14ac:dyDescent="0.4">
      <c r="B598" s="178" t="str">
        <f>IF(Data_Input!B598="","",Data_Input!B598)</f>
        <v/>
      </c>
      <c r="C598" s="179" t="str">
        <f>IF(Project_Details!$C$10="","",Project_Details!$C$10)</f>
        <v/>
      </c>
      <c r="D598" s="179" t="str">
        <f>IF(Project_Details!$C$11="","",Project_Details!$C$11)</f>
        <v/>
      </c>
      <c r="E598" s="179" t="str">
        <f>IF(Project_Details!$C$12="","",Project_Details!$C$12)</f>
        <v/>
      </c>
      <c r="F598" s="144" t="str">
        <f>IF(H598="","",VLOOKUP(H598,Waste_Type!$C$3:$E$50,3,FALSE))</f>
        <v/>
      </c>
      <c r="G598" s="145" t="str">
        <f>IF(H598="","",VLOOKUP($H598,Waste_Type!$C$3:$E$50,2,FALSE))</f>
        <v/>
      </c>
      <c r="H598" s="144" t="str">
        <f>IF(Data_Input!C598="","",Data_Input!C598)</f>
        <v/>
      </c>
      <c r="I598" s="220"/>
      <c r="J598" s="180"/>
      <c r="K598" s="180"/>
      <c r="L598" s="144"/>
    </row>
    <row r="599" spans="2:12" x14ac:dyDescent="0.4">
      <c r="B599" s="178" t="str">
        <f>IF(Data_Input!B599="","",Data_Input!B599)</f>
        <v/>
      </c>
      <c r="C599" s="182" t="str">
        <f>IF(Project_Details!$C$10="","",Project_Details!$C$10)</f>
        <v/>
      </c>
      <c r="D599" s="182" t="str">
        <f>IF(Project_Details!$C$11="","",Project_Details!$C$11)</f>
        <v/>
      </c>
      <c r="E599" s="182" t="str">
        <f>IF(Project_Details!$C$12="","",Project_Details!$C$12)</f>
        <v/>
      </c>
      <c r="F599" s="151" t="str">
        <f>IF(H599="","",VLOOKUP(H599,Waste_Type!$C$3:$E$50,3,FALSE))</f>
        <v/>
      </c>
      <c r="G599" s="152" t="str">
        <f>IF(H599="","",VLOOKUP($H599,Waste_Type!$C$3:$E$50,2,FALSE))</f>
        <v/>
      </c>
      <c r="H599" s="144" t="str">
        <f>IF(Data_Input!C599="","",Data_Input!C599)</f>
        <v/>
      </c>
      <c r="I599" s="221"/>
      <c r="J599" s="183"/>
      <c r="K599" s="183"/>
      <c r="L599" s="151"/>
    </row>
    <row r="600" spans="2:12" x14ac:dyDescent="0.4">
      <c r="B600" s="178" t="str">
        <f>IF(Data_Input!B600="","",Data_Input!B600)</f>
        <v/>
      </c>
      <c r="C600" s="179" t="str">
        <f>IF(Project_Details!$C$10="","",Project_Details!$C$10)</f>
        <v/>
      </c>
      <c r="D600" s="179" t="str">
        <f>IF(Project_Details!$C$11="","",Project_Details!$C$11)</f>
        <v/>
      </c>
      <c r="E600" s="179" t="str">
        <f>IF(Project_Details!$C$12="","",Project_Details!$C$12)</f>
        <v/>
      </c>
      <c r="F600" s="144" t="str">
        <f>IF(H600="","",VLOOKUP(H600,Waste_Type!$C$3:$E$50,3,FALSE))</f>
        <v/>
      </c>
      <c r="G600" s="145" t="str">
        <f>IF(H600="","",VLOOKUP($H600,Waste_Type!$C$3:$E$50,2,FALSE))</f>
        <v/>
      </c>
      <c r="H600" s="144" t="str">
        <f>IF(Data_Input!C600="","",Data_Input!C600)</f>
        <v/>
      </c>
      <c r="I600" s="220"/>
      <c r="J600" s="180"/>
      <c r="K600" s="180"/>
      <c r="L600" s="144"/>
    </row>
    <row r="601" spans="2:12" x14ac:dyDescent="0.4">
      <c r="B601" s="178" t="str">
        <f>IF(Data_Input!B601="","",Data_Input!B601)</f>
        <v/>
      </c>
      <c r="C601" s="182" t="str">
        <f>IF(Project_Details!$C$10="","",Project_Details!$C$10)</f>
        <v/>
      </c>
      <c r="D601" s="182" t="str">
        <f>IF(Project_Details!$C$11="","",Project_Details!$C$11)</f>
        <v/>
      </c>
      <c r="E601" s="182" t="str">
        <f>IF(Project_Details!$C$12="","",Project_Details!$C$12)</f>
        <v/>
      </c>
      <c r="F601" s="151" t="str">
        <f>IF(H601="","",VLOOKUP(H601,Waste_Type!$C$3:$E$50,3,FALSE))</f>
        <v/>
      </c>
      <c r="G601" s="152" t="str">
        <f>IF(H601="","",VLOOKUP($H601,Waste_Type!$C$3:$E$50,2,FALSE))</f>
        <v/>
      </c>
      <c r="H601" s="144" t="str">
        <f>IF(Data_Input!C601="","",Data_Input!C601)</f>
        <v/>
      </c>
      <c r="I601" s="221"/>
      <c r="J601" s="183"/>
      <c r="K601" s="183"/>
      <c r="L601" s="151"/>
    </row>
    <row r="602" spans="2:12" x14ac:dyDescent="0.4">
      <c r="B602" s="178" t="str">
        <f>IF(Data_Input!B602="","",Data_Input!B602)</f>
        <v/>
      </c>
      <c r="C602" s="179" t="str">
        <f>IF(Project_Details!$C$10="","",Project_Details!$C$10)</f>
        <v/>
      </c>
      <c r="D602" s="179" t="str">
        <f>IF(Project_Details!$C$11="","",Project_Details!$C$11)</f>
        <v/>
      </c>
      <c r="E602" s="179" t="str">
        <f>IF(Project_Details!$C$12="","",Project_Details!$C$12)</f>
        <v/>
      </c>
      <c r="F602" s="144" t="str">
        <f>IF(H602="","",VLOOKUP(H602,Waste_Type!$C$3:$E$50,3,FALSE))</f>
        <v/>
      </c>
      <c r="G602" s="145" t="str">
        <f>IF(H602="","",VLOOKUP($H602,Waste_Type!$C$3:$E$50,2,FALSE))</f>
        <v/>
      </c>
      <c r="H602" s="144" t="str">
        <f>IF(Data_Input!C602="","",Data_Input!C602)</f>
        <v/>
      </c>
      <c r="I602" s="220"/>
      <c r="J602" s="180"/>
      <c r="K602" s="180"/>
      <c r="L602" s="144"/>
    </row>
    <row r="603" spans="2:12" x14ac:dyDescent="0.4">
      <c r="B603" s="178" t="str">
        <f>IF(Data_Input!B603="","",Data_Input!B603)</f>
        <v/>
      </c>
      <c r="C603" s="182" t="str">
        <f>IF(Project_Details!$C$10="","",Project_Details!$C$10)</f>
        <v/>
      </c>
      <c r="D603" s="182" t="str">
        <f>IF(Project_Details!$C$11="","",Project_Details!$C$11)</f>
        <v/>
      </c>
      <c r="E603" s="182" t="str">
        <f>IF(Project_Details!$C$12="","",Project_Details!$C$12)</f>
        <v/>
      </c>
      <c r="F603" s="151" t="str">
        <f>IF(H603="","",VLOOKUP(H603,Waste_Type!$C$3:$E$50,3,FALSE))</f>
        <v/>
      </c>
      <c r="G603" s="152" t="str">
        <f>IF(H603="","",VLOOKUP($H603,Waste_Type!$C$3:$E$50,2,FALSE))</f>
        <v/>
      </c>
      <c r="H603" s="144" t="str">
        <f>IF(Data_Input!C603="","",Data_Input!C603)</f>
        <v/>
      </c>
      <c r="I603" s="221"/>
      <c r="J603" s="183"/>
      <c r="K603" s="183"/>
      <c r="L603" s="151"/>
    </row>
    <row r="604" spans="2:12" x14ac:dyDescent="0.4">
      <c r="B604" s="178" t="str">
        <f>IF(Data_Input!B604="","",Data_Input!B604)</f>
        <v/>
      </c>
      <c r="C604" s="179" t="str">
        <f>IF(Project_Details!$C$10="","",Project_Details!$C$10)</f>
        <v/>
      </c>
      <c r="D604" s="179" t="str">
        <f>IF(Project_Details!$C$11="","",Project_Details!$C$11)</f>
        <v/>
      </c>
      <c r="E604" s="179" t="str">
        <f>IF(Project_Details!$C$12="","",Project_Details!$C$12)</f>
        <v/>
      </c>
      <c r="F604" s="144" t="str">
        <f>IF(H604="","",VLOOKUP(H604,Waste_Type!$C$3:$E$50,3,FALSE))</f>
        <v/>
      </c>
      <c r="G604" s="145" t="str">
        <f>IF(H604="","",VLOOKUP($H604,Waste_Type!$C$3:$E$50,2,FALSE))</f>
        <v/>
      </c>
      <c r="H604" s="144" t="str">
        <f>IF(Data_Input!C604="","",Data_Input!C604)</f>
        <v/>
      </c>
      <c r="I604" s="220"/>
      <c r="J604" s="180"/>
      <c r="K604" s="180"/>
      <c r="L604" s="144"/>
    </row>
    <row r="605" spans="2:12" x14ac:dyDescent="0.4">
      <c r="B605" s="178" t="str">
        <f>IF(Data_Input!B605="","",Data_Input!B605)</f>
        <v/>
      </c>
      <c r="C605" s="182" t="str">
        <f>IF(Project_Details!$C$10="","",Project_Details!$C$10)</f>
        <v/>
      </c>
      <c r="D605" s="182" t="str">
        <f>IF(Project_Details!$C$11="","",Project_Details!$C$11)</f>
        <v/>
      </c>
      <c r="E605" s="182" t="str">
        <f>IF(Project_Details!$C$12="","",Project_Details!$C$12)</f>
        <v/>
      </c>
      <c r="F605" s="151" t="str">
        <f>IF(H605="","",VLOOKUP(H605,Waste_Type!$C$3:$E$50,3,FALSE))</f>
        <v/>
      </c>
      <c r="G605" s="152" t="str">
        <f>IF(H605="","",VLOOKUP($H605,Waste_Type!$C$3:$E$50,2,FALSE))</f>
        <v/>
      </c>
      <c r="H605" s="144" t="str">
        <f>IF(Data_Input!C605="","",Data_Input!C605)</f>
        <v/>
      </c>
      <c r="I605" s="221"/>
      <c r="J605" s="183"/>
      <c r="K605" s="183"/>
      <c r="L605" s="151"/>
    </row>
    <row r="606" spans="2:12" x14ac:dyDescent="0.4">
      <c r="B606" s="178" t="str">
        <f>IF(Data_Input!B606="","",Data_Input!B606)</f>
        <v/>
      </c>
      <c r="C606" s="179" t="str">
        <f>IF(Project_Details!$C$10="","",Project_Details!$C$10)</f>
        <v/>
      </c>
      <c r="D606" s="179" t="str">
        <f>IF(Project_Details!$C$11="","",Project_Details!$C$11)</f>
        <v/>
      </c>
      <c r="E606" s="179" t="str">
        <f>IF(Project_Details!$C$12="","",Project_Details!$C$12)</f>
        <v/>
      </c>
      <c r="F606" s="144" t="str">
        <f>IF(H606="","",VLOOKUP(H606,Waste_Type!$C$3:$E$50,3,FALSE))</f>
        <v/>
      </c>
      <c r="G606" s="145" t="str">
        <f>IF(H606="","",VLOOKUP($H606,Waste_Type!$C$3:$E$50,2,FALSE))</f>
        <v/>
      </c>
      <c r="H606" s="144" t="str">
        <f>IF(Data_Input!C606="","",Data_Input!C606)</f>
        <v/>
      </c>
      <c r="I606" s="220"/>
      <c r="J606" s="180"/>
      <c r="K606" s="180"/>
      <c r="L606" s="144"/>
    </row>
    <row r="607" spans="2:12" x14ac:dyDescent="0.4">
      <c r="B607" s="178" t="str">
        <f>IF(Data_Input!B607="","",Data_Input!B607)</f>
        <v/>
      </c>
      <c r="C607" s="182" t="str">
        <f>IF(Project_Details!$C$10="","",Project_Details!$C$10)</f>
        <v/>
      </c>
      <c r="D607" s="182" t="str">
        <f>IF(Project_Details!$C$11="","",Project_Details!$C$11)</f>
        <v/>
      </c>
      <c r="E607" s="182" t="str">
        <f>IF(Project_Details!$C$12="","",Project_Details!$C$12)</f>
        <v/>
      </c>
      <c r="F607" s="151" t="str">
        <f>IF(H607="","",VLOOKUP(H607,Waste_Type!$C$3:$E$50,3,FALSE))</f>
        <v/>
      </c>
      <c r="G607" s="152" t="str">
        <f>IF(H607="","",VLOOKUP($H607,Waste_Type!$C$3:$E$50,2,FALSE))</f>
        <v/>
      </c>
      <c r="H607" s="144" t="str">
        <f>IF(Data_Input!C607="","",Data_Input!C607)</f>
        <v/>
      </c>
      <c r="I607" s="221"/>
      <c r="J607" s="183"/>
      <c r="K607" s="183"/>
      <c r="L607" s="151"/>
    </row>
    <row r="608" spans="2:12" x14ac:dyDescent="0.4">
      <c r="B608" s="178" t="str">
        <f>IF(Data_Input!B608="","",Data_Input!B608)</f>
        <v/>
      </c>
      <c r="C608" s="179" t="str">
        <f>IF(Project_Details!$C$10="","",Project_Details!$C$10)</f>
        <v/>
      </c>
      <c r="D608" s="179" t="str">
        <f>IF(Project_Details!$C$11="","",Project_Details!$C$11)</f>
        <v/>
      </c>
      <c r="E608" s="179" t="str">
        <f>IF(Project_Details!$C$12="","",Project_Details!$C$12)</f>
        <v/>
      </c>
      <c r="F608" s="144" t="str">
        <f>IF(H608="","",VLOOKUP(H608,Waste_Type!$C$3:$E$50,3,FALSE))</f>
        <v/>
      </c>
      <c r="G608" s="145" t="str">
        <f>IF(H608="","",VLOOKUP($H608,Waste_Type!$C$3:$E$50,2,FALSE))</f>
        <v/>
      </c>
      <c r="H608" s="144" t="str">
        <f>IF(Data_Input!C608="","",Data_Input!C608)</f>
        <v/>
      </c>
      <c r="I608" s="220"/>
      <c r="J608" s="180"/>
      <c r="K608" s="180"/>
      <c r="L608" s="144"/>
    </row>
    <row r="609" spans="2:12" x14ac:dyDescent="0.4">
      <c r="B609" s="178" t="str">
        <f>IF(Data_Input!B609="","",Data_Input!B609)</f>
        <v/>
      </c>
      <c r="C609" s="182" t="str">
        <f>IF(Project_Details!$C$10="","",Project_Details!$C$10)</f>
        <v/>
      </c>
      <c r="D609" s="182" t="str">
        <f>IF(Project_Details!$C$11="","",Project_Details!$C$11)</f>
        <v/>
      </c>
      <c r="E609" s="182" t="str">
        <f>IF(Project_Details!$C$12="","",Project_Details!$C$12)</f>
        <v/>
      </c>
      <c r="F609" s="151" t="str">
        <f>IF(H609="","",VLOOKUP(H609,Waste_Type!$C$3:$E$50,3,FALSE))</f>
        <v/>
      </c>
      <c r="G609" s="152" t="str">
        <f>IF(H609="","",VLOOKUP($H609,Waste_Type!$C$3:$E$50,2,FALSE))</f>
        <v/>
      </c>
      <c r="H609" s="144" t="str">
        <f>IF(Data_Input!C609="","",Data_Input!C609)</f>
        <v/>
      </c>
      <c r="I609" s="221"/>
      <c r="J609" s="183"/>
      <c r="K609" s="183"/>
      <c r="L609" s="151"/>
    </row>
    <row r="610" spans="2:12" x14ac:dyDescent="0.4">
      <c r="B610" s="178" t="str">
        <f>IF(Data_Input!B610="","",Data_Input!B610)</f>
        <v/>
      </c>
      <c r="C610" s="179" t="str">
        <f>IF(Project_Details!$C$10="","",Project_Details!$C$10)</f>
        <v/>
      </c>
      <c r="D610" s="179" t="str">
        <f>IF(Project_Details!$C$11="","",Project_Details!$C$11)</f>
        <v/>
      </c>
      <c r="E610" s="179" t="str">
        <f>IF(Project_Details!$C$12="","",Project_Details!$C$12)</f>
        <v/>
      </c>
      <c r="F610" s="144" t="str">
        <f>IF(H610="","",VLOOKUP(H610,Waste_Type!$C$3:$E$50,3,FALSE))</f>
        <v/>
      </c>
      <c r="G610" s="145" t="str">
        <f>IF(H610="","",VLOOKUP($H610,Waste_Type!$C$3:$E$50,2,FALSE))</f>
        <v/>
      </c>
      <c r="H610" s="144" t="str">
        <f>IF(Data_Input!C610="","",Data_Input!C610)</f>
        <v/>
      </c>
      <c r="I610" s="220"/>
      <c r="J610" s="180"/>
      <c r="K610" s="180"/>
      <c r="L610" s="144"/>
    </row>
    <row r="611" spans="2:12" x14ac:dyDescent="0.4">
      <c r="B611" s="178" t="str">
        <f>IF(Data_Input!B611="","",Data_Input!B611)</f>
        <v/>
      </c>
      <c r="C611" s="182" t="str">
        <f>IF(Project_Details!$C$10="","",Project_Details!$C$10)</f>
        <v/>
      </c>
      <c r="D611" s="182" t="str">
        <f>IF(Project_Details!$C$11="","",Project_Details!$C$11)</f>
        <v/>
      </c>
      <c r="E611" s="182" t="str">
        <f>IF(Project_Details!$C$12="","",Project_Details!$C$12)</f>
        <v/>
      </c>
      <c r="F611" s="151" t="str">
        <f>IF(H611="","",VLOOKUP(H611,Waste_Type!$C$3:$E$50,3,FALSE))</f>
        <v/>
      </c>
      <c r="G611" s="152" t="str">
        <f>IF(H611="","",VLOOKUP($H611,Waste_Type!$C$3:$E$50,2,FALSE))</f>
        <v/>
      </c>
      <c r="H611" s="144" t="str">
        <f>IF(Data_Input!C611="","",Data_Input!C611)</f>
        <v/>
      </c>
      <c r="I611" s="221"/>
      <c r="J611" s="183"/>
      <c r="K611" s="183"/>
      <c r="L611" s="151"/>
    </row>
    <row r="612" spans="2:12" x14ac:dyDescent="0.4">
      <c r="B612" s="178" t="str">
        <f>IF(Data_Input!B612="","",Data_Input!B612)</f>
        <v/>
      </c>
      <c r="C612" s="179" t="str">
        <f>IF(Project_Details!$C$10="","",Project_Details!$C$10)</f>
        <v/>
      </c>
      <c r="D612" s="179" t="str">
        <f>IF(Project_Details!$C$11="","",Project_Details!$C$11)</f>
        <v/>
      </c>
      <c r="E612" s="179" t="str">
        <f>IF(Project_Details!$C$12="","",Project_Details!$C$12)</f>
        <v/>
      </c>
      <c r="F612" s="144" t="str">
        <f>IF(H612="","",VLOOKUP(H612,Waste_Type!$C$3:$E$50,3,FALSE))</f>
        <v/>
      </c>
      <c r="G612" s="145" t="str">
        <f>IF(H612="","",VLOOKUP($H612,Waste_Type!$C$3:$E$50,2,FALSE))</f>
        <v/>
      </c>
      <c r="H612" s="144" t="str">
        <f>IF(Data_Input!C612="","",Data_Input!C612)</f>
        <v/>
      </c>
      <c r="I612" s="220"/>
      <c r="J612" s="180"/>
      <c r="K612" s="180"/>
      <c r="L612" s="144"/>
    </row>
    <row r="613" spans="2:12" x14ac:dyDescent="0.4">
      <c r="B613" s="178" t="str">
        <f>IF(Data_Input!B613="","",Data_Input!B613)</f>
        <v/>
      </c>
      <c r="C613" s="182" t="str">
        <f>IF(Project_Details!$C$10="","",Project_Details!$C$10)</f>
        <v/>
      </c>
      <c r="D613" s="182" t="str">
        <f>IF(Project_Details!$C$11="","",Project_Details!$C$11)</f>
        <v/>
      </c>
      <c r="E613" s="182" t="str">
        <f>IF(Project_Details!$C$12="","",Project_Details!$C$12)</f>
        <v/>
      </c>
      <c r="F613" s="151" t="str">
        <f>IF(H613="","",VLOOKUP(H613,Waste_Type!$C$3:$E$50,3,FALSE))</f>
        <v/>
      </c>
      <c r="G613" s="152" t="str">
        <f>IF(H613="","",VLOOKUP($H613,Waste_Type!$C$3:$E$50,2,FALSE))</f>
        <v/>
      </c>
      <c r="H613" s="144" t="str">
        <f>IF(Data_Input!C613="","",Data_Input!C613)</f>
        <v/>
      </c>
      <c r="I613" s="221"/>
      <c r="J613" s="183"/>
      <c r="K613" s="183"/>
      <c r="L613" s="151"/>
    </row>
    <row r="614" spans="2:12" x14ac:dyDescent="0.4">
      <c r="B614" s="178" t="str">
        <f>IF(Data_Input!B614="","",Data_Input!B614)</f>
        <v/>
      </c>
      <c r="C614" s="179" t="str">
        <f>IF(Project_Details!$C$10="","",Project_Details!$C$10)</f>
        <v/>
      </c>
      <c r="D614" s="179" t="str">
        <f>IF(Project_Details!$C$11="","",Project_Details!$C$11)</f>
        <v/>
      </c>
      <c r="E614" s="179" t="str">
        <f>IF(Project_Details!$C$12="","",Project_Details!$C$12)</f>
        <v/>
      </c>
      <c r="F614" s="144" t="str">
        <f>IF(H614="","",VLOOKUP(H614,Waste_Type!$C$3:$E$50,3,FALSE))</f>
        <v/>
      </c>
      <c r="G614" s="145" t="str">
        <f>IF(H614="","",VLOOKUP($H614,Waste_Type!$C$3:$E$50,2,FALSE))</f>
        <v/>
      </c>
      <c r="H614" s="144" t="str">
        <f>IF(Data_Input!C614="","",Data_Input!C614)</f>
        <v/>
      </c>
      <c r="I614" s="220"/>
      <c r="J614" s="180"/>
      <c r="K614" s="180"/>
      <c r="L614" s="144"/>
    </row>
    <row r="615" spans="2:12" x14ac:dyDescent="0.4">
      <c r="B615" s="178" t="str">
        <f>IF(Data_Input!B615="","",Data_Input!B615)</f>
        <v/>
      </c>
      <c r="C615" s="182" t="str">
        <f>IF(Project_Details!$C$10="","",Project_Details!$C$10)</f>
        <v/>
      </c>
      <c r="D615" s="182" t="str">
        <f>IF(Project_Details!$C$11="","",Project_Details!$C$11)</f>
        <v/>
      </c>
      <c r="E615" s="182" t="str">
        <f>IF(Project_Details!$C$12="","",Project_Details!$C$12)</f>
        <v/>
      </c>
      <c r="F615" s="151" t="str">
        <f>IF(H615="","",VLOOKUP(H615,Waste_Type!$C$3:$E$50,3,FALSE))</f>
        <v/>
      </c>
      <c r="G615" s="152" t="str">
        <f>IF(H615="","",VLOOKUP($H615,Waste_Type!$C$3:$E$50,2,FALSE))</f>
        <v/>
      </c>
      <c r="H615" s="144" t="str">
        <f>IF(Data_Input!C615="","",Data_Input!C615)</f>
        <v/>
      </c>
      <c r="I615" s="221"/>
      <c r="J615" s="183"/>
      <c r="K615" s="183"/>
      <c r="L615" s="151"/>
    </row>
    <row r="616" spans="2:12" x14ac:dyDescent="0.4">
      <c r="B616" s="178" t="str">
        <f>IF(Data_Input!B616="","",Data_Input!B616)</f>
        <v/>
      </c>
      <c r="C616" s="179" t="str">
        <f>IF(Project_Details!$C$10="","",Project_Details!$C$10)</f>
        <v/>
      </c>
      <c r="D616" s="179" t="str">
        <f>IF(Project_Details!$C$11="","",Project_Details!$C$11)</f>
        <v/>
      </c>
      <c r="E616" s="179" t="str">
        <f>IF(Project_Details!$C$12="","",Project_Details!$C$12)</f>
        <v/>
      </c>
      <c r="F616" s="144" t="str">
        <f>IF(H616="","",VLOOKUP(H616,Waste_Type!$C$3:$E$50,3,FALSE))</f>
        <v/>
      </c>
      <c r="G616" s="145" t="str">
        <f>IF(H616="","",VLOOKUP($H616,Waste_Type!$C$3:$E$50,2,FALSE))</f>
        <v/>
      </c>
      <c r="H616" s="144" t="str">
        <f>IF(Data_Input!C616="","",Data_Input!C616)</f>
        <v/>
      </c>
      <c r="I616" s="220"/>
      <c r="J616" s="180"/>
      <c r="K616" s="180"/>
      <c r="L616" s="144"/>
    </row>
    <row r="617" spans="2:12" x14ac:dyDescent="0.4">
      <c r="B617" s="178" t="str">
        <f>IF(Data_Input!B617="","",Data_Input!B617)</f>
        <v/>
      </c>
      <c r="C617" s="182" t="str">
        <f>IF(Project_Details!$C$10="","",Project_Details!$C$10)</f>
        <v/>
      </c>
      <c r="D617" s="182" t="str">
        <f>IF(Project_Details!$C$11="","",Project_Details!$C$11)</f>
        <v/>
      </c>
      <c r="E617" s="182" t="str">
        <f>IF(Project_Details!$C$12="","",Project_Details!$C$12)</f>
        <v/>
      </c>
      <c r="F617" s="151" t="str">
        <f>IF(H617="","",VLOOKUP(H617,Waste_Type!$C$3:$E$50,3,FALSE))</f>
        <v/>
      </c>
      <c r="G617" s="152" t="str">
        <f>IF(H617="","",VLOOKUP($H617,Waste_Type!$C$3:$E$50,2,FALSE))</f>
        <v/>
      </c>
      <c r="H617" s="144" t="str">
        <f>IF(Data_Input!C617="","",Data_Input!C617)</f>
        <v/>
      </c>
      <c r="I617" s="221"/>
      <c r="J617" s="183"/>
      <c r="K617" s="183"/>
      <c r="L617" s="151"/>
    </row>
    <row r="618" spans="2:12" x14ac:dyDescent="0.4">
      <c r="B618" s="178" t="str">
        <f>IF(Data_Input!B618="","",Data_Input!B618)</f>
        <v/>
      </c>
      <c r="C618" s="179" t="str">
        <f>IF(Project_Details!$C$10="","",Project_Details!$C$10)</f>
        <v/>
      </c>
      <c r="D618" s="179" t="str">
        <f>IF(Project_Details!$C$11="","",Project_Details!$C$11)</f>
        <v/>
      </c>
      <c r="E618" s="179" t="str">
        <f>IF(Project_Details!$C$12="","",Project_Details!$C$12)</f>
        <v/>
      </c>
      <c r="F618" s="144" t="str">
        <f>IF(H618="","",VLOOKUP(H618,Waste_Type!$C$3:$E$50,3,FALSE))</f>
        <v/>
      </c>
      <c r="G618" s="145" t="str">
        <f>IF(H618="","",VLOOKUP($H618,Waste_Type!$C$3:$E$50,2,FALSE))</f>
        <v/>
      </c>
      <c r="H618" s="144" t="str">
        <f>IF(Data_Input!C618="","",Data_Input!C618)</f>
        <v/>
      </c>
      <c r="I618" s="220"/>
      <c r="J618" s="180"/>
      <c r="K618" s="180"/>
      <c r="L618" s="144"/>
    </row>
    <row r="619" spans="2:12" x14ac:dyDescent="0.4">
      <c r="B619" s="178" t="str">
        <f>IF(Data_Input!B619="","",Data_Input!B619)</f>
        <v/>
      </c>
      <c r="C619" s="182" t="str">
        <f>IF(Project_Details!$C$10="","",Project_Details!$C$10)</f>
        <v/>
      </c>
      <c r="D619" s="182" t="str">
        <f>IF(Project_Details!$C$11="","",Project_Details!$C$11)</f>
        <v/>
      </c>
      <c r="E619" s="182" t="str">
        <f>IF(Project_Details!$C$12="","",Project_Details!$C$12)</f>
        <v/>
      </c>
      <c r="F619" s="151" t="str">
        <f>IF(H619="","",VLOOKUP(H619,Waste_Type!$C$3:$E$50,3,FALSE))</f>
        <v/>
      </c>
      <c r="G619" s="152" t="str">
        <f>IF(H619="","",VLOOKUP($H619,Waste_Type!$C$3:$E$50,2,FALSE))</f>
        <v/>
      </c>
      <c r="H619" s="144" t="str">
        <f>IF(Data_Input!C619="","",Data_Input!C619)</f>
        <v/>
      </c>
      <c r="I619" s="221"/>
      <c r="J619" s="183"/>
      <c r="K619" s="183"/>
      <c r="L619" s="151"/>
    </row>
    <row r="620" spans="2:12" x14ac:dyDescent="0.4">
      <c r="B620" s="178" t="str">
        <f>IF(Data_Input!B620="","",Data_Input!B620)</f>
        <v/>
      </c>
      <c r="C620" s="179" t="str">
        <f>IF(Project_Details!$C$10="","",Project_Details!$C$10)</f>
        <v/>
      </c>
      <c r="D620" s="179" t="str">
        <f>IF(Project_Details!$C$11="","",Project_Details!$C$11)</f>
        <v/>
      </c>
      <c r="E620" s="179" t="str">
        <f>IF(Project_Details!$C$12="","",Project_Details!$C$12)</f>
        <v/>
      </c>
      <c r="F620" s="144" t="str">
        <f>IF(H620="","",VLOOKUP(H620,Waste_Type!$C$3:$E$50,3,FALSE))</f>
        <v/>
      </c>
      <c r="G620" s="145" t="str">
        <f>IF(H620="","",VLOOKUP($H620,Waste_Type!$C$3:$E$50,2,FALSE))</f>
        <v/>
      </c>
      <c r="H620" s="144" t="str">
        <f>IF(Data_Input!C620="","",Data_Input!C620)</f>
        <v/>
      </c>
      <c r="I620" s="220"/>
      <c r="J620" s="180"/>
      <c r="K620" s="180"/>
      <c r="L620" s="144"/>
    </row>
    <row r="621" spans="2:12" x14ac:dyDescent="0.4">
      <c r="B621" s="178" t="str">
        <f>IF(Data_Input!B621="","",Data_Input!B621)</f>
        <v/>
      </c>
      <c r="C621" s="182" t="str">
        <f>IF(Project_Details!$C$10="","",Project_Details!$C$10)</f>
        <v/>
      </c>
      <c r="D621" s="182" t="str">
        <f>IF(Project_Details!$C$11="","",Project_Details!$C$11)</f>
        <v/>
      </c>
      <c r="E621" s="182" t="str">
        <f>IF(Project_Details!$C$12="","",Project_Details!$C$12)</f>
        <v/>
      </c>
      <c r="F621" s="151" t="str">
        <f>IF(H621="","",VLOOKUP(H621,Waste_Type!$C$3:$E$50,3,FALSE))</f>
        <v/>
      </c>
      <c r="G621" s="152" t="str">
        <f>IF(H621="","",VLOOKUP($H621,Waste_Type!$C$3:$E$50,2,FALSE))</f>
        <v/>
      </c>
      <c r="H621" s="144" t="str">
        <f>IF(Data_Input!C621="","",Data_Input!C621)</f>
        <v/>
      </c>
      <c r="I621" s="221"/>
      <c r="J621" s="183"/>
      <c r="K621" s="183"/>
      <c r="L621" s="151"/>
    </row>
    <row r="622" spans="2:12" x14ac:dyDescent="0.4">
      <c r="B622" s="178" t="str">
        <f>IF(Data_Input!B622="","",Data_Input!B622)</f>
        <v/>
      </c>
      <c r="C622" s="179" t="str">
        <f>IF(Project_Details!$C$10="","",Project_Details!$C$10)</f>
        <v/>
      </c>
      <c r="D622" s="179" t="str">
        <f>IF(Project_Details!$C$11="","",Project_Details!$C$11)</f>
        <v/>
      </c>
      <c r="E622" s="179" t="str">
        <f>IF(Project_Details!$C$12="","",Project_Details!$C$12)</f>
        <v/>
      </c>
      <c r="F622" s="144" t="str">
        <f>IF(H622="","",VLOOKUP(H622,Waste_Type!$C$3:$E$50,3,FALSE))</f>
        <v/>
      </c>
      <c r="G622" s="145" t="str">
        <f>IF(H622="","",VLOOKUP($H622,Waste_Type!$C$3:$E$50,2,FALSE))</f>
        <v/>
      </c>
      <c r="H622" s="144" t="str">
        <f>IF(Data_Input!C622="","",Data_Input!C622)</f>
        <v/>
      </c>
      <c r="I622" s="220"/>
      <c r="J622" s="180"/>
      <c r="K622" s="180"/>
      <c r="L622" s="144"/>
    </row>
    <row r="623" spans="2:12" x14ac:dyDescent="0.4">
      <c r="B623" s="178" t="str">
        <f>IF(Data_Input!B623="","",Data_Input!B623)</f>
        <v/>
      </c>
      <c r="C623" s="182" t="str">
        <f>IF(Project_Details!$C$10="","",Project_Details!$C$10)</f>
        <v/>
      </c>
      <c r="D623" s="182" t="str">
        <f>IF(Project_Details!$C$11="","",Project_Details!$C$11)</f>
        <v/>
      </c>
      <c r="E623" s="182" t="str">
        <f>IF(Project_Details!$C$12="","",Project_Details!$C$12)</f>
        <v/>
      </c>
      <c r="F623" s="151" t="str">
        <f>IF(H623="","",VLOOKUP(H623,Waste_Type!$C$3:$E$50,3,FALSE))</f>
        <v/>
      </c>
      <c r="G623" s="152" t="str">
        <f>IF(H623="","",VLOOKUP($H623,Waste_Type!$C$3:$E$50,2,FALSE))</f>
        <v/>
      </c>
      <c r="H623" s="144" t="str">
        <f>IF(Data_Input!C623="","",Data_Input!C623)</f>
        <v/>
      </c>
      <c r="I623" s="221"/>
      <c r="J623" s="183"/>
      <c r="K623" s="183"/>
      <c r="L623" s="151"/>
    </row>
    <row r="624" spans="2:12" x14ac:dyDescent="0.4">
      <c r="B624" s="178" t="str">
        <f>IF(Data_Input!B624="","",Data_Input!B624)</f>
        <v/>
      </c>
      <c r="C624" s="179" t="str">
        <f>IF(Project_Details!$C$10="","",Project_Details!$C$10)</f>
        <v/>
      </c>
      <c r="D624" s="179" t="str">
        <f>IF(Project_Details!$C$11="","",Project_Details!$C$11)</f>
        <v/>
      </c>
      <c r="E624" s="179" t="str">
        <f>IF(Project_Details!$C$12="","",Project_Details!$C$12)</f>
        <v/>
      </c>
      <c r="F624" s="144" t="str">
        <f>IF(H624="","",VLOOKUP(H624,Waste_Type!$C$3:$E$50,3,FALSE))</f>
        <v/>
      </c>
      <c r="G624" s="145" t="str">
        <f>IF(H624="","",VLOOKUP($H624,Waste_Type!$C$3:$E$50,2,FALSE))</f>
        <v/>
      </c>
      <c r="H624" s="144" t="str">
        <f>IF(Data_Input!C624="","",Data_Input!C624)</f>
        <v/>
      </c>
      <c r="I624" s="220"/>
      <c r="J624" s="180"/>
      <c r="K624" s="180"/>
      <c r="L624" s="144"/>
    </row>
    <row r="625" spans="2:12" x14ac:dyDescent="0.4">
      <c r="B625" s="178" t="str">
        <f>IF(Data_Input!B625="","",Data_Input!B625)</f>
        <v/>
      </c>
      <c r="C625" s="182" t="str">
        <f>IF(Project_Details!$C$10="","",Project_Details!$C$10)</f>
        <v/>
      </c>
      <c r="D625" s="182" t="str">
        <f>IF(Project_Details!$C$11="","",Project_Details!$C$11)</f>
        <v/>
      </c>
      <c r="E625" s="182" t="str">
        <f>IF(Project_Details!$C$12="","",Project_Details!$C$12)</f>
        <v/>
      </c>
      <c r="F625" s="151" t="str">
        <f>IF(H625="","",VLOOKUP(H625,Waste_Type!$C$3:$E$50,3,FALSE))</f>
        <v/>
      </c>
      <c r="G625" s="152" t="str">
        <f>IF(H625="","",VLOOKUP($H625,Waste_Type!$C$3:$E$50,2,FALSE))</f>
        <v/>
      </c>
      <c r="H625" s="144" t="str">
        <f>IF(Data_Input!C625="","",Data_Input!C625)</f>
        <v/>
      </c>
      <c r="I625" s="221"/>
      <c r="J625" s="183"/>
      <c r="K625" s="183"/>
      <c r="L625" s="151"/>
    </row>
    <row r="626" spans="2:12" x14ac:dyDescent="0.4">
      <c r="B626" s="178" t="str">
        <f>IF(Data_Input!B626="","",Data_Input!B626)</f>
        <v/>
      </c>
      <c r="C626" s="179" t="str">
        <f>IF(Project_Details!$C$10="","",Project_Details!$C$10)</f>
        <v/>
      </c>
      <c r="D626" s="179" t="str">
        <f>IF(Project_Details!$C$11="","",Project_Details!$C$11)</f>
        <v/>
      </c>
      <c r="E626" s="179" t="str">
        <f>IF(Project_Details!$C$12="","",Project_Details!$C$12)</f>
        <v/>
      </c>
      <c r="F626" s="144" t="str">
        <f>IF(H626="","",VLOOKUP(H626,Waste_Type!$C$3:$E$50,3,FALSE))</f>
        <v/>
      </c>
      <c r="G626" s="145" t="str">
        <f>IF(H626="","",VLOOKUP($H626,Waste_Type!$C$3:$E$50,2,FALSE))</f>
        <v/>
      </c>
      <c r="H626" s="144" t="str">
        <f>IF(Data_Input!C626="","",Data_Input!C626)</f>
        <v/>
      </c>
      <c r="I626" s="220"/>
      <c r="J626" s="180"/>
      <c r="K626" s="180"/>
      <c r="L626" s="144"/>
    </row>
    <row r="627" spans="2:12" x14ac:dyDescent="0.4">
      <c r="B627" s="178" t="str">
        <f>IF(Data_Input!B627="","",Data_Input!B627)</f>
        <v/>
      </c>
      <c r="C627" s="182" t="str">
        <f>IF(Project_Details!$C$10="","",Project_Details!$C$10)</f>
        <v/>
      </c>
      <c r="D627" s="182" t="str">
        <f>IF(Project_Details!$C$11="","",Project_Details!$C$11)</f>
        <v/>
      </c>
      <c r="E627" s="182" t="str">
        <f>IF(Project_Details!$C$12="","",Project_Details!$C$12)</f>
        <v/>
      </c>
      <c r="F627" s="151" t="str">
        <f>IF(H627="","",VLOOKUP(H627,Waste_Type!$C$3:$E$50,3,FALSE))</f>
        <v/>
      </c>
      <c r="G627" s="152" t="str">
        <f>IF(H627="","",VLOOKUP($H627,Waste_Type!$C$3:$E$50,2,FALSE))</f>
        <v/>
      </c>
      <c r="H627" s="144" t="str">
        <f>IF(Data_Input!C627="","",Data_Input!C627)</f>
        <v/>
      </c>
      <c r="I627" s="221"/>
      <c r="J627" s="183"/>
      <c r="K627" s="183"/>
      <c r="L627" s="151"/>
    </row>
    <row r="628" spans="2:12" x14ac:dyDescent="0.4">
      <c r="B628" s="178" t="str">
        <f>IF(Data_Input!B628="","",Data_Input!B628)</f>
        <v/>
      </c>
      <c r="C628" s="179" t="str">
        <f>IF(Project_Details!$C$10="","",Project_Details!$C$10)</f>
        <v/>
      </c>
      <c r="D628" s="179" t="str">
        <f>IF(Project_Details!$C$11="","",Project_Details!$C$11)</f>
        <v/>
      </c>
      <c r="E628" s="179" t="str">
        <f>IF(Project_Details!$C$12="","",Project_Details!$C$12)</f>
        <v/>
      </c>
      <c r="F628" s="144" t="str">
        <f>IF(H628="","",VLOOKUP(H628,Waste_Type!$C$3:$E$50,3,FALSE))</f>
        <v/>
      </c>
      <c r="G628" s="145" t="str">
        <f>IF(H628="","",VLOOKUP($H628,Waste_Type!$C$3:$E$50,2,FALSE))</f>
        <v/>
      </c>
      <c r="H628" s="144" t="str">
        <f>IF(Data_Input!C628="","",Data_Input!C628)</f>
        <v/>
      </c>
      <c r="I628" s="220"/>
      <c r="J628" s="180"/>
      <c r="K628" s="180"/>
      <c r="L628" s="144"/>
    </row>
    <row r="629" spans="2:12" x14ac:dyDescent="0.4">
      <c r="B629" s="178" t="str">
        <f>IF(Data_Input!B629="","",Data_Input!B629)</f>
        <v/>
      </c>
      <c r="C629" s="182" t="str">
        <f>IF(Project_Details!$C$10="","",Project_Details!$C$10)</f>
        <v/>
      </c>
      <c r="D629" s="182" t="str">
        <f>IF(Project_Details!$C$11="","",Project_Details!$C$11)</f>
        <v/>
      </c>
      <c r="E629" s="182" t="str">
        <f>IF(Project_Details!$C$12="","",Project_Details!$C$12)</f>
        <v/>
      </c>
      <c r="F629" s="151" t="str">
        <f>IF(H629="","",VLOOKUP(H629,Waste_Type!$C$3:$E$50,3,FALSE))</f>
        <v/>
      </c>
      <c r="G629" s="152" t="str">
        <f>IF(H629="","",VLOOKUP($H629,Waste_Type!$C$3:$E$50,2,FALSE))</f>
        <v/>
      </c>
      <c r="H629" s="144" t="str">
        <f>IF(Data_Input!C629="","",Data_Input!C629)</f>
        <v/>
      </c>
      <c r="I629" s="221"/>
      <c r="J629" s="183"/>
      <c r="K629" s="183"/>
      <c r="L629" s="151"/>
    </row>
    <row r="630" spans="2:12" x14ac:dyDescent="0.4">
      <c r="B630" s="178" t="str">
        <f>IF(Data_Input!B630="","",Data_Input!B630)</f>
        <v/>
      </c>
      <c r="C630" s="179" t="str">
        <f>IF(Project_Details!$C$10="","",Project_Details!$C$10)</f>
        <v/>
      </c>
      <c r="D630" s="179" t="str">
        <f>IF(Project_Details!$C$11="","",Project_Details!$C$11)</f>
        <v/>
      </c>
      <c r="E630" s="179" t="str">
        <f>IF(Project_Details!$C$12="","",Project_Details!$C$12)</f>
        <v/>
      </c>
      <c r="F630" s="144" t="str">
        <f>IF(H630="","",VLOOKUP(H630,Waste_Type!$C$3:$E$50,3,FALSE))</f>
        <v/>
      </c>
      <c r="G630" s="145" t="str">
        <f>IF(H630="","",VLOOKUP($H630,Waste_Type!$C$3:$E$50,2,FALSE))</f>
        <v/>
      </c>
      <c r="H630" s="144" t="str">
        <f>IF(Data_Input!C630="","",Data_Input!C630)</f>
        <v/>
      </c>
      <c r="I630" s="220"/>
      <c r="J630" s="180"/>
      <c r="K630" s="180"/>
      <c r="L630" s="144"/>
    </row>
    <row r="631" spans="2:12" x14ac:dyDescent="0.4">
      <c r="B631" s="178" t="str">
        <f>IF(Data_Input!B631="","",Data_Input!B631)</f>
        <v/>
      </c>
      <c r="C631" s="182" t="str">
        <f>IF(Project_Details!$C$10="","",Project_Details!$C$10)</f>
        <v/>
      </c>
      <c r="D631" s="182" t="str">
        <f>IF(Project_Details!$C$11="","",Project_Details!$C$11)</f>
        <v/>
      </c>
      <c r="E631" s="182" t="str">
        <f>IF(Project_Details!$C$12="","",Project_Details!$C$12)</f>
        <v/>
      </c>
      <c r="F631" s="151" t="str">
        <f>IF(H631="","",VLOOKUP(H631,Waste_Type!$C$3:$E$50,3,FALSE))</f>
        <v/>
      </c>
      <c r="G631" s="152" t="str">
        <f>IF(H631="","",VLOOKUP($H631,Waste_Type!$C$3:$E$50,2,FALSE))</f>
        <v/>
      </c>
      <c r="H631" s="144" t="str">
        <f>IF(Data_Input!C631="","",Data_Input!C631)</f>
        <v/>
      </c>
      <c r="I631" s="221"/>
      <c r="J631" s="183"/>
      <c r="K631" s="183"/>
      <c r="L631" s="151"/>
    </row>
    <row r="632" spans="2:12" x14ac:dyDescent="0.4">
      <c r="B632" s="178" t="str">
        <f>IF(Data_Input!B632="","",Data_Input!B632)</f>
        <v/>
      </c>
      <c r="C632" s="179" t="str">
        <f>IF(Project_Details!$C$10="","",Project_Details!$C$10)</f>
        <v/>
      </c>
      <c r="D632" s="179" t="str">
        <f>IF(Project_Details!$C$11="","",Project_Details!$C$11)</f>
        <v/>
      </c>
      <c r="E632" s="179" t="str">
        <f>IF(Project_Details!$C$12="","",Project_Details!$C$12)</f>
        <v/>
      </c>
      <c r="F632" s="144" t="str">
        <f>IF(H632="","",VLOOKUP(H632,Waste_Type!$C$3:$E$50,3,FALSE))</f>
        <v/>
      </c>
      <c r="G632" s="145" t="str">
        <f>IF(H632="","",VLOOKUP($H632,Waste_Type!$C$3:$E$50,2,FALSE))</f>
        <v/>
      </c>
      <c r="H632" s="144" t="str">
        <f>IF(Data_Input!C632="","",Data_Input!C632)</f>
        <v/>
      </c>
      <c r="I632" s="220"/>
      <c r="J632" s="180"/>
      <c r="K632" s="180"/>
      <c r="L632" s="144"/>
    </row>
    <row r="633" spans="2:12" x14ac:dyDescent="0.4">
      <c r="B633" s="178" t="str">
        <f>IF(Data_Input!B633="","",Data_Input!B633)</f>
        <v/>
      </c>
      <c r="C633" s="182" t="str">
        <f>IF(Project_Details!$C$10="","",Project_Details!$C$10)</f>
        <v/>
      </c>
      <c r="D633" s="182" t="str">
        <f>IF(Project_Details!$C$11="","",Project_Details!$C$11)</f>
        <v/>
      </c>
      <c r="E633" s="182" t="str">
        <f>IF(Project_Details!$C$12="","",Project_Details!$C$12)</f>
        <v/>
      </c>
      <c r="F633" s="151" t="str">
        <f>IF(H633="","",VLOOKUP(H633,Waste_Type!$C$3:$E$50,3,FALSE))</f>
        <v/>
      </c>
      <c r="G633" s="152" t="str">
        <f>IF(H633="","",VLOOKUP($H633,Waste_Type!$C$3:$E$50,2,FALSE))</f>
        <v/>
      </c>
      <c r="H633" s="144" t="str">
        <f>IF(Data_Input!C633="","",Data_Input!C633)</f>
        <v/>
      </c>
      <c r="I633" s="221"/>
      <c r="J633" s="183"/>
      <c r="K633" s="183"/>
      <c r="L633" s="151"/>
    </row>
    <row r="634" spans="2:12" x14ac:dyDescent="0.4">
      <c r="B634" s="178" t="str">
        <f>IF(Data_Input!B634="","",Data_Input!B634)</f>
        <v/>
      </c>
      <c r="C634" s="179" t="str">
        <f>IF(Project_Details!$C$10="","",Project_Details!$C$10)</f>
        <v/>
      </c>
      <c r="D634" s="179" t="str">
        <f>IF(Project_Details!$C$11="","",Project_Details!$C$11)</f>
        <v/>
      </c>
      <c r="E634" s="179" t="str">
        <f>IF(Project_Details!$C$12="","",Project_Details!$C$12)</f>
        <v/>
      </c>
      <c r="F634" s="144" t="str">
        <f>IF(H634="","",VLOOKUP(H634,Waste_Type!$C$3:$E$50,3,FALSE))</f>
        <v/>
      </c>
      <c r="G634" s="145" t="str">
        <f>IF(H634="","",VLOOKUP($H634,Waste_Type!$C$3:$E$50,2,FALSE))</f>
        <v/>
      </c>
      <c r="H634" s="144" t="str">
        <f>IF(Data_Input!C634="","",Data_Input!C634)</f>
        <v/>
      </c>
      <c r="I634" s="220"/>
      <c r="J634" s="180"/>
      <c r="K634" s="180"/>
      <c r="L634" s="144"/>
    </row>
    <row r="635" spans="2:12" x14ac:dyDescent="0.4">
      <c r="B635" s="178" t="str">
        <f>IF(Data_Input!B635="","",Data_Input!B635)</f>
        <v/>
      </c>
      <c r="C635" s="182" t="str">
        <f>IF(Project_Details!$C$10="","",Project_Details!$C$10)</f>
        <v/>
      </c>
      <c r="D635" s="182" t="str">
        <f>IF(Project_Details!$C$11="","",Project_Details!$C$11)</f>
        <v/>
      </c>
      <c r="E635" s="182" t="str">
        <f>IF(Project_Details!$C$12="","",Project_Details!$C$12)</f>
        <v/>
      </c>
      <c r="F635" s="151" t="str">
        <f>IF(H635="","",VLOOKUP(H635,Waste_Type!$C$3:$E$50,3,FALSE))</f>
        <v/>
      </c>
      <c r="G635" s="152" t="str">
        <f>IF(H635="","",VLOOKUP($H635,Waste_Type!$C$3:$E$50,2,FALSE))</f>
        <v/>
      </c>
      <c r="H635" s="144" t="str">
        <f>IF(Data_Input!C635="","",Data_Input!C635)</f>
        <v/>
      </c>
      <c r="I635" s="221"/>
      <c r="J635" s="183"/>
      <c r="K635" s="183"/>
      <c r="L635" s="151"/>
    </row>
    <row r="636" spans="2:12" x14ac:dyDescent="0.4">
      <c r="B636" s="178" t="str">
        <f>IF(Data_Input!B636="","",Data_Input!B636)</f>
        <v/>
      </c>
      <c r="C636" s="179" t="str">
        <f>IF(Project_Details!$C$10="","",Project_Details!$C$10)</f>
        <v/>
      </c>
      <c r="D636" s="179" t="str">
        <f>IF(Project_Details!$C$11="","",Project_Details!$C$11)</f>
        <v/>
      </c>
      <c r="E636" s="179" t="str">
        <f>IF(Project_Details!$C$12="","",Project_Details!$C$12)</f>
        <v/>
      </c>
      <c r="F636" s="144" t="str">
        <f>IF(H636="","",VLOOKUP(H636,Waste_Type!$C$3:$E$50,3,FALSE))</f>
        <v/>
      </c>
      <c r="G636" s="145" t="str">
        <f>IF(H636="","",VLOOKUP($H636,Waste_Type!$C$3:$E$50,2,FALSE))</f>
        <v/>
      </c>
      <c r="H636" s="144" t="str">
        <f>IF(Data_Input!C636="","",Data_Input!C636)</f>
        <v/>
      </c>
      <c r="I636" s="220"/>
      <c r="J636" s="180"/>
      <c r="K636" s="180"/>
      <c r="L636" s="144"/>
    </row>
    <row r="637" spans="2:12" x14ac:dyDescent="0.4">
      <c r="B637" s="178" t="str">
        <f>IF(Data_Input!B637="","",Data_Input!B637)</f>
        <v/>
      </c>
      <c r="C637" s="182" t="str">
        <f>IF(Project_Details!$C$10="","",Project_Details!$C$10)</f>
        <v/>
      </c>
      <c r="D637" s="182" t="str">
        <f>IF(Project_Details!$C$11="","",Project_Details!$C$11)</f>
        <v/>
      </c>
      <c r="E637" s="182" t="str">
        <f>IF(Project_Details!$C$12="","",Project_Details!$C$12)</f>
        <v/>
      </c>
      <c r="F637" s="151" t="str">
        <f>IF(H637="","",VLOOKUP(H637,Waste_Type!$C$3:$E$50,3,FALSE))</f>
        <v/>
      </c>
      <c r="G637" s="152" t="str">
        <f>IF(H637="","",VLOOKUP($H637,Waste_Type!$C$3:$E$50,2,FALSE))</f>
        <v/>
      </c>
      <c r="H637" s="144" t="str">
        <f>IF(Data_Input!C637="","",Data_Input!C637)</f>
        <v/>
      </c>
      <c r="I637" s="221"/>
      <c r="J637" s="183"/>
      <c r="K637" s="183"/>
      <c r="L637" s="151"/>
    </row>
    <row r="638" spans="2:12" x14ac:dyDescent="0.4">
      <c r="B638" s="178" t="str">
        <f>IF(Data_Input!B638="","",Data_Input!B638)</f>
        <v/>
      </c>
      <c r="C638" s="179" t="str">
        <f>IF(Project_Details!$C$10="","",Project_Details!$C$10)</f>
        <v/>
      </c>
      <c r="D638" s="179" t="str">
        <f>IF(Project_Details!$C$11="","",Project_Details!$C$11)</f>
        <v/>
      </c>
      <c r="E638" s="179" t="str">
        <f>IF(Project_Details!$C$12="","",Project_Details!$C$12)</f>
        <v/>
      </c>
      <c r="F638" s="144" t="str">
        <f>IF(H638="","",VLOOKUP(H638,Waste_Type!$C$3:$E$50,3,FALSE))</f>
        <v/>
      </c>
      <c r="G638" s="145" t="str">
        <f>IF(H638="","",VLOOKUP($H638,Waste_Type!$C$3:$E$50,2,FALSE))</f>
        <v/>
      </c>
      <c r="H638" s="144" t="str">
        <f>IF(Data_Input!C638="","",Data_Input!C638)</f>
        <v/>
      </c>
      <c r="I638" s="220"/>
      <c r="J638" s="180"/>
      <c r="K638" s="180"/>
      <c r="L638" s="144"/>
    </row>
    <row r="639" spans="2:12" x14ac:dyDescent="0.4">
      <c r="B639" s="178" t="str">
        <f>IF(Data_Input!B639="","",Data_Input!B639)</f>
        <v/>
      </c>
      <c r="C639" s="182" t="str">
        <f>IF(Project_Details!$C$10="","",Project_Details!$C$10)</f>
        <v/>
      </c>
      <c r="D639" s="182" t="str">
        <f>IF(Project_Details!$C$11="","",Project_Details!$C$11)</f>
        <v/>
      </c>
      <c r="E639" s="182" t="str">
        <f>IF(Project_Details!$C$12="","",Project_Details!$C$12)</f>
        <v/>
      </c>
      <c r="F639" s="151" t="str">
        <f>IF(H639="","",VLOOKUP(H639,Waste_Type!$C$3:$E$50,3,FALSE))</f>
        <v/>
      </c>
      <c r="G639" s="152" t="str">
        <f>IF(H639="","",VLOOKUP($H639,Waste_Type!$C$3:$E$50,2,FALSE))</f>
        <v/>
      </c>
      <c r="H639" s="144" t="str">
        <f>IF(Data_Input!C639="","",Data_Input!C639)</f>
        <v/>
      </c>
      <c r="I639" s="221"/>
      <c r="J639" s="183"/>
      <c r="K639" s="183"/>
      <c r="L639" s="151"/>
    </row>
    <row r="640" spans="2:12" x14ac:dyDescent="0.4">
      <c r="B640" s="178" t="str">
        <f>IF(Data_Input!B640="","",Data_Input!B640)</f>
        <v/>
      </c>
      <c r="C640" s="179" t="str">
        <f>IF(Project_Details!$C$10="","",Project_Details!$C$10)</f>
        <v/>
      </c>
      <c r="D640" s="179" t="str">
        <f>IF(Project_Details!$C$11="","",Project_Details!$C$11)</f>
        <v/>
      </c>
      <c r="E640" s="179" t="str">
        <f>IF(Project_Details!$C$12="","",Project_Details!$C$12)</f>
        <v/>
      </c>
      <c r="F640" s="144" t="str">
        <f>IF(H640="","",VLOOKUP(H640,Waste_Type!$C$3:$E$50,3,FALSE))</f>
        <v/>
      </c>
      <c r="G640" s="145" t="str">
        <f>IF(H640="","",VLOOKUP($H640,Waste_Type!$C$3:$E$50,2,FALSE))</f>
        <v/>
      </c>
      <c r="H640" s="144" t="str">
        <f>IF(Data_Input!C640="","",Data_Input!C640)</f>
        <v/>
      </c>
      <c r="I640" s="220"/>
      <c r="J640" s="180"/>
      <c r="K640" s="180"/>
      <c r="L640" s="144"/>
    </row>
    <row r="641" spans="2:12" x14ac:dyDescent="0.4">
      <c r="B641" s="178" t="str">
        <f>IF(Data_Input!B641="","",Data_Input!B641)</f>
        <v/>
      </c>
      <c r="C641" s="182" t="str">
        <f>IF(Project_Details!$C$10="","",Project_Details!$C$10)</f>
        <v/>
      </c>
      <c r="D641" s="182" t="str">
        <f>IF(Project_Details!$C$11="","",Project_Details!$C$11)</f>
        <v/>
      </c>
      <c r="E641" s="182" t="str">
        <f>IF(Project_Details!$C$12="","",Project_Details!$C$12)</f>
        <v/>
      </c>
      <c r="F641" s="151" t="str">
        <f>IF(H641="","",VLOOKUP(H641,Waste_Type!$C$3:$E$50,3,FALSE))</f>
        <v/>
      </c>
      <c r="G641" s="152" t="str">
        <f>IF(H641="","",VLOOKUP($H641,Waste_Type!$C$3:$E$50,2,FALSE))</f>
        <v/>
      </c>
      <c r="H641" s="144" t="str">
        <f>IF(Data_Input!C641="","",Data_Input!C641)</f>
        <v/>
      </c>
      <c r="I641" s="221"/>
      <c r="J641" s="183"/>
      <c r="K641" s="183"/>
      <c r="L641" s="151"/>
    </row>
    <row r="642" spans="2:12" x14ac:dyDescent="0.4">
      <c r="B642" s="178" t="str">
        <f>IF(Data_Input!B642="","",Data_Input!B642)</f>
        <v/>
      </c>
      <c r="C642" s="179" t="str">
        <f>IF(Project_Details!$C$10="","",Project_Details!$C$10)</f>
        <v/>
      </c>
      <c r="D642" s="179" t="str">
        <f>IF(Project_Details!$C$11="","",Project_Details!$C$11)</f>
        <v/>
      </c>
      <c r="E642" s="179" t="str">
        <f>IF(Project_Details!$C$12="","",Project_Details!$C$12)</f>
        <v/>
      </c>
      <c r="F642" s="144" t="str">
        <f>IF(H642="","",VLOOKUP(H642,Waste_Type!$C$3:$E$50,3,FALSE))</f>
        <v/>
      </c>
      <c r="G642" s="145" t="str">
        <f>IF(H642="","",VLOOKUP($H642,Waste_Type!$C$3:$E$50,2,FALSE))</f>
        <v/>
      </c>
      <c r="H642" s="144" t="str">
        <f>IF(Data_Input!C642="","",Data_Input!C642)</f>
        <v/>
      </c>
      <c r="I642" s="220"/>
      <c r="J642" s="180"/>
      <c r="K642" s="180"/>
      <c r="L642" s="144"/>
    </row>
    <row r="643" spans="2:12" x14ac:dyDescent="0.4">
      <c r="B643" s="178" t="str">
        <f>IF(Data_Input!B643="","",Data_Input!B643)</f>
        <v/>
      </c>
      <c r="C643" s="182" t="str">
        <f>IF(Project_Details!$C$10="","",Project_Details!$C$10)</f>
        <v/>
      </c>
      <c r="D643" s="182" t="str">
        <f>IF(Project_Details!$C$11="","",Project_Details!$C$11)</f>
        <v/>
      </c>
      <c r="E643" s="182" t="str">
        <f>IF(Project_Details!$C$12="","",Project_Details!$C$12)</f>
        <v/>
      </c>
      <c r="F643" s="151" t="str">
        <f>IF(H643="","",VLOOKUP(H643,Waste_Type!$C$3:$E$50,3,FALSE))</f>
        <v/>
      </c>
      <c r="G643" s="152" t="str">
        <f>IF(H643="","",VLOOKUP($H643,Waste_Type!$C$3:$E$50,2,FALSE))</f>
        <v/>
      </c>
      <c r="H643" s="144" t="str">
        <f>IF(Data_Input!C643="","",Data_Input!C643)</f>
        <v/>
      </c>
      <c r="I643" s="221"/>
      <c r="J643" s="183"/>
      <c r="K643" s="183"/>
      <c r="L643" s="151"/>
    </row>
    <row r="644" spans="2:12" x14ac:dyDescent="0.4">
      <c r="B644" s="178" t="str">
        <f>IF(Data_Input!B644="","",Data_Input!B644)</f>
        <v/>
      </c>
      <c r="C644" s="179" t="str">
        <f>IF(Project_Details!$C$10="","",Project_Details!$C$10)</f>
        <v/>
      </c>
      <c r="D644" s="179" t="str">
        <f>IF(Project_Details!$C$11="","",Project_Details!$C$11)</f>
        <v/>
      </c>
      <c r="E644" s="179" t="str">
        <f>IF(Project_Details!$C$12="","",Project_Details!$C$12)</f>
        <v/>
      </c>
      <c r="F644" s="144" t="str">
        <f>IF(H644="","",VLOOKUP(H644,Waste_Type!$C$3:$E$50,3,FALSE))</f>
        <v/>
      </c>
      <c r="G644" s="145" t="str">
        <f>IF(H644="","",VLOOKUP($H644,Waste_Type!$C$3:$E$50,2,FALSE))</f>
        <v/>
      </c>
      <c r="H644" s="144" t="str">
        <f>IF(Data_Input!C644="","",Data_Input!C644)</f>
        <v/>
      </c>
      <c r="I644" s="220"/>
      <c r="J644" s="180"/>
      <c r="K644" s="180"/>
      <c r="L644" s="144"/>
    </row>
    <row r="645" spans="2:12" x14ac:dyDescent="0.4">
      <c r="B645" s="178" t="str">
        <f>IF(Data_Input!B645="","",Data_Input!B645)</f>
        <v/>
      </c>
      <c r="C645" s="182" t="str">
        <f>IF(Project_Details!$C$10="","",Project_Details!$C$10)</f>
        <v/>
      </c>
      <c r="D645" s="182" t="str">
        <f>IF(Project_Details!$C$11="","",Project_Details!$C$11)</f>
        <v/>
      </c>
      <c r="E645" s="182" t="str">
        <f>IF(Project_Details!$C$12="","",Project_Details!$C$12)</f>
        <v/>
      </c>
      <c r="F645" s="151" t="str">
        <f>IF(H645="","",VLOOKUP(H645,Waste_Type!$C$3:$E$50,3,FALSE))</f>
        <v/>
      </c>
      <c r="G645" s="152" t="str">
        <f>IF(H645="","",VLOOKUP($H645,Waste_Type!$C$3:$E$50,2,FALSE))</f>
        <v/>
      </c>
      <c r="H645" s="144" t="str">
        <f>IF(Data_Input!C645="","",Data_Input!C645)</f>
        <v/>
      </c>
      <c r="I645" s="221"/>
      <c r="J645" s="183"/>
      <c r="K645" s="183"/>
      <c r="L645" s="151"/>
    </row>
    <row r="646" spans="2:12" x14ac:dyDescent="0.4">
      <c r="B646" s="178" t="str">
        <f>IF(Data_Input!B646="","",Data_Input!B646)</f>
        <v/>
      </c>
      <c r="C646" s="179" t="str">
        <f>IF(Project_Details!$C$10="","",Project_Details!$C$10)</f>
        <v/>
      </c>
      <c r="D646" s="179" t="str">
        <f>IF(Project_Details!$C$11="","",Project_Details!$C$11)</f>
        <v/>
      </c>
      <c r="E646" s="179" t="str">
        <f>IF(Project_Details!$C$12="","",Project_Details!$C$12)</f>
        <v/>
      </c>
      <c r="F646" s="144" t="str">
        <f>IF(H646="","",VLOOKUP(H646,Waste_Type!$C$3:$E$50,3,FALSE))</f>
        <v/>
      </c>
      <c r="G646" s="145" t="str">
        <f>IF(H646="","",VLOOKUP($H646,Waste_Type!$C$3:$E$50,2,FALSE))</f>
        <v/>
      </c>
      <c r="H646" s="144" t="str">
        <f>IF(Data_Input!C646="","",Data_Input!C646)</f>
        <v/>
      </c>
      <c r="I646" s="220"/>
      <c r="J646" s="180"/>
      <c r="K646" s="180"/>
      <c r="L646" s="144"/>
    </row>
    <row r="647" spans="2:12" x14ac:dyDescent="0.4">
      <c r="B647" s="178" t="str">
        <f>IF(Data_Input!B647="","",Data_Input!B647)</f>
        <v/>
      </c>
      <c r="C647" s="182" t="str">
        <f>IF(Project_Details!$C$10="","",Project_Details!$C$10)</f>
        <v/>
      </c>
      <c r="D647" s="182" t="str">
        <f>IF(Project_Details!$C$11="","",Project_Details!$C$11)</f>
        <v/>
      </c>
      <c r="E647" s="182" t="str">
        <f>IF(Project_Details!$C$12="","",Project_Details!$C$12)</f>
        <v/>
      </c>
      <c r="F647" s="151" t="str">
        <f>IF(H647="","",VLOOKUP(H647,Waste_Type!$C$3:$E$50,3,FALSE))</f>
        <v/>
      </c>
      <c r="G647" s="152" t="str">
        <f>IF(H647="","",VLOOKUP($H647,Waste_Type!$C$3:$E$50,2,FALSE))</f>
        <v/>
      </c>
      <c r="H647" s="144" t="str">
        <f>IF(Data_Input!C647="","",Data_Input!C647)</f>
        <v/>
      </c>
      <c r="I647" s="221"/>
      <c r="J647" s="183"/>
      <c r="K647" s="183"/>
      <c r="L647" s="151"/>
    </row>
    <row r="648" spans="2:12" x14ac:dyDescent="0.4">
      <c r="B648" s="178" t="str">
        <f>IF(Data_Input!B648="","",Data_Input!B648)</f>
        <v/>
      </c>
      <c r="C648" s="179" t="str">
        <f>IF(Project_Details!$C$10="","",Project_Details!$C$10)</f>
        <v/>
      </c>
      <c r="D648" s="179" t="str">
        <f>IF(Project_Details!$C$11="","",Project_Details!$C$11)</f>
        <v/>
      </c>
      <c r="E648" s="179" t="str">
        <f>IF(Project_Details!$C$12="","",Project_Details!$C$12)</f>
        <v/>
      </c>
      <c r="F648" s="144" t="str">
        <f>IF(H648="","",VLOOKUP(H648,Waste_Type!$C$3:$E$50,3,FALSE))</f>
        <v/>
      </c>
      <c r="G648" s="145" t="str">
        <f>IF(H648="","",VLOOKUP($H648,Waste_Type!$C$3:$E$50,2,FALSE))</f>
        <v/>
      </c>
      <c r="H648" s="144" t="str">
        <f>IF(Data_Input!C648="","",Data_Input!C648)</f>
        <v/>
      </c>
      <c r="I648" s="220"/>
      <c r="J648" s="180"/>
      <c r="K648" s="180"/>
      <c r="L648" s="144"/>
    </row>
    <row r="649" spans="2:12" x14ac:dyDescent="0.4">
      <c r="B649" s="178" t="str">
        <f>IF(Data_Input!B649="","",Data_Input!B649)</f>
        <v/>
      </c>
      <c r="C649" s="182" t="str">
        <f>IF(Project_Details!$C$10="","",Project_Details!$C$10)</f>
        <v/>
      </c>
      <c r="D649" s="182" t="str">
        <f>IF(Project_Details!$C$11="","",Project_Details!$C$11)</f>
        <v/>
      </c>
      <c r="E649" s="182" t="str">
        <f>IF(Project_Details!$C$12="","",Project_Details!$C$12)</f>
        <v/>
      </c>
      <c r="F649" s="151" t="str">
        <f>IF(H649="","",VLOOKUP(H649,Waste_Type!$C$3:$E$50,3,FALSE))</f>
        <v/>
      </c>
      <c r="G649" s="152" t="str">
        <f>IF(H649="","",VLOOKUP($H649,Waste_Type!$C$3:$E$50,2,FALSE))</f>
        <v/>
      </c>
      <c r="H649" s="144" t="str">
        <f>IF(Data_Input!C649="","",Data_Input!C649)</f>
        <v/>
      </c>
      <c r="I649" s="221"/>
      <c r="J649" s="183"/>
      <c r="K649" s="183"/>
      <c r="L649" s="151"/>
    </row>
    <row r="650" spans="2:12" x14ac:dyDescent="0.4">
      <c r="B650" s="178" t="str">
        <f>IF(Data_Input!B650="","",Data_Input!B650)</f>
        <v/>
      </c>
      <c r="C650" s="179" t="str">
        <f>IF(Project_Details!$C$10="","",Project_Details!$C$10)</f>
        <v/>
      </c>
      <c r="D650" s="179" t="str">
        <f>IF(Project_Details!$C$11="","",Project_Details!$C$11)</f>
        <v/>
      </c>
      <c r="E650" s="179" t="str">
        <f>IF(Project_Details!$C$12="","",Project_Details!$C$12)</f>
        <v/>
      </c>
      <c r="F650" s="144" t="str">
        <f>IF(H650="","",VLOOKUP(H650,Waste_Type!$C$3:$E$50,3,FALSE))</f>
        <v/>
      </c>
      <c r="G650" s="145" t="str">
        <f>IF(H650="","",VLOOKUP($H650,Waste_Type!$C$3:$E$50,2,FALSE))</f>
        <v/>
      </c>
      <c r="H650" s="144" t="str">
        <f>IF(Data_Input!C650="","",Data_Input!C650)</f>
        <v/>
      </c>
      <c r="I650" s="220"/>
      <c r="J650" s="180"/>
      <c r="K650" s="180"/>
      <c r="L650" s="144"/>
    </row>
    <row r="651" spans="2:12" x14ac:dyDescent="0.4">
      <c r="B651" s="178" t="str">
        <f>IF(Data_Input!B651="","",Data_Input!B651)</f>
        <v/>
      </c>
      <c r="C651" s="182" t="str">
        <f>IF(Project_Details!$C$10="","",Project_Details!$C$10)</f>
        <v/>
      </c>
      <c r="D651" s="182" t="str">
        <f>IF(Project_Details!$C$11="","",Project_Details!$C$11)</f>
        <v/>
      </c>
      <c r="E651" s="182" t="str">
        <f>IF(Project_Details!$C$12="","",Project_Details!$C$12)</f>
        <v/>
      </c>
      <c r="F651" s="151" t="str">
        <f>IF(H651="","",VLOOKUP(H651,Waste_Type!$C$3:$E$50,3,FALSE))</f>
        <v/>
      </c>
      <c r="G651" s="152" t="str">
        <f>IF(H651="","",VLOOKUP($H651,Waste_Type!$C$3:$E$50,2,FALSE))</f>
        <v/>
      </c>
      <c r="H651" s="144" t="str">
        <f>IF(Data_Input!C651="","",Data_Input!C651)</f>
        <v/>
      </c>
      <c r="I651" s="221"/>
      <c r="J651" s="183"/>
      <c r="K651" s="183"/>
      <c r="L651" s="151"/>
    </row>
    <row r="652" spans="2:12" x14ac:dyDescent="0.4">
      <c r="B652" s="178" t="str">
        <f>IF(Data_Input!B652="","",Data_Input!B652)</f>
        <v/>
      </c>
      <c r="C652" s="179" t="str">
        <f>IF(Project_Details!$C$10="","",Project_Details!$C$10)</f>
        <v/>
      </c>
      <c r="D652" s="179" t="str">
        <f>IF(Project_Details!$C$11="","",Project_Details!$C$11)</f>
        <v/>
      </c>
      <c r="E652" s="179" t="str">
        <f>IF(Project_Details!$C$12="","",Project_Details!$C$12)</f>
        <v/>
      </c>
      <c r="F652" s="144" t="str">
        <f>IF(H652="","",VLOOKUP(H652,Waste_Type!$C$3:$E$50,3,FALSE))</f>
        <v/>
      </c>
      <c r="G652" s="145" t="str">
        <f>IF(H652="","",VLOOKUP($H652,Waste_Type!$C$3:$E$50,2,FALSE))</f>
        <v/>
      </c>
      <c r="H652" s="144" t="str">
        <f>IF(Data_Input!C652="","",Data_Input!C652)</f>
        <v/>
      </c>
      <c r="I652" s="220"/>
      <c r="J652" s="180"/>
      <c r="K652" s="180"/>
      <c r="L652" s="144"/>
    </row>
    <row r="653" spans="2:12" x14ac:dyDescent="0.4">
      <c r="B653" s="178" t="str">
        <f>IF(Data_Input!B653="","",Data_Input!B653)</f>
        <v/>
      </c>
      <c r="C653" s="182" t="str">
        <f>IF(Project_Details!$C$10="","",Project_Details!$C$10)</f>
        <v/>
      </c>
      <c r="D653" s="182" t="str">
        <f>IF(Project_Details!$C$11="","",Project_Details!$C$11)</f>
        <v/>
      </c>
      <c r="E653" s="182" t="str">
        <f>IF(Project_Details!$C$12="","",Project_Details!$C$12)</f>
        <v/>
      </c>
      <c r="F653" s="151" t="str">
        <f>IF(H653="","",VLOOKUP(H653,Waste_Type!$C$3:$E$50,3,FALSE))</f>
        <v/>
      </c>
      <c r="G653" s="152" t="str">
        <f>IF(H653="","",VLOOKUP($H653,Waste_Type!$C$3:$E$50,2,FALSE))</f>
        <v/>
      </c>
      <c r="H653" s="144" t="str">
        <f>IF(Data_Input!C653="","",Data_Input!C653)</f>
        <v/>
      </c>
      <c r="I653" s="221"/>
      <c r="J653" s="183"/>
      <c r="K653" s="183"/>
      <c r="L653" s="151"/>
    </row>
    <row r="654" spans="2:12" x14ac:dyDescent="0.4">
      <c r="B654" s="178" t="str">
        <f>IF(Data_Input!B654="","",Data_Input!B654)</f>
        <v/>
      </c>
      <c r="C654" s="179" t="str">
        <f>IF(Project_Details!$C$10="","",Project_Details!$C$10)</f>
        <v/>
      </c>
      <c r="D654" s="179" t="str">
        <f>IF(Project_Details!$C$11="","",Project_Details!$C$11)</f>
        <v/>
      </c>
      <c r="E654" s="179" t="str">
        <f>IF(Project_Details!$C$12="","",Project_Details!$C$12)</f>
        <v/>
      </c>
      <c r="F654" s="144" t="str">
        <f>IF(H654="","",VLOOKUP(H654,Waste_Type!$C$3:$E$50,3,FALSE))</f>
        <v/>
      </c>
      <c r="G654" s="145" t="str">
        <f>IF(H654="","",VLOOKUP($H654,Waste_Type!$C$3:$E$50,2,FALSE))</f>
        <v/>
      </c>
      <c r="H654" s="144" t="str">
        <f>IF(Data_Input!C654="","",Data_Input!C654)</f>
        <v/>
      </c>
      <c r="I654" s="220"/>
      <c r="J654" s="180"/>
      <c r="K654" s="180"/>
      <c r="L654" s="144"/>
    </row>
    <row r="655" spans="2:12" x14ac:dyDescent="0.4">
      <c r="B655" s="178" t="str">
        <f>IF(Data_Input!B655="","",Data_Input!B655)</f>
        <v/>
      </c>
      <c r="C655" s="182" t="str">
        <f>IF(Project_Details!$C$10="","",Project_Details!$C$10)</f>
        <v/>
      </c>
      <c r="D655" s="182" t="str">
        <f>IF(Project_Details!$C$11="","",Project_Details!$C$11)</f>
        <v/>
      </c>
      <c r="E655" s="182" t="str">
        <f>IF(Project_Details!$C$12="","",Project_Details!$C$12)</f>
        <v/>
      </c>
      <c r="F655" s="151" t="str">
        <f>IF(H655="","",VLOOKUP(H655,Waste_Type!$C$3:$E$50,3,FALSE))</f>
        <v/>
      </c>
      <c r="G655" s="152" t="str">
        <f>IF(H655="","",VLOOKUP($H655,Waste_Type!$C$3:$E$50,2,FALSE))</f>
        <v/>
      </c>
      <c r="H655" s="144" t="str">
        <f>IF(Data_Input!C655="","",Data_Input!C655)</f>
        <v/>
      </c>
      <c r="I655" s="221"/>
      <c r="J655" s="183"/>
      <c r="K655" s="183"/>
      <c r="L655" s="151"/>
    </row>
    <row r="656" spans="2:12" x14ac:dyDescent="0.4">
      <c r="B656" s="178" t="str">
        <f>IF(Data_Input!B656="","",Data_Input!B656)</f>
        <v/>
      </c>
      <c r="C656" s="179" t="str">
        <f>IF(Project_Details!$C$10="","",Project_Details!$C$10)</f>
        <v/>
      </c>
      <c r="D656" s="179" t="str">
        <f>IF(Project_Details!$C$11="","",Project_Details!$C$11)</f>
        <v/>
      </c>
      <c r="E656" s="179" t="str">
        <f>IF(Project_Details!$C$12="","",Project_Details!$C$12)</f>
        <v/>
      </c>
      <c r="F656" s="144" t="str">
        <f>IF(H656="","",VLOOKUP(H656,Waste_Type!$C$3:$E$50,3,FALSE))</f>
        <v/>
      </c>
      <c r="G656" s="145" t="str">
        <f>IF(H656="","",VLOOKUP($H656,Waste_Type!$C$3:$E$50,2,FALSE))</f>
        <v/>
      </c>
      <c r="H656" s="144" t="str">
        <f>IF(Data_Input!C656="","",Data_Input!C656)</f>
        <v/>
      </c>
      <c r="I656" s="220"/>
      <c r="J656" s="180"/>
      <c r="K656" s="180"/>
      <c r="L656" s="144"/>
    </row>
    <row r="657" spans="2:12" x14ac:dyDescent="0.4">
      <c r="B657" s="178" t="str">
        <f>IF(Data_Input!B657="","",Data_Input!B657)</f>
        <v/>
      </c>
      <c r="C657" s="182" t="str">
        <f>IF(Project_Details!$C$10="","",Project_Details!$C$10)</f>
        <v/>
      </c>
      <c r="D657" s="182" t="str">
        <f>IF(Project_Details!$C$11="","",Project_Details!$C$11)</f>
        <v/>
      </c>
      <c r="E657" s="182" t="str">
        <f>IF(Project_Details!$C$12="","",Project_Details!$C$12)</f>
        <v/>
      </c>
      <c r="F657" s="151" t="str">
        <f>IF(H657="","",VLOOKUP(H657,Waste_Type!$C$3:$E$50,3,FALSE))</f>
        <v/>
      </c>
      <c r="G657" s="152" t="str">
        <f>IF(H657="","",VLOOKUP($H657,Waste_Type!$C$3:$E$50,2,FALSE))</f>
        <v/>
      </c>
      <c r="H657" s="144" t="str">
        <f>IF(Data_Input!C657="","",Data_Input!C657)</f>
        <v/>
      </c>
      <c r="I657" s="221"/>
      <c r="J657" s="183"/>
      <c r="K657" s="183"/>
      <c r="L657" s="151"/>
    </row>
    <row r="658" spans="2:12" x14ac:dyDescent="0.4">
      <c r="B658" s="178" t="str">
        <f>IF(Data_Input!B658="","",Data_Input!B658)</f>
        <v/>
      </c>
      <c r="C658" s="179" t="str">
        <f>IF(Project_Details!$C$10="","",Project_Details!$C$10)</f>
        <v/>
      </c>
      <c r="D658" s="179" t="str">
        <f>IF(Project_Details!$C$11="","",Project_Details!$C$11)</f>
        <v/>
      </c>
      <c r="E658" s="179" t="str">
        <f>IF(Project_Details!$C$12="","",Project_Details!$C$12)</f>
        <v/>
      </c>
      <c r="F658" s="144" t="str">
        <f>IF(H658="","",VLOOKUP(H658,Waste_Type!$C$3:$E$50,3,FALSE))</f>
        <v/>
      </c>
      <c r="G658" s="145" t="str">
        <f>IF(H658="","",VLOOKUP($H658,Waste_Type!$C$3:$E$50,2,FALSE))</f>
        <v/>
      </c>
      <c r="H658" s="144" t="str">
        <f>IF(Data_Input!C658="","",Data_Input!C658)</f>
        <v/>
      </c>
      <c r="I658" s="220"/>
      <c r="J658" s="180"/>
      <c r="K658" s="180"/>
      <c r="L658" s="144"/>
    </row>
    <row r="659" spans="2:12" x14ac:dyDescent="0.4">
      <c r="B659" s="178" t="str">
        <f>IF(Data_Input!B659="","",Data_Input!B659)</f>
        <v/>
      </c>
      <c r="C659" s="182" t="str">
        <f>IF(Project_Details!$C$10="","",Project_Details!$C$10)</f>
        <v/>
      </c>
      <c r="D659" s="182" t="str">
        <f>IF(Project_Details!$C$11="","",Project_Details!$C$11)</f>
        <v/>
      </c>
      <c r="E659" s="182" t="str">
        <f>IF(Project_Details!$C$12="","",Project_Details!$C$12)</f>
        <v/>
      </c>
      <c r="F659" s="151" t="str">
        <f>IF(H659="","",VLOOKUP(H659,Waste_Type!$C$3:$E$50,3,FALSE))</f>
        <v/>
      </c>
      <c r="G659" s="152" t="str">
        <f>IF(H659="","",VLOOKUP($H659,Waste_Type!$C$3:$E$50,2,FALSE))</f>
        <v/>
      </c>
      <c r="H659" s="144" t="str">
        <f>IF(Data_Input!C659="","",Data_Input!C659)</f>
        <v/>
      </c>
      <c r="I659" s="221"/>
      <c r="J659" s="183"/>
      <c r="K659" s="183"/>
      <c r="L659" s="151"/>
    </row>
    <row r="660" spans="2:12" x14ac:dyDescent="0.4">
      <c r="B660" s="178" t="str">
        <f>IF(Data_Input!B660="","",Data_Input!B660)</f>
        <v/>
      </c>
      <c r="C660" s="179" t="str">
        <f>IF(Project_Details!$C$10="","",Project_Details!$C$10)</f>
        <v/>
      </c>
      <c r="D660" s="179" t="str">
        <f>IF(Project_Details!$C$11="","",Project_Details!$C$11)</f>
        <v/>
      </c>
      <c r="E660" s="179" t="str">
        <f>IF(Project_Details!$C$12="","",Project_Details!$C$12)</f>
        <v/>
      </c>
      <c r="F660" s="144" t="str">
        <f>IF(H660="","",VLOOKUP(H660,Waste_Type!$C$3:$E$50,3,FALSE))</f>
        <v/>
      </c>
      <c r="G660" s="145" t="str">
        <f>IF(H660="","",VLOOKUP($H660,Waste_Type!$C$3:$E$50,2,FALSE))</f>
        <v/>
      </c>
      <c r="H660" s="144" t="str">
        <f>IF(Data_Input!C660="","",Data_Input!C660)</f>
        <v/>
      </c>
      <c r="I660" s="220"/>
      <c r="J660" s="180"/>
      <c r="K660" s="180"/>
      <c r="L660" s="144"/>
    </row>
    <row r="661" spans="2:12" x14ac:dyDescent="0.4">
      <c r="B661" s="178" t="str">
        <f>IF(Data_Input!B661="","",Data_Input!B661)</f>
        <v/>
      </c>
      <c r="C661" s="182" t="str">
        <f>IF(Project_Details!$C$10="","",Project_Details!$C$10)</f>
        <v/>
      </c>
      <c r="D661" s="182" t="str">
        <f>IF(Project_Details!$C$11="","",Project_Details!$C$11)</f>
        <v/>
      </c>
      <c r="E661" s="182" t="str">
        <f>IF(Project_Details!$C$12="","",Project_Details!$C$12)</f>
        <v/>
      </c>
      <c r="F661" s="151" t="str">
        <f>IF(H661="","",VLOOKUP(H661,Waste_Type!$C$3:$E$50,3,FALSE))</f>
        <v/>
      </c>
      <c r="G661" s="152" t="str">
        <f>IF(H661="","",VLOOKUP($H661,Waste_Type!$C$3:$E$50,2,FALSE))</f>
        <v/>
      </c>
      <c r="H661" s="144" t="str">
        <f>IF(Data_Input!C661="","",Data_Input!C661)</f>
        <v/>
      </c>
      <c r="I661" s="221"/>
      <c r="J661" s="183"/>
      <c r="K661" s="183"/>
      <c r="L661" s="151"/>
    </row>
    <row r="662" spans="2:12" x14ac:dyDescent="0.4">
      <c r="B662" s="178" t="str">
        <f>IF(Data_Input!B662="","",Data_Input!B662)</f>
        <v/>
      </c>
      <c r="C662" s="179" t="str">
        <f>IF(Project_Details!$C$10="","",Project_Details!$C$10)</f>
        <v/>
      </c>
      <c r="D662" s="179" t="str">
        <f>IF(Project_Details!$C$11="","",Project_Details!$C$11)</f>
        <v/>
      </c>
      <c r="E662" s="179" t="str">
        <f>IF(Project_Details!$C$12="","",Project_Details!$C$12)</f>
        <v/>
      </c>
      <c r="F662" s="144" t="str">
        <f>IF(H662="","",VLOOKUP(H662,Waste_Type!$C$3:$E$50,3,FALSE))</f>
        <v/>
      </c>
      <c r="G662" s="145" t="str">
        <f>IF(H662="","",VLOOKUP($H662,Waste_Type!$C$3:$E$50,2,FALSE))</f>
        <v/>
      </c>
      <c r="H662" s="144" t="str">
        <f>IF(Data_Input!C662="","",Data_Input!C662)</f>
        <v/>
      </c>
      <c r="I662" s="220"/>
      <c r="J662" s="180"/>
      <c r="K662" s="180"/>
      <c r="L662" s="144"/>
    </row>
    <row r="663" spans="2:12" x14ac:dyDescent="0.4">
      <c r="B663" s="178" t="str">
        <f>IF(Data_Input!B663="","",Data_Input!B663)</f>
        <v/>
      </c>
      <c r="C663" s="182" t="str">
        <f>IF(Project_Details!$C$10="","",Project_Details!$C$10)</f>
        <v/>
      </c>
      <c r="D663" s="182" t="str">
        <f>IF(Project_Details!$C$11="","",Project_Details!$C$11)</f>
        <v/>
      </c>
      <c r="E663" s="182" t="str">
        <f>IF(Project_Details!$C$12="","",Project_Details!$C$12)</f>
        <v/>
      </c>
      <c r="F663" s="151" t="str">
        <f>IF(H663="","",VLOOKUP(H663,Waste_Type!$C$3:$E$50,3,FALSE))</f>
        <v/>
      </c>
      <c r="G663" s="152" t="str">
        <f>IF(H663="","",VLOOKUP($H663,Waste_Type!$C$3:$E$50,2,FALSE))</f>
        <v/>
      </c>
      <c r="H663" s="144" t="str">
        <f>IF(Data_Input!C663="","",Data_Input!C663)</f>
        <v/>
      </c>
      <c r="I663" s="221"/>
      <c r="J663" s="183"/>
      <c r="K663" s="183"/>
      <c r="L663" s="151"/>
    </row>
    <row r="664" spans="2:12" x14ac:dyDescent="0.4">
      <c r="B664" s="178" t="str">
        <f>IF(Data_Input!B664="","",Data_Input!B664)</f>
        <v/>
      </c>
      <c r="C664" s="179" t="str">
        <f>IF(Project_Details!$C$10="","",Project_Details!$C$10)</f>
        <v/>
      </c>
      <c r="D664" s="179" t="str">
        <f>IF(Project_Details!$C$11="","",Project_Details!$C$11)</f>
        <v/>
      </c>
      <c r="E664" s="179" t="str">
        <f>IF(Project_Details!$C$12="","",Project_Details!$C$12)</f>
        <v/>
      </c>
      <c r="F664" s="144" t="str">
        <f>IF(H664="","",VLOOKUP(H664,Waste_Type!$C$3:$E$50,3,FALSE))</f>
        <v/>
      </c>
      <c r="G664" s="145" t="str">
        <f>IF(H664="","",VLOOKUP($H664,Waste_Type!$C$3:$E$50,2,FALSE))</f>
        <v/>
      </c>
      <c r="H664" s="144" t="str">
        <f>IF(Data_Input!C664="","",Data_Input!C664)</f>
        <v/>
      </c>
      <c r="I664" s="220"/>
      <c r="J664" s="180"/>
      <c r="K664" s="180"/>
      <c r="L664" s="144"/>
    </row>
    <row r="665" spans="2:12" x14ac:dyDescent="0.4">
      <c r="B665" s="178" t="str">
        <f>IF(Data_Input!B665="","",Data_Input!B665)</f>
        <v/>
      </c>
      <c r="C665" s="182" t="str">
        <f>IF(Project_Details!$C$10="","",Project_Details!$C$10)</f>
        <v/>
      </c>
      <c r="D665" s="182" t="str">
        <f>IF(Project_Details!$C$11="","",Project_Details!$C$11)</f>
        <v/>
      </c>
      <c r="E665" s="182" t="str">
        <f>IF(Project_Details!$C$12="","",Project_Details!$C$12)</f>
        <v/>
      </c>
      <c r="F665" s="151" t="str">
        <f>IF(H665="","",VLOOKUP(H665,Waste_Type!$C$3:$E$50,3,FALSE))</f>
        <v/>
      </c>
      <c r="G665" s="152" t="str">
        <f>IF(H665="","",VLOOKUP($H665,Waste_Type!$C$3:$E$50,2,FALSE))</f>
        <v/>
      </c>
      <c r="H665" s="144" t="str">
        <f>IF(Data_Input!C665="","",Data_Input!C665)</f>
        <v/>
      </c>
      <c r="I665" s="221"/>
      <c r="J665" s="183"/>
      <c r="K665" s="183"/>
      <c r="L665" s="151"/>
    </row>
    <row r="666" spans="2:12" x14ac:dyDescent="0.4">
      <c r="B666" s="178" t="str">
        <f>IF(Data_Input!B666="","",Data_Input!B666)</f>
        <v/>
      </c>
      <c r="C666" s="179" t="str">
        <f>IF(Project_Details!$C$10="","",Project_Details!$C$10)</f>
        <v/>
      </c>
      <c r="D666" s="179" t="str">
        <f>IF(Project_Details!$C$11="","",Project_Details!$C$11)</f>
        <v/>
      </c>
      <c r="E666" s="179" t="str">
        <f>IF(Project_Details!$C$12="","",Project_Details!$C$12)</f>
        <v/>
      </c>
      <c r="F666" s="144" t="str">
        <f>IF(H666="","",VLOOKUP(H666,Waste_Type!$C$3:$E$50,3,FALSE))</f>
        <v/>
      </c>
      <c r="G666" s="145" t="str">
        <f>IF(H666="","",VLOOKUP($H666,Waste_Type!$C$3:$E$50,2,FALSE))</f>
        <v/>
      </c>
      <c r="H666" s="144" t="str">
        <f>IF(Data_Input!C666="","",Data_Input!C666)</f>
        <v/>
      </c>
      <c r="I666" s="220"/>
      <c r="J666" s="180"/>
      <c r="K666" s="180"/>
      <c r="L666" s="144"/>
    </row>
    <row r="667" spans="2:12" x14ac:dyDescent="0.4">
      <c r="B667" s="178" t="str">
        <f>IF(Data_Input!B667="","",Data_Input!B667)</f>
        <v/>
      </c>
      <c r="C667" s="182" t="str">
        <f>IF(Project_Details!$C$10="","",Project_Details!$C$10)</f>
        <v/>
      </c>
      <c r="D667" s="182" t="str">
        <f>IF(Project_Details!$C$11="","",Project_Details!$C$11)</f>
        <v/>
      </c>
      <c r="E667" s="182" t="str">
        <f>IF(Project_Details!$C$12="","",Project_Details!$C$12)</f>
        <v/>
      </c>
      <c r="F667" s="151" t="str">
        <f>IF(H667="","",VLOOKUP(H667,Waste_Type!$C$3:$E$50,3,FALSE))</f>
        <v/>
      </c>
      <c r="G667" s="152" t="str">
        <f>IF(H667="","",VLOOKUP($H667,Waste_Type!$C$3:$E$50,2,FALSE))</f>
        <v/>
      </c>
      <c r="H667" s="144" t="str">
        <f>IF(Data_Input!C667="","",Data_Input!C667)</f>
        <v/>
      </c>
      <c r="I667" s="221"/>
      <c r="J667" s="183"/>
      <c r="K667" s="183"/>
      <c r="L667" s="151"/>
    </row>
    <row r="668" spans="2:12" x14ac:dyDescent="0.4">
      <c r="B668" s="178" t="str">
        <f>IF(Data_Input!B668="","",Data_Input!B668)</f>
        <v/>
      </c>
      <c r="C668" s="179" t="str">
        <f>IF(Project_Details!$C$10="","",Project_Details!$C$10)</f>
        <v/>
      </c>
      <c r="D668" s="179" t="str">
        <f>IF(Project_Details!$C$11="","",Project_Details!$C$11)</f>
        <v/>
      </c>
      <c r="E668" s="179" t="str">
        <f>IF(Project_Details!$C$12="","",Project_Details!$C$12)</f>
        <v/>
      </c>
      <c r="F668" s="144" t="str">
        <f>IF(H668="","",VLOOKUP(H668,Waste_Type!$C$3:$E$50,3,FALSE))</f>
        <v/>
      </c>
      <c r="G668" s="145" t="str">
        <f>IF(H668="","",VLOOKUP($H668,Waste_Type!$C$3:$E$50,2,FALSE))</f>
        <v/>
      </c>
      <c r="H668" s="144" t="str">
        <f>IF(Data_Input!C668="","",Data_Input!C668)</f>
        <v/>
      </c>
      <c r="I668" s="220"/>
      <c r="J668" s="180"/>
      <c r="K668" s="180"/>
      <c r="L668" s="144"/>
    </row>
    <row r="669" spans="2:12" x14ac:dyDescent="0.4">
      <c r="B669" s="178" t="str">
        <f>IF(Data_Input!B669="","",Data_Input!B669)</f>
        <v/>
      </c>
      <c r="C669" s="182" t="str">
        <f>IF(Project_Details!$C$10="","",Project_Details!$C$10)</f>
        <v/>
      </c>
      <c r="D669" s="182" t="str">
        <f>IF(Project_Details!$C$11="","",Project_Details!$C$11)</f>
        <v/>
      </c>
      <c r="E669" s="182" t="str">
        <f>IF(Project_Details!$C$12="","",Project_Details!$C$12)</f>
        <v/>
      </c>
      <c r="F669" s="151" t="str">
        <f>IF(H669="","",VLOOKUP(H669,Waste_Type!$C$3:$E$50,3,FALSE))</f>
        <v/>
      </c>
      <c r="G669" s="152" t="str">
        <f>IF(H669="","",VLOOKUP($H669,Waste_Type!$C$3:$E$50,2,FALSE))</f>
        <v/>
      </c>
      <c r="H669" s="144" t="str">
        <f>IF(Data_Input!C669="","",Data_Input!C669)</f>
        <v/>
      </c>
      <c r="I669" s="221"/>
      <c r="J669" s="183"/>
      <c r="K669" s="183"/>
      <c r="L669" s="151"/>
    </row>
    <row r="670" spans="2:12" x14ac:dyDescent="0.4">
      <c r="B670" s="178" t="str">
        <f>IF(Data_Input!B670="","",Data_Input!B670)</f>
        <v/>
      </c>
      <c r="C670" s="179" t="str">
        <f>IF(Project_Details!$C$10="","",Project_Details!$C$10)</f>
        <v/>
      </c>
      <c r="D670" s="179" t="str">
        <f>IF(Project_Details!$C$11="","",Project_Details!$C$11)</f>
        <v/>
      </c>
      <c r="E670" s="179" t="str">
        <f>IF(Project_Details!$C$12="","",Project_Details!$C$12)</f>
        <v/>
      </c>
      <c r="F670" s="144" t="str">
        <f>IF(H670="","",VLOOKUP(H670,Waste_Type!$C$3:$E$50,3,FALSE))</f>
        <v/>
      </c>
      <c r="G670" s="145" t="str">
        <f>IF(H670="","",VLOOKUP($H670,Waste_Type!$C$3:$E$50,2,FALSE))</f>
        <v/>
      </c>
      <c r="H670" s="144" t="str">
        <f>IF(Data_Input!C670="","",Data_Input!C670)</f>
        <v/>
      </c>
      <c r="I670" s="220"/>
      <c r="J670" s="180"/>
      <c r="K670" s="180"/>
      <c r="L670" s="144"/>
    </row>
    <row r="671" spans="2:12" x14ac:dyDescent="0.4">
      <c r="B671" s="178" t="str">
        <f>IF(Data_Input!B671="","",Data_Input!B671)</f>
        <v/>
      </c>
      <c r="C671" s="182" t="str">
        <f>IF(Project_Details!$C$10="","",Project_Details!$C$10)</f>
        <v/>
      </c>
      <c r="D671" s="182" t="str">
        <f>IF(Project_Details!$C$11="","",Project_Details!$C$11)</f>
        <v/>
      </c>
      <c r="E671" s="182" t="str">
        <f>IF(Project_Details!$C$12="","",Project_Details!$C$12)</f>
        <v/>
      </c>
      <c r="F671" s="151" t="str">
        <f>IF(H671="","",VLOOKUP(H671,Waste_Type!$C$3:$E$50,3,FALSE))</f>
        <v/>
      </c>
      <c r="G671" s="152" t="str">
        <f>IF(H671="","",VLOOKUP($H671,Waste_Type!$C$3:$E$50,2,FALSE))</f>
        <v/>
      </c>
      <c r="H671" s="144" t="str">
        <f>IF(Data_Input!C671="","",Data_Input!C671)</f>
        <v/>
      </c>
      <c r="I671" s="221"/>
      <c r="J671" s="183"/>
      <c r="K671" s="183"/>
      <c r="L671" s="151"/>
    </row>
    <row r="672" spans="2:12" x14ac:dyDescent="0.4">
      <c r="B672" s="178" t="str">
        <f>IF(Data_Input!B672="","",Data_Input!B672)</f>
        <v/>
      </c>
      <c r="C672" s="179" t="str">
        <f>IF(Project_Details!$C$10="","",Project_Details!$C$10)</f>
        <v/>
      </c>
      <c r="D672" s="179" t="str">
        <f>IF(Project_Details!$C$11="","",Project_Details!$C$11)</f>
        <v/>
      </c>
      <c r="E672" s="179" t="str">
        <f>IF(Project_Details!$C$12="","",Project_Details!$C$12)</f>
        <v/>
      </c>
      <c r="F672" s="144" t="str">
        <f>IF(H672="","",VLOOKUP(H672,Waste_Type!$C$3:$E$50,3,FALSE))</f>
        <v/>
      </c>
      <c r="G672" s="145" t="str">
        <f>IF(H672="","",VLOOKUP($H672,Waste_Type!$C$3:$E$50,2,FALSE))</f>
        <v/>
      </c>
      <c r="H672" s="144" t="str">
        <f>IF(Data_Input!C672="","",Data_Input!C672)</f>
        <v/>
      </c>
      <c r="I672" s="220"/>
      <c r="J672" s="180"/>
      <c r="K672" s="180"/>
      <c r="L672" s="144"/>
    </row>
    <row r="673" spans="2:12" x14ac:dyDescent="0.4">
      <c r="B673" s="178" t="str">
        <f>IF(Data_Input!B673="","",Data_Input!B673)</f>
        <v/>
      </c>
      <c r="C673" s="182" t="str">
        <f>IF(Project_Details!$C$10="","",Project_Details!$C$10)</f>
        <v/>
      </c>
      <c r="D673" s="182" t="str">
        <f>IF(Project_Details!$C$11="","",Project_Details!$C$11)</f>
        <v/>
      </c>
      <c r="E673" s="182" t="str">
        <f>IF(Project_Details!$C$12="","",Project_Details!$C$12)</f>
        <v/>
      </c>
      <c r="F673" s="151" t="str">
        <f>IF(H673="","",VLOOKUP(H673,Waste_Type!$C$3:$E$50,3,FALSE))</f>
        <v/>
      </c>
      <c r="G673" s="152" t="str">
        <f>IF(H673="","",VLOOKUP($H673,Waste_Type!$C$3:$E$50,2,FALSE))</f>
        <v/>
      </c>
      <c r="H673" s="144" t="str">
        <f>IF(Data_Input!C673="","",Data_Input!C673)</f>
        <v/>
      </c>
      <c r="I673" s="221"/>
      <c r="J673" s="183"/>
      <c r="K673" s="183"/>
      <c r="L673" s="151"/>
    </row>
    <row r="674" spans="2:12" x14ac:dyDescent="0.4">
      <c r="B674" s="178" t="str">
        <f>IF(Data_Input!B674="","",Data_Input!B674)</f>
        <v/>
      </c>
      <c r="C674" s="179" t="str">
        <f>IF(Project_Details!$C$10="","",Project_Details!$C$10)</f>
        <v/>
      </c>
      <c r="D674" s="179" t="str">
        <f>IF(Project_Details!$C$11="","",Project_Details!$C$11)</f>
        <v/>
      </c>
      <c r="E674" s="179" t="str">
        <f>IF(Project_Details!$C$12="","",Project_Details!$C$12)</f>
        <v/>
      </c>
      <c r="F674" s="144" t="str">
        <f>IF(H674="","",VLOOKUP(H674,Waste_Type!$C$3:$E$50,3,FALSE))</f>
        <v/>
      </c>
      <c r="G674" s="145" t="str">
        <f>IF(H674="","",VLOOKUP($H674,Waste_Type!$C$3:$E$50,2,FALSE))</f>
        <v/>
      </c>
      <c r="H674" s="144" t="str">
        <f>IF(Data_Input!C674="","",Data_Input!C674)</f>
        <v/>
      </c>
      <c r="I674" s="220"/>
      <c r="J674" s="180"/>
      <c r="K674" s="180"/>
      <c r="L674" s="144"/>
    </row>
    <row r="675" spans="2:12" x14ac:dyDescent="0.4">
      <c r="B675" s="178" t="str">
        <f>IF(Data_Input!B675="","",Data_Input!B675)</f>
        <v/>
      </c>
      <c r="C675" s="182" t="str">
        <f>IF(Project_Details!$C$10="","",Project_Details!$C$10)</f>
        <v/>
      </c>
      <c r="D675" s="182" t="str">
        <f>IF(Project_Details!$C$11="","",Project_Details!$C$11)</f>
        <v/>
      </c>
      <c r="E675" s="182" t="str">
        <f>IF(Project_Details!$C$12="","",Project_Details!$C$12)</f>
        <v/>
      </c>
      <c r="F675" s="151" t="str">
        <f>IF(H675="","",VLOOKUP(H675,Waste_Type!$C$3:$E$50,3,FALSE))</f>
        <v/>
      </c>
      <c r="G675" s="152" t="str">
        <f>IF(H675="","",VLOOKUP($H675,Waste_Type!$C$3:$E$50,2,FALSE))</f>
        <v/>
      </c>
      <c r="H675" s="144" t="str">
        <f>IF(Data_Input!C675="","",Data_Input!C675)</f>
        <v/>
      </c>
      <c r="I675" s="221"/>
      <c r="J675" s="183"/>
      <c r="K675" s="183"/>
      <c r="L675" s="151"/>
    </row>
    <row r="676" spans="2:12" x14ac:dyDescent="0.4">
      <c r="B676" s="178" t="str">
        <f>IF(Data_Input!B676="","",Data_Input!B676)</f>
        <v/>
      </c>
      <c r="C676" s="179" t="str">
        <f>IF(Project_Details!$C$10="","",Project_Details!$C$10)</f>
        <v/>
      </c>
      <c r="D676" s="179" t="str">
        <f>IF(Project_Details!$C$11="","",Project_Details!$C$11)</f>
        <v/>
      </c>
      <c r="E676" s="179" t="str">
        <f>IF(Project_Details!$C$12="","",Project_Details!$C$12)</f>
        <v/>
      </c>
      <c r="F676" s="144" t="str">
        <f>IF(H676="","",VLOOKUP(H676,Waste_Type!$C$3:$E$50,3,FALSE))</f>
        <v/>
      </c>
      <c r="G676" s="145" t="str">
        <f>IF(H676="","",VLOOKUP($H676,Waste_Type!$C$3:$E$50,2,FALSE))</f>
        <v/>
      </c>
      <c r="H676" s="144" t="str">
        <f>IF(Data_Input!C676="","",Data_Input!C676)</f>
        <v/>
      </c>
      <c r="I676" s="220"/>
      <c r="J676" s="180"/>
      <c r="K676" s="180"/>
      <c r="L676" s="144"/>
    </row>
    <row r="677" spans="2:12" x14ac:dyDescent="0.4">
      <c r="B677" s="178" t="str">
        <f>IF(Data_Input!B677="","",Data_Input!B677)</f>
        <v/>
      </c>
      <c r="C677" s="182" t="str">
        <f>IF(Project_Details!$C$10="","",Project_Details!$C$10)</f>
        <v/>
      </c>
      <c r="D677" s="182" t="str">
        <f>IF(Project_Details!$C$11="","",Project_Details!$C$11)</f>
        <v/>
      </c>
      <c r="E677" s="182" t="str">
        <f>IF(Project_Details!$C$12="","",Project_Details!$C$12)</f>
        <v/>
      </c>
      <c r="F677" s="151" t="str">
        <f>IF(H677="","",VLOOKUP(H677,Waste_Type!$C$3:$E$50,3,FALSE))</f>
        <v/>
      </c>
      <c r="G677" s="152" t="str">
        <f>IF(H677="","",VLOOKUP($H677,Waste_Type!$C$3:$E$50,2,FALSE))</f>
        <v/>
      </c>
      <c r="H677" s="144" t="str">
        <f>IF(Data_Input!C677="","",Data_Input!C677)</f>
        <v/>
      </c>
      <c r="I677" s="221"/>
      <c r="J677" s="183"/>
      <c r="K677" s="183"/>
      <c r="L677" s="151"/>
    </row>
    <row r="678" spans="2:12" x14ac:dyDescent="0.4">
      <c r="B678" s="178" t="str">
        <f>IF(Data_Input!B678="","",Data_Input!B678)</f>
        <v/>
      </c>
      <c r="C678" s="179" t="str">
        <f>IF(Project_Details!$C$10="","",Project_Details!$C$10)</f>
        <v/>
      </c>
      <c r="D678" s="179" t="str">
        <f>IF(Project_Details!$C$11="","",Project_Details!$C$11)</f>
        <v/>
      </c>
      <c r="E678" s="179" t="str">
        <f>IF(Project_Details!$C$12="","",Project_Details!$C$12)</f>
        <v/>
      </c>
      <c r="F678" s="144" t="str">
        <f>IF(H678="","",VLOOKUP(H678,Waste_Type!$C$3:$E$50,3,FALSE))</f>
        <v/>
      </c>
      <c r="G678" s="145" t="str">
        <f>IF(H678="","",VLOOKUP($H678,Waste_Type!$C$3:$E$50,2,FALSE))</f>
        <v/>
      </c>
      <c r="H678" s="144" t="str">
        <f>IF(Data_Input!C678="","",Data_Input!C678)</f>
        <v/>
      </c>
      <c r="I678" s="220"/>
      <c r="J678" s="180"/>
      <c r="K678" s="180"/>
      <c r="L678" s="144"/>
    </row>
    <row r="679" spans="2:12" x14ac:dyDescent="0.4">
      <c r="B679" s="178" t="str">
        <f>IF(Data_Input!B679="","",Data_Input!B679)</f>
        <v/>
      </c>
      <c r="C679" s="182" t="str">
        <f>IF(Project_Details!$C$10="","",Project_Details!$C$10)</f>
        <v/>
      </c>
      <c r="D679" s="182" t="str">
        <f>IF(Project_Details!$C$11="","",Project_Details!$C$11)</f>
        <v/>
      </c>
      <c r="E679" s="182" t="str">
        <f>IF(Project_Details!$C$12="","",Project_Details!$C$12)</f>
        <v/>
      </c>
      <c r="F679" s="151" t="str">
        <f>IF(H679="","",VLOOKUP(H679,Waste_Type!$C$3:$E$50,3,FALSE))</f>
        <v/>
      </c>
      <c r="G679" s="152" t="str">
        <f>IF(H679="","",VLOOKUP($H679,Waste_Type!$C$3:$E$50,2,FALSE))</f>
        <v/>
      </c>
      <c r="H679" s="144" t="str">
        <f>IF(Data_Input!C679="","",Data_Input!C679)</f>
        <v/>
      </c>
      <c r="I679" s="221"/>
      <c r="J679" s="183"/>
      <c r="K679" s="183"/>
      <c r="L679" s="151"/>
    </row>
    <row r="680" spans="2:12" x14ac:dyDescent="0.4">
      <c r="B680" s="178" t="str">
        <f>IF(Data_Input!B680="","",Data_Input!B680)</f>
        <v/>
      </c>
      <c r="C680" s="179" t="str">
        <f>IF(Project_Details!$C$10="","",Project_Details!$C$10)</f>
        <v/>
      </c>
      <c r="D680" s="179" t="str">
        <f>IF(Project_Details!$C$11="","",Project_Details!$C$11)</f>
        <v/>
      </c>
      <c r="E680" s="179" t="str">
        <f>IF(Project_Details!$C$12="","",Project_Details!$C$12)</f>
        <v/>
      </c>
      <c r="F680" s="144" t="str">
        <f>IF(H680="","",VLOOKUP(H680,Waste_Type!$C$3:$E$50,3,FALSE))</f>
        <v/>
      </c>
      <c r="G680" s="145" t="str">
        <f>IF(H680="","",VLOOKUP($H680,Waste_Type!$C$3:$E$50,2,FALSE))</f>
        <v/>
      </c>
      <c r="H680" s="144" t="str">
        <f>IF(Data_Input!C680="","",Data_Input!C680)</f>
        <v/>
      </c>
      <c r="I680" s="220"/>
      <c r="J680" s="180"/>
      <c r="K680" s="180"/>
      <c r="L680" s="144"/>
    </row>
    <row r="681" spans="2:12" x14ac:dyDescent="0.4">
      <c r="B681" s="178" t="str">
        <f>IF(Data_Input!B681="","",Data_Input!B681)</f>
        <v/>
      </c>
      <c r="C681" s="182" t="str">
        <f>IF(Project_Details!$C$10="","",Project_Details!$C$10)</f>
        <v/>
      </c>
      <c r="D681" s="182" t="str">
        <f>IF(Project_Details!$C$11="","",Project_Details!$C$11)</f>
        <v/>
      </c>
      <c r="E681" s="182" t="str">
        <f>IF(Project_Details!$C$12="","",Project_Details!$C$12)</f>
        <v/>
      </c>
      <c r="F681" s="151" t="str">
        <f>IF(H681="","",VLOOKUP(H681,Waste_Type!$C$3:$E$50,3,FALSE))</f>
        <v/>
      </c>
      <c r="G681" s="152" t="str">
        <f>IF(H681="","",VLOOKUP($H681,Waste_Type!$C$3:$E$50,2,FALSE))</f>
        <v/>
      </c>
      <c r="H681" s="144" t="str">
        <f>IF(Data_Input!C681="","",Data_Input!C681)</f>
        <v/>
      </c>
      <c r="I681" s="221"/>
      <c r="J681" s="183"/>
      <c r="K681" s="183"/>
      <c r="L681" s="151"/>
    </row>
    <row r="682" spans="2:12" x14ac:dyDescent="0.4">
      <c r="B682" s="178" t="str">
        <f>IF(Data_Input!B682="","",Data_Input!B682)</f>
        <v/>
      </c>
      <c r="C682" s="179" t="str">
        <f>IF(Project_Details!$C$10="","",Project_Details!$C$10)</f>
        <v/>
      </c>
      <c r="D682" s="179" t="str">
        <f>IF(Project_Details!$C$11="","",Project_Details!$C$11)</f>
        <v/>
      </c>
      <c r="E682" s="179" t="str">
        <f>IF(Project_Details!$C$12="","",Project_Details!$C$12)</f>
        <v/>
      </c>
      <c r="F682" s="144" t="str">
        <f>IF(H682="","",VLOOKUP(H682,Waste_Type!$C$3:$E$50,3,FALSE))</f>
        <v/>
      </c>
      <c r="G682" s="145" t="str">
        <f>IF(H682="","",VLOOKUP($H682,Waste_Type!$C$3:$E$50,2,FALSE))</f>
        <v/>
      </c>
      <c r="H682" s="144" t="str">
        <f>IF(Data_Input!C682="","",Data_Input!C682)</f>
        <v/>
      </c>
      <c r="I682" s="220"/>
      <c r="J682" s="180"/>
      <c r="K682" s="180"/>
      <c r="L682" s="144"/>
    </row>
    <row r="683" spans="2:12" x14ac:dyDescent="0.4">
      <c r="B683" s="178" t="str">
        <f>IF(Data_Input!B683="","",Data_Input!B683)</f>
        <v/>
      </c>
      <c r="C683" s="182" t="str">
        <f>IF(Project_Details!$C$10="","",Project_Details!$C$10)</f>
        <v/>
      </c>
      <c r="D683" s="182" t="str">
        <f>IF(Project_Details!$C$11="","",Project_Details!$C$11)</f>
        <v/>
      </c>
      <c r="E683" s="182" t="str">
        <f>IF(Project_Details!$C$12="","",Project_Details!$C$12)</f>
        <v/>
      </c>
      <c r="F683" s="151" t="str">
        <f>IF(H683="","",VLOOKUP(H683,Waste_Type!$C$3:$E$50,3,FALSE))</f>
        <v/>
      </c>
      <c r="G683" s="152" t="str">
        <f>IF(H683="","",VLOOKUP($H683,Waste_Type!$C$3:$E$50,2,FALSE))</f>
        <v/>
      </c>
      <c r="H683" s="144" t="str">
        <f>IF(Data_Input!C683="","",Data_Input!C683)</f>
        <v/>
      </c>
      <c r="I683" s="221"/>
      <c r="J683" s="183"/>
      <c r="K683" s="183"/>
      <c r="L683" s="151"/>
    </row>
    <row r="684" spans="2:12" x14ac:dyDescent="0.4">
      <c r="B684" s="178" t="str">
        <f>IF(Data_Input!B684="","",Data_Input!B684)</f>
        <v/>
      </c>
      <c r="C684" s="179" t="str">
        <f>IF(Project_Details!$C$10="","",Project_Details!$C$10)</f>
        <v/>
      </c>
      <c r="D684" s="179" t="str">
        <f>IF(Project_Details!$C$11="","",Project_Details!$C$11)</f>
        <v/>
      </c>
      <c r="E684" s="179" t="str">
        <f>IF(Project_Details!$C$12="","",Project_Details!$C$12)</f>
        <v/>
      </c>
      <c r="F684" s="144" t="str">
        <f>IF(H684="","",VLOOKUP(H684,Waste_Type!$C$3:$E$50,3,FALSE))</f>
        <v/>
      </c>
      <c r="G684" s="145" t="str">
        <f>IF(H684="","",VLOOKUP($H684,Waste_Type!$C$3:$E$50,2,FALSE))</f>
        <v/>
      </c>
      <c r="H684" s="144" t="str">
        <f>IF(Data_Input!C684="","",Data_Input!C684)</f>
        <v/>
      </c>
      <c r="I684" s="220"/>
      <c r="J684" s="180"/>
      <c r="K684" s="180"/>
      <c r="L684" s="144"/>
    </row>
    <row r="685" spans="2:12" x14ac:dyDescent="0.4">
      <c r="B685" s="178" t="str">
        <f>IF(Data_Input!B685="","",Data_Input!B685)</f>
        <v/>
      </c>
      <c r="C685" s="182" t="str">
        <f>IF(Project_Details!$C$10="","",Project_Details!$C$10)</f>
        <v/>
      </c>
      <c r="D685" s="182" t="str">
        <f>IF(Project_Details!$C$11="","",Project_Details!$C$11)</f>
        <v/>
      </c>
      <c r="E685" s="182" t="str">
        <f>IF(Project_Details!$C$12="","",Project_Details!$C$12)</f>
        <v/>
      </c>
      <c r="F685" s="151" t="str">
        <f>IF(H685="","",VLOOKUP(H685,Waste_Type!$C$3:$E$50,3,FALSE))</f>
        <v/>
      </c>
      <c r="G685" s="152" t="str">
        <f>IF(H685="","",VLOOKUP($H685,Waste_Type!$C$3:$E$50,2,FALSE))</f>
        <v/>
      </c>
      <c r="H685" s="144" t="str">
        <f>IF(Data_Input!C685="","",Data_Input!C685)</f>
        <v/>
      </c>
      <c r="I685" s="221"/>
      <c r="J685" s="183"/>
      <c r="K685" s="183"/>
      <c r="L685" s="151"/>
    </row>
    <row r="686" spans="2:12" x14ac:dyDescent="0.4">
      <c r="B686" s="178" t="str">
        <f>IF(Data_Input!B686="","",Data_Input!B686)</f>
        <v/>
      </c>
      <c r="C686" s="179" t="str">
        <f>IF(Project_Details!$C$10="","",Project_Details!$C$10)</f>
        <v/>
      </c>
      <c r="D686" s="179" t="str">
        <f>IF(Project_Details!$C$11="","",Project_Details!$C$11)</f>
        <v/>
      </c>
      <c r="E686" s="179" t="str">
        <f>IF(Project_Details!$C$12="","",Project_Details!$C$12)</f>
        <v/>
      </c>
      <c r="F686" s="144" t="str">
        <f>IF(H686="","",VLOOKUP(H686,Waste_Type!$C$3:$E$50,3,FALSE))</f>
        <v/>
      </c>
      <c r="G686" s="145" t="str">
        <f>IF(H686="","",VLOOKUP($H686,Waste_Type!$C$3:$E$50,2,FALSE))</f>
        <v/>
      </c>
      <c r="H686" s="144" t="str">
        <f>IF(Data_Input!C686="","",Data_Input!C686)</f>
        <v/>
      </c>
      <c r="I686" s="220"/>
      <c r="J686" s="180"/>
      <c r="K686" s="180"/>
      <c r="L686" s="144"/>
    </row>
    <row r="687" spans="2:12" x14ac:dyDescent="0.4">
      <c r="B687" s="178" t="str">
        <f>IF(Data_Input!B687="","",Data_Input!B687)</f>
        <v/>
      </c>
      <c r="C687" s="182" t="str">
        <f>IF(Project_Details!$C$10="","",Project_Details!$C$10)</f>
        <v/>
      </c>
      <c r="D687" s="182" t="str">
        <f>IF(Project_Details!$C$11="","",Project_Details!$C$11)</f>
        <v/>
      </c>
      <c r="E687" s="182" t="str">
        <f>IF(Project_Details!$C$12="","",Project_Details!$C$12)</f>
        <v/>
      </c>
      <c r="F687" s="151" t="str">
        <f>IF(H687="","",VLOOKUP(H687,Waste_Type!$C$3:$E$50,3,FALSE))</f>
        <v/>
      </c>
      <c r="G687" s="152" t="str">
        <f>IF(H687="","",VLOOKUP($H687,Waste_Type!$C$3:$E$50,2,FALSE))</f>
        <v/>
      </c>
      <c r="H687" s="144" t="str">
        <f>IF(Data_Input!C687="","",Data_Input!C687)</f>
        <v/>
      </c>
      <c r="I687" s="221"/>
      <c r="J687" s="183"/>
      <c r="K687" s="183"/>
      <c r="L687" s="151"/>
    </row>
    <row r="688" spans="2:12" x14ac:dyDescent="0.4">
      <c r="B688" s="178" t="str">
        <f>IF(Data_Input!B688="","",Data_Input!B688)</f>
        <v/>
      </c>
      <c r="C688" s="179" t="str">
        <f>IF(Project_Details!$C$10="","",Project_Details!$C$10)</f>
        <v/>
      </c>
      <c r="D688" s="179" t="str">
        <f>IF(Project_Details!$C$11="","",Project_Details!$C$11)</f>
        <v/>
      </c>
      <c r="E688" s="179" t="str">
        <f>IF(Project_Details!$C$12="","",Project_Details!$C$12)</f>
        <v/>
      </c>
      <c r="F688" s="144" t="str">
        <f>IF(H688="","",VLOOKUP(H688,Waste_Type!$C$3:$E$50,3,FALSE))</f>
        <v/>
      </c>
      <c r="G688" s="145" t="str">
        <f>IF(H688="","",VLOOKUP($H688,Waste_Type!$C$3:$E$50,2,FALSE))</f>
        <v/>
      </c>
      <c r="H688" s="144" t="str">
        <f>IF(Data_Input!C688="","",Data_Input!C688)</f>
        <v/>
      </c>
      <c r="I688" s="220"/>
      <c r="J688" s="180"/>
      <c r="K688" s="180"/>
      <c r="L688" s="144"/>
    </row>
    <row r="689" spans="2:12" x14ac:dyDescent="0.4">
      <c r="B689" s="178" t="str">
        <f>IF(Data_Input!B689="","",Data_Input!B689)</f>
        <v/>
      </c>
      <c r="C689" s="182" t="str">
        <f>IF(Project_Details!$C$10="","",Project_Details!$C$10)</f>
        <v/>
      </c>
      <c r="D689" s="182" t="str">
        <f>IF(Project_Details!$C$11="","",Project_Details!$C$11)</f>
        <v/>
      </c>
      <c r="E689" s="182" t="str">
        <f>IF(Project_Details!$C$12="","",Project_Details!$C$12)</f>
        <v/>
      </c>
      <c r="F689" s="151" t="str">
        <f>IF(H689="","",VLOOKUP(H689,Waste_Type!$C$3:$E$50,3,FALSE))</f>
        <v/>
      </c>
      <c r="G689" s="152" t="str">
        <f>IF(H689="","",VLOOKUP($H689,Waste_Type!$C$3:$E$50,2,FALSE))</f>
        <v/>
      </c>
      <c r="H689" s="144" t="str">
        <f>IF(Data_Input!C689="","",Data_Input!C689)</f>
        <v/>
      </c>
      <c r="I689" s="221"/>
      <c r="J689" s="183"/>
      <c r="K689" s="183"/>
      <c r="L689" s="151"/>
    </row>
    <row r="690" spans="2:12" x14ac:dyDescent="0.4">
      <c r="B690" s="178" t="str">
        <f>IF(Data_Input!B690="","",Data_Input!B690)</f>
        <v/>
      </c>
      <c r="C690" s="179" t="str">
        <f>IF(Project_Details!$C$10="","",Project_Details!$C$10)</f>
        <v/>
      </c>
      <c r="D690" s="179" t="str">
        <f>IF(Project_Details!$C$11="","",Project_Details!$C$11)</f>
        <v/>
      </c>
      <c r="E690" s="179" t="str">
        <f>IF(Project_Details!$C$12="","",Project_Details!$C$12)</f>
        <v/>
      </c>
      <c r="F690" s="144" t="str">
        <f>IF(H690="","",VLOOKUP(H690,Waste_Type!$C$3:$E$50,3,FALSE))</f>
        <v/>
      </c>
      <c r="G690" s="145" t="str">
        <f>IF(H690="","",VLOOKUP($H690,Waste_Type!$C$3:$E$50,2,FALSE))</f>
        <v/>
      </c>
      <c r="H690" s="144" t="str">
        <f>IF(Data_Input!C690="","",Data_Input!C690)</f>
        <v/>
      </c>
      <c r="I690" s="220"/>
      <c r="J690" s="180"/>
      <c r="K690" s="180"/>
      <c r="L690" s="144"/>
    </row>
    <row r="691" spans="2:12" x14ac:dyDescent="0.4">
      <c r="B691" s="178" t="str">
        <f>IF(Data_Input!B691="","",Data_Input!B691)</f>
        <v/>
      </c>
      <c r="C691" s="182" t="str">
        <f>IF(Project_Details!$C$10="","",Project_Details!$C$10)</f>
        <v/>
      </c>
      <c r="D691" s="182" t="str">
        <f>IF(Project_Details!$C$11="","",Project_Details!$C$11)</f>
        <v/>
      </c>
      <c r="E691" s="182" t="str">
        <f>IF(Project_Details!$C$12="","",Project_Details!$C$12)</f>
        <v/>
      </c>
      <c r="F691" s="151" t="str">
        <f>IF(H691="","",VLOOKUP(H691,Waste_Type!$C$3:$E$50,3,FALSE))</f>
        <v/>
      </c>
      <c r="G691" s="152" t="str">
        <f>IF(H691="","",VLOOKUP($H691,Waste_Type!$C$3:$E$50,2,FALSE))</f>
        <v/>
      </c>
      <c r="H691" s="144" t="str">
        <f>IF(Data_Input!C691="","",Data_Input!C691)</f>
        <v/>
      </c>
      <c r="I691" s="221"/>
      <c r="J691" s="183"/>
      <c r="K691" s="183"/>
      <c r="L691" s="151"/>
    </row>
    <row r="692" spans="2:12" x14ac:dyDescent="0.4">
      <c r="B692" s="178" t="str">
        <f>IF(Data_Input!B692="","",Data_Input!B692)</f>
        <v/>
      </c>
      <c r="C692" s="179" t="str">
        <f>IF(Project_Details!$C$10="","",Project_Details!$C$10)</f>
        <v/>
      </c>
      <c r="D692" s="179" t="str">
        <f>IF(Project_Details!$C$11="","",Project_Details!$C$11)</f>
        <v/>
      </c>
      <c r="E692" s="179" t="str">
        <f>IF(Project_Details!$C$12="","",Project_Details!$C$12)</f>
        <v/>
      </c>
      <c r="F692" s="144" t="str">
        <f>IF(H692="","",VLOOKUP(H692,Waste_Type!$C$3:$E$50,3,FALSE))</f>
        <v/>
      </c>
      <c r="G692" s="145" t="str">
        <f>IF(H692="","",VLOOKUP($H692,Waste_Type!$C$3:$E$50,2,FALSE))</f>
        <v/>
      </c>
      <c r="H692" s="144" t="str">
        <f>IF(Data_Input!C692="","",Data_Input!C692)</f>
        <v/>
      </c>
      <c r="I692" s="220"/>
      <c r="J692" s="180"/>
      <c r="K692" s="180"/>
      <c r="L692" s="144"/>
    </row>
    <row r="693" spans="2:12" x14ac:dyDescent="0.4">
      <c r="B693" s="178" t="str">
        <f>IF(Data_Input!B693="","",Data_Input!B693)</f>
        <v/>
      </c>
      <c r="C693" s="182" t="str">
        <f>IF(Project_Details!$C$10="","",Project_Details!$C$10)</f>
        <v/>
      </c>
      <c r="D693" s="182" t="str">
        <f>IF(Project_Details!$C$11="","",Project_Details!$C$11)</f>
        <v/>
      </c>
      <c r="E693" s="182" t="str">
        <f>IF(Project_Details!$C$12="","",Project_Details!$C$12)</f>
        <v/>
      </c>
      <c r="F693" s="151" t="str">
        <f>IF(H693="","",VLOOKUP(H693,Waste_Type!$C$3:$E$50,3,FALSE))</f>
        <v/>
      </c>
      <c r="G693" s="152" t="str">
        <f>IF(H693="","",VLOOKUP($H693,Waste_Type!$C$3:$E$50,2,FALSE))</f>
        <v/>
      </c>
      <c r="H693" s="144" t="str">
        <f>IF(Data_Input!C693="","",Data_Input!C693)</f>
        <v/>
      </c>
      <c r="I693" s="221"/>
      <c r="J693" s="183"/>
      <c r="K693" s="183"/>
      <c r="L693" s="151"/>
    </row>
    <row r="694" spans="2:12" x14ac:dyDescent="0.4">
      <c r="B694" s="178" t="str">
        <f>IF(Data_Input!B694="","",Data_Input!B694)</f>
        <v/>
      </c>
      <c r="C694" s="179" t="str">
        <f>IF(Project_Details!$C$10="","",Project_Details!$C$10)</f>
        <v/>
      </c>
      <c r="D694" s="179" t="str">
        <f>IF(Project_Details!$C$11="","",Project_Details!$C$11)</f>
        <v/>
      </c>
      <c r="E694" s="179" t="str">
        <f>IF(Project_Details!$C$12="","",Project_Details!$C$12)</f>
        <v/>
      </c>
      <c r="F694" s="144" t="str">
        <f>IF(H694="","",VLOOKUP(H694,Waste_Type!$C$3:$E$50,3,FALSE))</f>
        <v/>
      </c>
      <c r="G694" s="145" t="str">
        <f>IF(H694="","",VLOOKUP($H694,Waste_Type!$C$3:$E$50,2,FALSE))</f>
        <v/>
      </c>
      <c r="H694" s="144" t="str">
        <f>IF(Data_Input!C694="","",Data_Input!C694)</f>
        <v/>
      </c>
      <c r="I694" s="220"/>
      <c r="J694" s="180"/>
      <c r="K694" s="180"/>
      <c r="L694" s="144"/>
    </row>
    <row r="695" spans="2:12" x14ac:dyDescent="0.4">
      <c r="B695" s="178" t="str">
        <f>IF(Data_Input!B695="","",Data_Input!B695)</f>
        <v/>
      </c>
      <c r="C695" s="182" t="str">
        <f>IF(Project_Details!$C$10="","",Project_Details!$C$10)</f>
        <v/>
      </c>
      <c r="D695" s="182" t="str">
        <f>IF(Project_Details!$C$11="","",Project_Details!$C$11)</f>
        <v/>
      </c>
      <c r="E695" s="182" t="str">
        <f>IF(Project_Details!$C$12="","",Project_Details!$C$12)</f>
        <v/>
      </c>
      <c r="F695" s="151" t="str">
        <f>IF(H695="","",VLOOKUP(H695,Waste_Type!$C$3:$E$50,3,FALSE))</f>
        <v/>
      </c>
      <c r="G695" s="152" t="str">
        <f>IF(H695="","",VLOOKUP($H695,Waste_Type!$C$3:$E$50,2,FALSE))</f>
        <v/>
      </c>
      <c r="H695" s="144" t="str">
        <f>IF(Data_Input!C695="","",Data_Input!C695)</f>
        <v/>
      </c>
      <c r="I695" s="221"/>
      <c r="J695" s="183"/>
      <c r="K695" s="183"/>
      <c r="L695" s="151"/>
    </row>
    <row r="696" spans="2:12" x14ac:dyDescent="0.4">
      <c r="B696" s="178" t="str">
        <f>IF(Data_Input!B696="","",Data_Input!B696)</f>
        <v/>
      </c>
      <c r="C696" s="179" t="str">
        <f>IF(Project_Details!$C$10="","",Project_Details!$C$10)</f>
        <v/>
      </c>
      <c r="D696" s="179" t="str">
        <f>IF(Project_Details!$C$11="","",Project_Details!$C$11)</f>
        <v/>
      </c>
      <c r="E696" s="179" t="str">
        <f>IF(Project_Details!$C$12="","",Project_Details!$C$12)</f>
        <v/>
      </c>
      <c r="F696" s="144" t="str">
        <f>IF(H696="","",VLOOKUP(H696,Waste_Type!$C$3:$E$50,3,FALSE))</f>
        <v/>
      </c>
      <c r="G696" s="145" t="str">
        <f>IF(H696="","",VLOOKUP($H696,Waste_Type!$C$3:$E$50,2,FALSE))</f>
        <v/>
      </c>
      <c r="H696" s="144" t="str">
        <f>IF(Data_Input!C696="","",Data_Input!C696)</f>
        <v/>
      </c>
      <c r="I696" s="220"/>
      <c r="J696" s="180"/>
      <c r="K696" s="180"/>
      <c r="L696" s="144"/>
    </row>
    <row r="697" spans="2:12" x14ac:dyDescent="0.4">
      <c r="B697" s="178" t="str">
        <f>IF(Data_Input!B697="","",Data_Input!B697)</f>
        <v/>
      </c>
      <c r="C697" s="182" t="str">
        <f>IF(Project_Details!$C$10="","",Project_Details!$C$10)</f>
        <v/>
      </c>
      <c r="D697" s="182" t="str">
        <f>IF(Project_Details!$C$11="","",Project_Details!$C$11)</f>
        <v/>
      </c>
      <c r="E697" s="182" t="str">
        <f>IF(Project_Details!$C$12="","",Project_Details!$C$12)</f>
        <v/>
      </c>
      <c r="F697" s="151" t="str">
        <f>IF(H697="","",VLOOKUP(H697,Waste_Type!$C$3:$E$50,3,FALSE))</f>
        <v/>
      </c>
      <c r="G697" s="152" t="str">
        <f>IF(H697="","",VLOOKUP($H697,Waste_Type!$C$3:$E$50,2,FALSE))</f>
        <v/>
      </c>
      <c r="H697" s="144" t="str">
        <f>IF(Data_Input!C697="","",Data_Input!C697)</f>
        <v/>
      </c>
      <c r="I697" s="221"/>
      <c r="J697" s="183"/>
      <c r="K697" s="183"/>
      <c r="L697" s="151"/>
    </row>
    <row r="698" spans="2:12" x14ac:dyDescent="0.4">
      <c r="B698" s="178" t="str">
        <f>IF(Data_Input!B698="","",Data_Input!B698)</f>
        <v/>
      </c>
      <c r="C698" s="179" t="str">
        <f>IF(Project_Details!$C$10="","",Project_Details!$C$10)</f>
        <v/>
      </c>
      <c r="D698" s="179" t="str">
        <f>IF(Project_Details!$C$11="","",Project_Details!$C$11)</f>
        <v/>
      </c>
      <c r="E698" s="179" t="str">
        <f>IF(Project_Details!$C$12="","",Project_Details!$C$12)</f>
        <v/>
      </c>
      <c r="F698" s="144" t="str">
        <f>IF(H698="","",VLOOKUP(H698,Waste_Type!$C$3:$E$50,3,FALSE))</f>
        <v/>
      </c>
      <c r="G698" s="145" t="str">
        <f>IF(H698="","",VLOOKUP($H698,Waste_Type!$C$3:$E$50,2,FALSE))</f>
        <v/>
      </c>
      <c r="H698" s="144" t="str">
        <f>IF(Data_Input!C698="","",Data_Input!C698)</f>
        <v/>
      </c>
      <c r="I698" s="220"/>
      <c r="J698" s="180"/>
      <c r="K698" s="180"/>
      <c r="L698" s="144"/>
    </row>
    <row r="699" spans="2:12" x14ac:dyDescent="0.4">
      <c r="B699" s="178" t="str">
        <f>IF(Data_Input!B699="","",Data_Input!B699)</f>
        <v/>
      </c>
      <c r="C699" s="182" t="str">
        <f>IF(Project_Details!$C$10="","",Project_Details!$C$10)</f>
        <v/>
      </c>
      <c r="D699" s="182" t="str">
        <f>IF(Project_Details!$C$11="","",Project_Details!$C$11)</f>
        <v/>
      </c>
      <c r="E699" s="182" t="str">
        <f>IF(Project_Details!$C$12="","",Project_Details!$C$12)</f>
        <v/>
      </c>
      <c r="F699" s="151" t="str">
        <f>IF(H699="","",VLOOKUP(H699,Waste_Type!$C$3:$E$50,3,FALSE))</f>
        <v/>
      </c>
      <c r="G699" s="152" t="str">
        <f>IF(H699="","",VLOOKUP($H699,Waste_Type!$C$3:$E$50,2,FALSE))</f>
        <v/>
      </c>
      <c r="H699" s="144" t="str">
        <f>IF(Data_Input!C699="","",Data_Input!C699)</f>
        <v/>
      </c>
      <c r="I699" s="221"/>
      <c r="J699" s="183"/>
      <c r="K699" s="183"/>
      <c r="L699" s="151"/>
    </row>
    <row r="700" spans="2:12" x14ac:dyDescent="0.4">
      <c r="B700" s="178" t="str">
        <f>IF(Data_Input!B700="","",Data_Input!B700)</f>
        <v/>
      </c>
      <c r="C700" s="179" t="str">
        <f>IF(Project_Details!$C$10="","",Project_Details!$C$10)</f>
        <v/>
      </c>
      <c r="D700" s="179" t="str">
        <f>IF(Project_Details!$C$11="","",Project_Details!$C$11)</f>
        <v/>
      </c>
      <c r="E700" s="179" t="str">
        <f>IF(Project_Details!$C$12="","",Project_Details!$C$12)</f>
        <v/>
      </c>
      <c r="F700" s="144" t="str">
        <f>IF(H700="","",VLOOKUP(H700,Waste_Type!$C$3:$E$50,3,FALSE))</f>
        <v/>
      </c>
      <c r="G700" s="145" t="str">
        <f>IF(H700="","",VLOOKUP($H700,Waste_Type!$C$3:$E$50,2,FALSE))</f>
        <v/>
      </c>
      <c r="H700" s="144" t="str">
        <f>IF(Data_Input!C700="","",Data_Input!C700)</f>
        <v/>
      </c>
      <c r="I700" s="220"/>
      <c r="J700" s="180"/>
      <c r="K700" s="180"/>
      <c r="L700" s="144"/>
    </row>
    <row r="701" spans="2:12" x14ac:dyDescent="0.4">
      <c r="B701" s="178" t="str">
        <f>IF(Data_Input!B701="","",Data_Input!B701)</f>
        <v/>
      </c>
      <c r="C701" s="182" t="str">
        <f>IF(Project_Details!$C$10="","",Project_Details!$C$10)</f>
        <v/>
      </c>
      <c r="D701" s="182" t="str">
        <f>IF(Project_Details!$C$11="","",Project_Details!$C$11)</f>
        <v/>
      </c>
      <c r="E701" s="182" t="str">
        <f>IF(Project_Details!$C$12="","",Project_Details!$C$12)</f>
        <v/>
      </c>
      <c r="F701" s="151" t="str">
        <f>IF(H701="","",VLOOKUP(H701,Waste_Type!$C$3:$E$50,3,FALSE))</f>
        <v/>
      </c>
      <c r="G701" s="152" t="str">
        <f>IF(H701="","",VLOOKUP($H701,Waste_Type!$C$3:$E$50,2,FALSE))</f>
        <v/>
      </c>
      <c r="H701" s="144" t="str">
        <f>IF(Data_Input!C701="","",Data_Input!C701)</f>
        <v/>
      </c>
      <c r="I701" s="221"/>
      <c r="J701" s="183"/>
      <c r="K701" s="183"/>
      <c r="L701" s="151"/>
    </row>
    <row r="702" spans="2:12" x14ac:dyDescent="0.4">
      <c r="B702" s="178" t="str">
        <f>IF(Data_Input!B702="","",Data_Input!B702)</f>
        <v/>
      </c>
      <c r="C702" s="179" t="str">
        <f>IF(Project_Details!$C$10="","",Project_Details!$C$10)</f>
        <v/>
      </c>
      <c r="D702" s="179" t="str">
        <f>IF(Project_Details!$C$11="","",Project_Details!$C$11)</f>
        <v/>
      </c>
      <c r="E702" s="179" t="str">
        <f>IF(Project_Details!$C$12="","",Project_Details!$C$12)</f>
        <v/>
      </c>
      <c r="F702" s="144" t="str">
        <f>IF(H702="","",VLOOKUP(H702,Waste_Type!$C$3:$E$50,3,FALSE))</f>
        <v/>
      </c>
      <c r="G702" s="145" t="str">
        <f>IF(H702="","",VLOOKUP($H702,Waste_Type!$C$3:$E$50,2,FALSE))</f>
        <v/>
      </c>
      <c r="H702" s="144" t="str">
        <f>IF(Data_Input!C702="","",Data_Input!C702)</f>
        <v/>
      </c>
      <c r="I702" s="220"/>
      <c r="J702" s="180"/>
      <c r="K702" s="180"/>
      <c r="L702" s="144"/>
    </row>
    <row r="703" spans="2:12" x14ac:dyDescent="0.4">
      <c r="B703" s="178" t="str">
        <f>IF(Data_Input!B703="","",Data_Input!B703)</f>
        <v/>
      </c>
      <c r="C703" s="182" t="str">
        <f>IF(Project_Details!$C$10="","",Project_Details!$C$10)</f>
        <v/>
      </c>
      <c r="D703" s="182" t="str">
        <f>IF(Project_Details!$C$11="","",Project_Details!$C$11)</f>
        <v/>
      </c>
      <c r="E703" s="182" t="str">
        <f>IF(Project_Details!$C$12="","",Project_Details!$C$12)</f>
        <v/>
      </c>
      <c r="F703" s="151" t="str">
        <f>IF(H703="","",VLOOKUP(H703,Waste_Type!$C$3:$E$50,3,FALSE))</f>
        <v/>
      </c>
      <c r="G703" s="152" t="str">
        <f>IF(H703="","",VLOOKUP($H703,Waste_Type!$C$3:$E$50,2,FALSE))</f>
        <v/>
      </c>
      <c r="H703" s="144" t="str">
        <f>IF(Data_Input!C703="","",Data_Input!C703)</f>
        <v/>
      </c>
      <c r="I703" s="221"/>
      <c r="J703" s="183"/>
      <c r="K703" s="183"/>
      <c r="L703" s="151"/>
    </row>
    <row r="704" spans="2:12" x14ac:dyDescent="0.4">
      <c r="B704" s="178" t="str">
        <f>IF(Data_Input!B704="","",Data_Input!B704)</f>
        <v/>
      </c>
      <c r="C704" s="179" t="str">
        <f>IF(Project_Details!$C$10="","",Project_Details!$C$10)</f>
        <v/>
      </c>
      <c r="D704" s="179" t="str">
        <f>IF(Project_Details!$C$11="","",Project_Details!$C$11)</f>
        <v/>
      </c>
      <c r="E704" s="179" t="str">
        <f>IF(Project_Details!$C$12="","",Project_Details!$C$12)</f>
        <v/>
      </c>
      <c r="F704" s="144" t="str">
        <f>IF(H704="","",VLOOKUP(H704,Waste_Type!$C$3:$E$50,3,FALSE))</f>
        <v/>
      </c>
      <c r="G704" s="145" t="str">
        <f>IF(H704="","",VLOOKUP($H704,Waste_Type!$C$3:$E$50,2,FALSE))</f>
        <v/>
      </c>
      <c r="H704" s="144" t="str">
        <f>IF(Data_Input!C704="","",Data_Input!C704)</f>
        <v/>
      </c>
      <c r="I704" s="220"/>
      <c r="J704" s="180"/>
      <c r="K704" s="180"/>
      <c r="L704" s="144"/>
    </row>
    <row r="705" spans="2:12" x14ac:dyDescent="0.4">
      <c r="B705" s="178" t="str">
        <f>IF(Data_Input!B705="","",Data_Input!B705)</f>
        <v/>
      </c>
      <c r="C705" s="182" t="str">
        <f>IF(Project_Details!$C$10="","",Project_Details!$C$10)</f>
        <v/>
      </c>
      <c r="D705" s="182" t="str">
        <f>IF(Project_Details!$C$11="","",Project_Details!$C$11)</f>
        <v/>
      </c>
      <c r="E705" s="182" t="str">
        <f>IF(Project_Details!$C$12="","",Project_Details!$C$12)</f>
        <v/>
      </c>
      <c r="F705" s="151" t="str">
        <f>IF(H705="","",VLOOKUP(H705,Waste_Type!$C$3:$E$50,3,FALSE))</f>
        <v/>
      </c>
      <c r="G705" s="152" t="str">
        <f>IF(H705="","",VLOOKUP($H705,Waste_Type!$C$3:$E$50,2,FALSE))</f>
        <v/>
      </c>
      <c r="H705" s="144" t="str">
        <f>IF(Data_Input!C705="","",Data_Input!C705)</f>
        <v/>
      </c>
      <c r="I705" s="221"/>
      <c r="J705" s="183"/>
      <c r="K705" s="183"/>
      <c r="L705" s="151"/>
    </row>
    <row r="706" spans="2:12" x14ac:dyDescent="0.4">
      <c r="B706" s="178" t="str">
        <f>IF(Data_Input!B706="","",Data_Input!B706)</f>
        <v/>
      </c>
      <c r="C706" s="179" t="str">
        <f>IF(Project_Details!$C$10="","",Project_Details!$C$10)</f>
        <v/>
      </c>
      <c r="D706" s="179" t="str">
        <f>IF(Project_Details!$C$11="","",Project_Details!$C$11)</f>
        <v/>
      </c>
      <c r="E706" s="179" t="str">
        <f>IF(Project_Details!$C$12="","",Project_Details!$C$12)</f>
        <v/>
      </c>
      <c r="F706" s="144" t="str">
        <f>IF(H706="","",VLOOKUP(H706,Waste_Type!$C$3:$E$50,3,FALSE))</f>
        <v/>
      </c>
      <c r="G706" s="145" t="str">
        <f>IF(H706="","",VLOOKUP($H706,Waste_Type!$C$3:$E$50,2,FALSE))</f>
        <v/>
      </c>
      <c r="H706" s="144" t="str">
        <f>IF(Data_Input!C706="","",Data_Input!C706)</f>
        <v/>
      </c>
      <c r="I706" s="220"/>
      <c r="J706" s="180"/>
      <c r="K706" s="180"/>
      <c r="L706" s="144"/>
    </row>
    <row r="707" spans="2:12" x14ac:dyDescent="0.4">
      <c r="B707" s="178" t="str">
        <f>IF(Data_Input!B707="","",Data_Input!B707)</f>
        <v/>
      </c>
      <c r="C707" s="182" t="str">
        <f>IF(Project_Details!$C$10="","",Project_Details!$C$10)</f>
        <v/>
      </c>
      <c r="D707" s="182" t="str">
        <f>IF(Project_Details!$C$11="","",Project_Details!$C$11)</f>
        <v/>
      </c>
      <c r="E707" s="182" t="str">
        <f>IF(Project_Details!$C$12="","",Project_Details!$C$12)</f>
        <v/>
      </c>
      <c r="F707" s="151" t="str">
        <f>IF(H707="","",VLOOKUP(H707,Waste_Type!$C$3:$E$50,3,FALSE))</f>
        <v/>
      </c>
      <c r="G707" s="152" t="str">
        <f>IF(H707="","",VLOOKUP($H707,Waste_Type!$C$3:$E$50,2,FALSE))</f>
        <v/>
      </c>
      <c r="H707" s="144" t="str">
        <f>IF(Data_Input!C707="","",Data_Input!C707)</f>
        <v/>
      </c>
      <c r="I707" s="221"/>
      <c r="J707" s="183"/>
      <c r="K707" s="183"/>
      <c r="L707" s="151"/>
    </row>
    <row r="708" spans="2:12" x14ac:dyDescent="0.4">
      <c r="B708" s="178" t="str">
        <f>IF(Data_Input!B708="","",Data_Input!B708)</f>
        <v/>
      </c>
      <c r="C708" s="179" t="str">
        <f>IF(Project_Details!$C$10="","",Project_Details!$C$10)</f>
        <v/>
      </c>
      <c r="D708" s="179" t="str">
        <f>IF(Project_Details!$C$11="","",Project_Details!$C$11)</f>
        <v/>
      </c>
      <c r="E708" s="179" t="str">
        <f>IF(Project_Details!$C$12="","",Project_Details!$C$12)</f>
        <v/>
      </c>
      <c r="F708" s="144" t="str">
        <f>IF(H708="","",VLOOKUP(H708,Waste_Type!$C$3:$E$50,3,FALSE))</f>
        <v/>
      </c>
      <c r="G708" s="145" t="str">
        <f>IF(H708="","",VLOOKUP($H708,Waste_Type!$C$3:$E$50,2,FALSE))</f>
        <v/>
      </c>
      <c r="H708" s="144" t="str">
        <f>IF(Data_Input!C708="","",Data_Input!C708)</f>
        <v/>
      </c>
      <c r="I708" s="220"/>
      <c r="J708" s="180"/>
      <c r="K708" s="180"/>
      <c r="L708" s="144"/>
    </row>
    <row r="709" spans="2:12" x14ac:dyDescent="0.4">
      <c r="B709" s="178" t="str">
        <f>IF(Data_Input!B709="","",Data_Input!B709)</f>
        <v/>
      </c>
      <c r="C709" s="182" t="str">
        <f>IF(Project_Details!$C$10="","",Project_Details!$C$10)</f>
        <v/>
      </c>
      <c r="D709" s="182" t="str">
        <f>IF(Project_Details!$C$11="","",Project_Details!$C$11)</f>
        <v/>
      </c>
      <c r="E709" s="182" t="str">
        <f>IF(Project_Details!$C$12="","",Project_Details!$C$12)</f>
        <v/>
      </c>
      <c r="F709" s="151" t="str">
        <f>IF(H709="","",VLOOKUP(H709,Waste_Type!$C$3:$E$50,3,FALSE))</f>
        <v/>
      </c>
      <c r="G709" s="152" t="str">
        <f>IF(H709="","",VLOOKUP($H709,Waste_Type!$C$3:$E$50,2,FALSE))</f>
        <v/>
      </c>
      <c r="H709" s="144" t="str">
        <f>IF(Data_Input!C709="","",Data_Input!C709)</f>
        <v/>
      </c>
      <c r="I709" s="221"/>
      <c r="J709" s="183"/>
      <c r="K709" s="183"/>
      <c r="L709" s="151"/>
    </row>
    <row r="710" spans="2:12" x14ac:dyDescent="0.4">
      <c r="B710" s="178" t="str">
        <f>IF(Data_Input!B710="","",Data_Input!B710)</f>
        <v/>
      </c>
      <c r="C710" s="179" t="str">
        <f>IF(Project_Details!$C$10="","",Project_Details!$C$10)</f>
        <v/>
      </c>
      <c r="D710" s="179" t="str">
        <f>IF(Project_Details!$C$11="","",Project_Details!$C$11)</f>
        <v/>
      </c>
      <c r="E710" s="179" t="str">
        <f>IF(Project_Details!$C$12="","",Project_Details!$C$12)</f>
        <v/>
      </c>
      <c r="F710" s="144" t="str">
        <f>IF(H710="","",VLOOKUP(H710,Waste_Type!$C$3:$E$50,3,FALSE))</f>
        <v/>
      </c>
      <c r="G710" s="145" t="str">
        <f>IF(H710="","",VLOOKUP($H710,Waste_Type!$C$3:$E$50,2,FALSE))</f>
        <v/>
      </c>
      <c r="H710" s="144" t="str">
        <f>IF(Data_Input!C710="","",Data_Input!C710)</f>
        <v/>
      </c>
      <c r="I710" s="220"/>
      <c r="J710" s="180"/>
      <c r="K710" s="180"/>
      <c r="L710" s="144"/>
    </row>
    <row r="711" spans="2:12" x14ac:dyDescent="0.4">
      <c r="B711" s="178" t="str">
        <f>IF(Data_Input!B711="","",Data_Input!B711)</f>
        <v/>
      </c>
      <c r="C711" s="182" t="str">
        <f>IF(Project_Details!$C$10="","",Project_Details!$C$10)</f>
        <v/>
      </c>
      <c r="D711" s="182" t="str">
        <f>IF(Project_Details!$C$11="","",Project_Details!$C$11)</f>
        <v/>
      </c>
      <c r="E711" s="182" t="str">
        <f>IF(Project_Details!$C$12="","",Project_Details!$C$12)</f>
        <v/>
      </c>
      <c r="F711" s="151" t="str">
        <f>IF(H711="","",VLOOKUP(H711,Waste_Type!$C$3:$E$50,3,FALSE))</f>
        <v/>
      </c>
      <c r="G711" s="152" t="str">
        <f>IF(H711="","",VLOOKUP($H711,Waste_Type!$C$3:$E$50,2,FALSE))</f>
        <v/>
      </c>
      <c r="H711" s="144" t="str">
        <f>IF(Data_Input!C711="","",Data_Input!C711)</f>
        <v/>
      </c>
      <c r="I711" s="221"/>
      <c r="J711" s="183"/>
      <c r="K711" s="183"/>
      <c r="L711" s="151"/>
    </row>
    <row r="712" spans="2:12" x14ac:dyDescent="0.4">
      <c r="B712" s="178" t="str">
        <f>IF(Data_Input!B712="","",Data_Input!B712)</f>
        <v/>
      </c>
      <c r="C712" s="179" t="str">
        <f>IF(Project_Details!$C$10="","",Project_Details!$C$10)</f>
        <v/>
      </c>
      <c r="D712" s="179" t="str">
        <f>IF(Project_Details!$C$11="","",Project_Details!$C$11)</f>
        <v/>
      </c>
      <c r="E712" s="179" t="str">
        <f>IF(Project_Details!$C$12="","",Project_Details!$C$12)</f>
        <v/>
      </c>
      <c r="F712" s="144" t="str">
        <f>IF(H712="","",VLOOKUP(H712,Waste_Type!$C$3:$E$50,3,FALSE))</f>
        <v/>
      </c>
      <c r="G712" s="145" t="str">
        <f>IF(H712="","",VLOOKUP($H712,Waste_Type!$C$3:$E$50,2,FALSE))</f>
        <v/>
      </c>
      <c r="H712" s="144" t="str">
        <f>IF(Data_Input!C712="","",Data_Input!C712)</f>
        <v/>
      </c>
      <c r="I712" s="220"/>
      <c r="J712" s="180"/>
      <c r="K712" s="180"/>
      <c r="L712" s="144"/>
    </row>
    <row r="713" spans="2:12" x14ac:dyDescent="0.4">
      <c r="B713" s="178" t="str">
        <f>IF(Data_Input!B713="","",Data_Input!B713)</f>
        <v/>
      </c>
      <c r="C713" s="182" t="str">
        <f>IF(Project_Details!$C$10="","",Project_Details!$C$10)</f>
        <v/>
      </c>
      <c r="D713" s="182" t="str">
        <f>IF(Project_Details!$C$11="","",Project_Details!$C$11)</f>
        <v/>
      </c>
      <c r="E713" s="182" t="str">
        <f>IF(Project_Details!$C$12="","",Project_Details!$C$12)</f>
        <v/>
      </c>
      <c r="F713" s="151" t="str">
        <f>IF(H713="","",VLOOKUP(H713,Waste_Type!$C$3:$E$50,3,FALSE))</f>
        <v/>
      </c>
      <c r="G713" s="152" t="str">
        <f>IF(H713="","",VLOOKUP($H713,Waste_Type!$C$3:$E$50,2,FALSE))</f>
        <v/>
      </c>
      <c r="H713" s="144" t="str">
        <f>IF(Data_Input!C713="","",Data_Input!C713)</f>
        <v/>
      </c>
      <c r="I713" s="221"/>
      <c r="J713" s="183"/>
      <c r="K713" s="183"/>
      <c r="L713" s="151"/>
    </row>
    <row r="714" spans="2:12" x14ac:dyDescent="0.4">
      <c r="B714" s="178" t="str">
        <f>IF(Data_Input!B714="","",Data_Input!B714)</f>
        <v/>
      </c>
      <c r="C714" s="179" t="str">
        <f>IF(Project_Details!$C$10="","",Project_Details!$C$10)</f>
        <v/>
      </c>
      <c r="D714" s="179" t="str">
        <f>IF(Project_Details!$C$11="","",Project_Details!$C$11)</f>
        <v/>
      </c>
      <c r="E714" s="179" t="str">
        <f>IF(Project_Details!$C$12="","",Project_Details!$C$12)</f>
        <v/>
      </c>
      <c r="F714" s="144" t="str">
        <f>IF(H714="","",VLOOKUP(H714,Waste_Type!$C$3:$E$50,3,FALSE))</f>
        <v/>
      </c>
      <c r="G714" s="145" t="str">
        <f>IF(H714="","",VLOOKUP($H714,Waste_Type!$C$3:$E$50,2,FALSE))</f>
        <v/>
      </c>
      <c r="H714" s="144" t="str">
        <f>IF(Data_Input!C714="","",Data_Input!C714)</f>
        <v/>
      </c>
      <c r="I714" s="220"/>
      <c r="J714" s="180"/>
      <c r="K714" s="180"/>
      <c r="L714" s="144"/>
    </row>
    <row r="715" spans="2:12" x14ac:dyDescent="0.4">
      <c r="B715" s="178" t="str">
        <f>IF(Data_Input!B715="","",Data_Input!B715)</f>
        <v/>
      </c>
      <c r="C715" s="182" t="str">
        <f>IF(Project_Details!$C$10="","",Project_Details!$C$10)</f>
        <v/>
      </c>
      <c r="D715" s="182" t="str">
        <f>IF(Project_Details!$C$11="","",Project_Details!$C$11)</f>
        <v/>
      </c>
      <c r="E715" s="182" t="str">
        <f>IF(Project_Details!$C$12="","",Project_Details!$C$12)</f>
        <v/>
      </c>
      <c r="F715" s="151" t="str">
        <f>IF(H715="","",VLOOKUP(H715,Waste_Type!$C$3:$E$50,3,FALSE))</f>
        <v/>
      </c>
      <c r="G715" s="152" t="str">
        <f>IF(H715="","",VLOOKUP($H715,Waste_Type!$C$3:$E$50,2,FALSE))</f>
        <v/>
      </c>
      <c r="H715" s="144" t="str">
        <f>IF(Data_Input!C715="","",Data_Input!C715)</f>
        <v/>
      </c>
      <c r="I715" s="221"/>
      <c r="J715" s="183"/>
      <c r="K715" s="183"/>
      <c r="L715" s="151"/>
    </row>
    <row r="716" spans="2:12" x14ac:dyDescent="0.4">
      <c r="B716" s="178" t="str">
        <f>IF(Data_Input!B716="","",Data_Input!B716)</f>
        <v/>
      </c>
      <c r="C716" s="179" t="str">
        <f>IF(Project_Details!$C$10="","",Project_Details!$C$10)</f>
        <v/>
      </c>
      <c r="D716" s="179" t="str">
        <f>IF(Project_Details!$C$11="","",Project_Details!$C$11)</f>
        <v/>
      </c>
      <c r="E716" s="179" t="str">
        <f>IF(Project_Details!$C$12="","",Project_Details!$C$12)</f>
        <v/>
      </c>
      <c r="F716" s="144" t="str">
        <f>IF(H716="","",VLOOKUP(H716,Waste_Type!$C$3:$E$50,3,FALSE))</f>
        <v/>
      </c>
      <c r="G716" s="145" t="str">
        <f>IF(H716="","",VLOOKUP($H716,Waste_Type!$C$3:$E$50,2,FALSE))</f>
        <v/>
      </c>
      <c r="H716" s="144" t="str">
        <f>IF(Data_Input!C716="","",Data_Input!C716)</f>
        <v/>
      </c>
      <c r="I716" s="220"/>
      <c r="J716" s="180"/>
      <c r="K716" s="180"/>
      <c r="L716" s="144"/>
    </row>
    <row r="717" spans="2:12" x14ac:dyDescent="0.4">
      <c r="B717" s="178" t="str">
        <f>IF(Data_Input!B717="","",Data_Input!B717)</f>
        <v/>
      </c>
      <c r="C717" s="182" t="str">
        <f>IF(Project_Details!$C$10="","",Project_Details!$C$10)</f>
        <v/>
      </c>
      <c r="D717" s="182" t="str">
        <f>IF(Project_Details!$C$11="","",Project_Details!$C$11)</f>
        <v/>
      </c>
      <c r="E717" s="182" t="str">
        <f>IF(Project_Details!$C$12="","",Project_Details!$C$12)</f>
        <v/>
      </c>
      <c r="F717" s="151" t="str">
        <f>IF(H717="","",VLOOKUP(H717,Waste_Type!$C$3:$E$50,3,FALSE))</f>
        <v/>
      </c>
      <c r="G717" s="152" t="str">
        <f>IF(H717="","",VLOOKUP($H717,Waste_Type!$C$3:$E$50,2,FALSE))</f>
        <v/>
      </c>
      <c r="H717" s="144" t="str">
        <f>IF(Data_Input!C717="","",Data_Input!C717)</f>
        <v/>
      </c>
      <c r="I717" s="221"/>
      <c r="J717" s="183"/>
      <c r="K717" s="183"/>
      <c r="L717" s="151"/>
    </row>
    <row r="718" spans="2:12" x14ac:dyDescent="0.4">
      <c r="B718" s="178" t="str">
        <f>IF(Data_Input!B718="","",Data_Input!B718)</f>
        <v/>
      </c>
      <c r="C718" s="179" t="str">
        <f>IF(Project_Details!$C$10="","",Project_Details!$C$10)</f>
        <v/>
      </c>
      <c r="D718" s="179" t="str">
        <f>IF(Project_Details!$C$11="","",Project_Details!$C$11)</f>
        <v/>
      </c>
      <c r="E718" s="179" t="str">
        <f>IF(Project_Details!$C$12="","",Project_Details!$C$12)</f>
        <v/>
      </c>
      <c r="F718" s="144" t="str">
        <f>IF(H718="","",VLOOKUP(H718,Waste_Type!$C$3:$E$50,3,FALSE))</f>
        <v/>
      </c>
      <c r="G718" s="145" t="str">
        <f>IF(H718="","",VLOOKUP($H718,Waste_Type!$C$3:$E$50,2,FALSE))</f>
        <v/>
      </c>
      <c r="H718" s="144" t="str">
        <f>IF(Data_Input!C718="","",Data_Input!C718)</f>
        <v/>
      </c>
      <c r="I718" s="220"/>
      <c r="J718" s="180"/>
      <c r="K718" s="180"/>
      <c r="L718" s="144"/>
    </row>
    <row r="719" spans="2:12" x14ac:dyDescent="0.4">
      <c r="B719" s="178" t="str">
        <f>IF(Data_Input!B719="","",Data_Input!B719)</f>
        <v/>
      </c>
      <c r="C719" s="182" t="str">
        <f>IF(Project_Details!$C$10="","",Project_Details!$C$10)</f>
        <v/>
      </c>
      <c r="D719" s="182" t="str">
        <f>IF(Project_Details!$C$11="","",Project_Details!$C$11)</f>
        <v/>
      </c>
      <c r="E719" s="182" t="str">
        <f>IF(Project_Details!$C$12="","",Project_Details!$C$12)</f>
        <v/>
      </c>
      <c r="F719" s="151" t="str">
        <f>IF(H719="","",VLOOKUP(H719,Waste_Type!$C$3:$E$50,3,FALSE))</f>
        <v/>
      </c>
      <c r="G719" s="152" t="str">
        <f>IF(H719="","",VLOOKUP($H719,Waste_Type!$C$3:$E$50,2,FALSE))</f>
        <v/>
      </c>
      <c r="H719" s="144" t="str">
        <f>IF(Data_Input!C719="","",Data_Input!C719)</f>
        <v/>
      </c>
      <c r="I719" s="221"/>
      <c r="J719" s="183"/>
      <c r="K719" s="183"/>
      <c r="L719" s="151"/>
    </row>
    <row r="720" spans="2:12" x14ac:dyDescent="0.4">
      <c r="B720" s="178" t="str">
        <f>IF(Data_Input!B720="","",Data_Input!B720)</f>
        <v/>
      </c>
      <c r="C720" s="179" t="str">
        <f>IF(Project_Details!$C$10="","",Project_Details!$C$10)</f>
        <v/>
      </c>
      <c r="D720" s="179" t="str">
        <f>IF(Project_Details!$C$11="","",Project_Details!$C$11)</f>
        <v/>
      </c>
      <c r="E720" s="179" t="str">
        <f>IF(Project_Details!$C$12="","",Project_Details!$C$12)</f>
        <v/>
      </c>
      <c r="F720" s="144" t="str">
        <f>IF(H720="","",VLOOKUP(H720,Waste_Type!$C$3:$E$50,3,FALSE))</f>
        <v/>
      </c>
      <c r="G720" s="145" t="str">
        <f>IF(H720="","",VLOOKUP($H720,Waste_Type!$C$3:$E$50,2,FALSE))</f>
        <v/>
      </c>
      <c r="H720" s="144" t="str">
        <f>IF(Data_Input!C720="","",Data_Input!C720)</f>
        <v/>
      </c>
      <c r="I720" s="220"/>
      <c r="J720" s="180"/>
      <c r="K720" s="180"/>
      <c r="L720" s="144"/>
    </row>
    <row r="721" spans="2:12" x14ac:dyDescent="0.4">
      <c r="B721" s="178" t="str">
        <f>IF(Data_Input!B721="","",Data_Input!B721)</f>
        <v/>
      </c>
      <c r="C721" s="182" t="str">
        <f>IF(Project_Details!$C$10="","",Project_Details!$C$10)</f>
        <v/>
      </c>
      <c r="D721" s="182" t="str">
        <f>IF(Project_Details!$C$11="","",Project_Details!$C$11)</f>
        <v/>
      </c>
      <c r="E721" s="182" t="str">
        <f>IF(Project_Details!$C$12="","",Project_Details!$C$12)</f>
        <v/>
      </c>
      <c r="F721" s="151" t="str">
        <f>IF(H721="","",VLOOKUP(H721,Waste_Type!$C$3:$E$50,3,FALSE))</f>
        <v/>
      </c>
      <c r="G721" s="152" t="str">
        <f>IF(H721="","",VLOOKUP($H721,Waste_Type!$C$3:$E$50,2,FALSE))</f>
        <v/>
      </c>
      <c r="H721" s="144" t="str">
        <f>IF(Data_Input!C721="","",Data_Input!C721)</f>
        <v/>
      </c>
      <c r="I721" s="221"/>
      <c r="J721" s="183"/>
      <c r="K721" s="183"/>
      <c r="L721" s="151"/>
    </row>
    <row r="722" spans="2:12" x14ac:dyDescent="0.4">
      <c r="B722" s="178" t="str">
        <f>IF(Data_Input!B722="","",Data_Input!B722)</f>
        <v/>
      </c>
      <c r="C722" s="179" t="str">
        <f>IF(Project_Details!$C$10="","",Project_Details!$C$10)</f>
        <v/>
      </c>
      <c r="D722" s="179" t="str">
        <f>IF(Project_Details!$C$11="","",Project_Details!$C$11)</f>
        <v/>
      </c>
      <c r="E722" s="179" t="str">
        <f>IF(Project_Details!$C$12="","",Project_Details!$C$12)</f>
        <v/>
      </c>
      <c r="F722" s="144" t="str">
        <f>IF(H722="","",VLOOKUP(H722,Waste_Type!$C$3:$E$50,3,FALSE))</f>
        <v/>
      </c>
      <c r="G722" s="145" t="str">
        <f>IF(H722="","",VLOOKUP($H722,Waste_Type!$C$3:$E$50,2,FALSE))</f>
        <v/>
      </c>
      <c r="H722" s="144" t="str">
        <f>IF(Data_Input!C722="","",Data_Input!C722)</f>
        <v/>
      </c>
      <c r="I722" s="220"/>
      <c r="J722" s="180"/>
      <c r="K722" s="180"/>
      <c r="L722" s="144"/>
    </row>
    <row r="723" spans="2:12" x14ac:dyDescent="0.4">
      <c r="B723" s="178" t="str">
        <f>IF(Data_Input!B723="","",Data_Input!B723)</f>
        <v/>
      </c>
      <c r="C723" s="182" t="str">
        <f>IF(Project_Details!$C$10="","",Project_Details!$C$10)</f>
        <v/>
      </c>
      <c r="D723" s="182" t="str">
        <f>IF(Project_Details!$C$11="","",Project_Details!$C$11)</f>
        <v/>
      </c>
      <c r="E723" s="182" t="str">
        <f>IF(Project_Details!$C$12="","",Project_Details!$C$12)</f>
        <v/>
      </c>
      <c r="F723" s="151" t="str">
        <f>IF(H723="","",VLOOKUP(H723,Waste_Type!$C$3:$E$50,3,FALSE))</f>
        <v/>
      </c>
      <c r="G723" s="152" t="str">
        <f>IF(H723="","",VLOOKUP($H723,Waste_Type!$C$3:$E$50,2,FALSE))</f>
        <v/>
      </c>
      <c r="H723" s="144" t="str">
        <f>IF(Data_Input!C723="","",Data_Input!C723)</f>
        <v/>
      </c>
      <c r="I723" s="221"/>
      <c r="J723" s="183"/>
      <c r="K723" s="183"/>
      <c r="L723" s="151"/>
    </row>
    <row r="724" spans="2:12" x14ac:dyDescent="0.4">
      <c r="B724" s="178" t="str">
        <f>IF(Data_Input!B724="","",Data_Input!B724)</f>
        <v/>
      </c>
      <c r="C724" s="179" t="str">
        <f>IF(Project_Details!$C$10="","",Project_Details!$C$10)</f>
        <v/>
      </c>
      <c r="D724" s="179" t="str">
        <f>IF(Project_Details!$C$11="","",Project_Details!$C$11)</f>
        <v/>
      </c>
      <c r="E724" s="179" t="str">
        <f>IF(Project_Details!$C$12="","",Project_Details!$C$12)</f>
        <v/>
      </c>
      <c r="F724" s="144" t="str">
        <f>IF(H724="","",VLOOKUP(H724,Waste_Type!$C$3:$E$50,3,FALSE))</f>
        <v/>
      </c>
      <c r="G724" s="145" t="str">
        <f>IF(H724="","",VLOOKUP($H724,Waste_Type!$C$3:$E$50,2,FALSE))</f>
        <v/>
      </c>
      <c r="H724" s="144" t="str">
        <f>IF(Data_Input!C724="","",Data_Input!C724)</f>
        <v/>
      </c>
      <c r="I724" s="220"/>
      <c r="J724" s="180"/>
      <c r="K724" s="180"/>
      <c r="L724" s="144"/>
    </row>
    <row r="725" spans="2:12" x14ac:dyDescent="0.4">
      <c r="B725" s="178" t="str">
        <f>IF(Data_Input!B725="","",Data_Input!B725)</f>
        <v/>
      </c>
      <c r="C725" s="182" t="str">
        <f>IF(Project_Details!$C$10="","",Project_Details!$C$10)</f>
        <v/>
      </c>
      <c r="D725" s="182" t="str">
        <f>IF(Project_Details!$C$11="","",Project_Details!$C$11)</f>
        <v/>
      </c>
      <c r="E725" s="182" t="str">
        <f>IF(Project_Details!$C$12="","",Project_Details!$C$12)</f>
        <v/>
      </c>
      <c r="F725" s="151" t="str">
        <f>IF(H725="","",VLOOKUP(H725,Waste_Type!$C$3:$E$50,3,FALSE))</f>
        <v/>
      </c>
      <c r="G725" s="152" t="str">
        <f>IF(H725="","",VLOOKUP($H725,Waste_Type!$C$3:$E$50,2,FALSE))</f>
        <v/>
      </c>
      <c r="H725" s="144" t="str">
        <f>IF(Data_Input!C725="","",Data_Input!C725)</f>
        <v/>
      </c>
      <c r="I725" s="221"/>
      <c r="J725" s="183"/>
      <c r="K725" s="183"/>
      <c r="L725" s="151"/>
    </row>
    <row r="726" spans="2:12" x14ac:dyDescent="0.4">
      <c r="B726" s="178" t="str">
        <f>IF(Data_Input!B726="","",Data_Input!B726)</f>
        <v/>
      </c>
      <c r="C726" s="179" t="str">
        <f>IF(Project_Details!$C$10="","",Project_Details!$C$10)</f>
        <v/>
      </c>
      <c r="D726" s="179" t="str">
        <f>IF(Project_Details!$C$11="","",Project_Details!$C$11)</f>
        <v/>
      </c>
      <c r="E726" s="179" t="str">
        <f>IF(Project_Details!$C$12="","",Project_Details!$C$12)</f>
        <v/>
      </c>
      <c r="F726" s="144" t="str">
        <f>IF(H726="","",VLOOKUP(H726,Waste_Type!$C$3:$E$50,3,FALSE))</f>
        <v/>
      </c>
      <c r="G726" s="145" t="str">
        <f>IF(H726="","",VLOOKUP($H726,Waste_Type!$C$3:$E$50,2,FALSE))</f>
        <v/>
      </c>
      <c r="H726" s="144" t="str">
        <f>IF(Data_Input!C726="","",Data_Input!C726)</f>
        <v/>
      </c>
      <c r="I726" s="220"/>
      <c r="J726" s="180"/>
      <c r="K726" s="180"/>
      <c r="L726" s="144"/>
    </row>
    <row r="727" spans="2:12" x14ac:dyDescent="0.4">
      <c r="B727" s="178" t="str">
        <f>IF(Data_Input!B727="","",Data_Input!B727)</f>
        <v/>
      </c>
      <c r="C727" s="182" t="str">
        <f>IF(Project_Details!$C$10="","",Project_Details!$C$10)</f>
        <v/>
      </c>
      <c r="D727" s="182" t="str">
        <f>IF(Project_Details!$C$11="","",Project_Details!$C$11)</f>
        <v/>
      </c>
      <c r="E727" s="182" t="str">
        <f>IF(Project_Details!$C$12="","",Project_Details!$C$12)</f>
        <v/>
      </c>
      <c r="F727" s="151" t="str">
        <f>IF(H727="","",VLOOKUP(H727,Waste_Type!$C$3:$E$50,3,FALSE))</f>
        <v/>
      </c>
      <c r="G727" s="152" t="str">
        <f>IF(H727="","",VLOOKUP($H727,Waste_Type!$C$3:$E$50,2,FALSE))</f>
        <v/>
      </c>
      <c r="H727" s="144" t="str">
        <f>IF(Data_Input!C727="","",Data_Input!C727)</f>
        <v/>
      </c>
      <c r="I727" s="221"/>
      <c r="J727" s="183"/>
      <c r="K727" s="183"/>
      <c r="L727" s="151"/>
    </row>
    <row r="728" spans="2:12" x14ac:dyDescent="0.4">
      <c r="B728" s="178" t="str">
        <f>IF(Data_Input!B728="","",Data_Input!B728)</f>
        <v/>
      </c>
      <c r="C728" s="179" t="str">
        <f>IF(Project_Details!$C$10="","",Project_Details!$C$10)</f>
        <v/>
      </c>
      <c r="D728" s="179" t="str">
        <f>IF(Project_Details!$C$11="","",Project_Details!$C$11)</f>
        <v/>
      </c>
      <c r="E728" s="179" t="str">
        <f>IF(Project_Details!$C$12="","",Project_Details!$C$12)</f>
        <v/>
      </c>
      <c r="F728" s="144" t="str">
        <f>IF(H728="","",VLOOKUP(H728,Waste_Type!$C$3:$E$50,3,FALSE))</f>
        <v/>
      </c>
      <c r="G728" s="145" t="str">
        <f>IF(H728="","",VLOOKUP($H728,Waste_Type!$C$3:$E$50,2,FALSE))</f>
        <v/>
      </c>
      <c r="H728" s="144" t="str">
        <f>IF(Data_Input!C728="","",Data_Input!C728)</f>
        <v/>
      </c>
      <c r="I728" s="220"/>
      <c r="J728" s="180"/>
      <c r="K728" s="180"/>
      <c r="L728" s="144"/>
    </row>
    <row r="729" spans="2:12" x14ac:dyDescent="0.4">
      <c r="B729" s="178" t="str">
        <f>IF(Data_Input!B729="","",Data_Input!B729)</f>
        <v/>
      </c>
      <c r="C729" s="182" t="str">
        <f>IF(Project_Details!$C$10="","",Project_Details!$C$10)</f>
        <v/>
      </c>
      <c r="D729" s="182" t="str">
        <f>IF(Project_Details!$C$11="","",Project_Details!$C$11)</f>
        <v/>
      </c>
      <c r="E729" s="182" t="str">
        <f>IF(Project_Details!$C$12="","",Project_Details!$C$12)</f>
        <v/>
      </c>
      <c r="F729" s="151" t="str">
        <f>IF(H729="","",VLOOKUP(H729,Waste_Type!$C$3:$E$50,3,FALSE))</f>
        <v/>
      </c>
      <c r="G729" s="152" t="str">
        <f>IF(H729="","",VLOOKUP($H729,Waste_Type!$C$3:$E$50,2,FALSE))</f>
        <v/>
      </c>
      <c r="H729" s="144" t="str">
        <f>IF(Data_Input!C729="","",Data_Input!C729)</f>
        <v/>
      </c>
      <c r="I729" s="221"/>
      <c r="J729" s="183"/>
      <c r="K729" s="183"/>
      <c r="L729" s="151"/>
    </row>
    <row r="730" spans="2:12" x14ac:dyDescent="0.4">
      <c r="B730" s="178" t="str">
        <f>IF(Data_Input!B730="","",Data_Input!B730)</f>
        <v/>
      </c>
      <c r="C730" s="179" t="str">
        <f>IF(Project_Details!$C$10="","",Project_Details!$C$10)</f>
        <v/>
      </c>
      <c r="D730" s="179" t="str">
        <f>IF(Project_Details!$C$11="","",Project_Details!$C$11)</f>
        <v/>
      </c>
      <c r="E730" s="179" t="str">
        <f>IF(Project_Details!$C$12="","",Project_Details!$C$12)</f>
        <v/>
      </c>
      <c r="F730" s="144" t="str">
        <f>IF(H730="","",VLOOKUP(H730,Waste_Type!$C$3:$E$50,3,FALSE))</f>
        <v/>
      </c>
      <c r="G730" s="145" t="str">
        <f>IF(H730="","",VLOOKUP($H730,Waste_Type!$C$3:$E$50,2,FALSE))</f>
        <v/>
      </c>
      <c r="H730" s="144" t="str">
        <f>IF(Data_Input!C730="","",Data_Input!C730)</f>
        <v/>
      </c>
      <c r="I730" s="220"/>
      <c r="J730" s="180"/>
      <c r="K730" s="180"/>
      <c r="L730" s="144"/>
    </row>
    <row r="731" spans="2:12" x14ac:dyDescent="0.4">
      <c r="B731" s="178" t="str">
        <f>IF(Data_Input!B731="","",Data_Input!B731)</f>
        <v/>
      </c>
      <c r="C731" s="182" t="str">
        <f>IF(Project_Details!$C$10="","",Project_Details!$C$10)</f>
        <v/>
      </c>
      <c r="D731" s="182" t="str">
        <f>IF(Project_Details!$C$11="","",Project_Details!$C$11)</f>
        <v/>
      </c>
      <c r="E731" s="182" t="str">
        <f>IF(Project_Details!$C$12="","",Project_Details!$C$12)</f>
        <v/>
      </c>
      <c r="F731" s="151" t="str">
        <f>IF(H731="","",VLOOKUP(H731,Waste_Type!$C$3:$E$50,3,FALSE))</f>
        <v/>
      </c>
      <c r="G731" s="152" t="str">
        <f>IF(H731="","",VLOOKUP($H731,Waste_Type!$C$3:$E$50,2,FALSE))</f>
        <v/>
      </c>
      <c r="H731" s="144" t="str">
        <f>IF(Data_Input!C731="","",Data_Input!C731)</f>
        <v/>
      </c>
      <c r="I731" s="221"/>
      <c r="J731" s="183"/>
      <c r="K731" s="183"/>
      <c r="L731" s="151"/>
    </row>
    <row r="732" spans="2:12" x14ac:dyDescent="0.4">
      <c r="B732" s="178" t="str">
        <f>IF(Data_Input!B732="","",Data_Input!B732)</f>
        <v/>
      </c>
      <c r="C732" s="179" t="str">
        <f>IF(Project_Details!$C$10="","",Project_Details!$C$10)</f>
        <v/>
      </c>
      <c r="D732" s="179" t="str">
        <f>IF(Project_Details!$C$11="","",Project_Details!$C$11)</f>
        <v/>
      </c>
      <c r="E732" s="179" t="str">
        <f>IF(Project_Details!$C$12="","",Project_Details!$C$12)</f>
        <v/>
      </c>
      <c r="F732" s="144" t="str">
        <f>IF(H732="","",VLOOKUP(H732,Waste_Type!$C$3:$E$50,3,FALSE))</f>
        <v/>
      </c>
      <c r="G732" s="145" t="str">
        <f>IF(H732="","",VLOOKUP($H732,Waste_Type!$C$3:$E$50,2,FALSE))</f>
        <v/>
      </c>
      <c r="H732" s="144" t="str">
        <f>IF(Data_Input!C732="","",Data_Input!C732)</f>
        <v/>
      </c>
      <c r="I732" s="220"/>
      <c r="J732" s="180"/>
      <c r="K732" s="180"/>
      <c r="L732" s="144"/>
    </row>
    <row r="733" spans="2:12" x14ac:dyDescent="0.4">
      <c r="B733" s="178" t="str">
        <f>IF(Data_Input!B733="","",Data_Input!B733)</f>
        <v/>
      </c>
      <c r="C733" s="182" t="str">
        <f>IF(Project_Details!$C$10="","",Project_Details!$C$10)</f>
        <v/>
      </c>
      <c r="D733" s="182" t="str">
        <f>IF(Project_Details!$C$11="","",Project_Details!$C$11)</f>
        <v/>
      </c>
      <c r="E733" s="182" t="str">
        <f>IF(Project_Details!$C$12="","",Project_Details!$C$12)</f>
        <v/>
      </c>
      <c r="F733" s="151" t="str">
        <f>IF(H733="","",VLOOKUP(H733,Waste_Type!$C$3:$E$50,3,FALSE))</f>
        <v/>
      </c>
      <c r="G733" s="152" t="str">
        <f>IF(H733="","",VLOOKUP($H733,Waste_Type!$C$3:$E$50,2,FALSE))</f>
        <v/>
      </c>
      <c r="H733" s="144" t="str">
        <f>IF(Data_Input!C733="","",Data_Input!C733)</f>
        <v/>
      </c>
      <c r="I733" s="221"/>
      <c r="J733" s="183"/>
      <c r="K733" s="183"/>
      <c r="L733" s="151"/>
    </row>
    <row r="734" spans="2:12" x14ac:dyDescent="0.4">
      <c r="B734" s="178" t="str">
        <f>IF(Data_Input!B734="","",Data_Input!B734)</f>
        <v/>
      </c>
      <c r="C734" s="179" t="str">
        <f>IF(Project_Details!$C$10="","",Project_Details!$C$10)</f>
        <v/>
      </c>
      <c r="D734" s="179" t="str">
        <f>IF(Project_Details!$C$11="","",Project_Details!$C$11)</f>
        <v/>
      </c>
      <c r="E734" s="179" t="str">
        <f>IF(Project_Details!$C$12="","",Project_Details!$C$12)</f>
        <v/>
      </c>
      <c r="F734" s="144" t="str">
        <f>IF(H734="","",VLOOKUP(H734,Waste_Type!$C$3:$E$50,3,FALSE))</f>
        <v/>
      </c>
      <c r="G734" s="145" t="str">
        <f>IF(H734="","",VLOOKUP($H734,Waste_Type!$C$3:$E$50,2,FALSE))</f>
        <v/>
      </c>
      <c r="H734" s="144" t="str">
        <f>IF(Data_Input!C734="","",Data_Input!C734)</f>
        <v/>
      </c>
      <c r="I734" s="220"/>
      <c r="J734" s="180"/>
      <c r="K734" s="180"/>
      <c r="L734" s="144"/>
    </row>
    <row r="735" spans="2:12" x14ac:dyDescent="0.4">
      <c r="B735" s="178" t="str">
        <f>IF(Data_Input!B735="","",Data_Input!B735)</f>
        <v/>
      </c>
      <c r="C735" s="182" t="str">
        <f>IF(Project_Details!$C$10="","",Project_Details!$C$10)</f>
        <v/>
      </c>
      <c r="D735" s="182" t="str">
        <f>IF(Project_Details!$C$11="","",Project_Details!$C$11)</f>
        <v/>
      </c>
      <c r="E735" s="182" t="str">
        <f>IF(Project_Details!$C$12="","",Project_Details!$C$12)</f>
        <v/>
      </c>
      <c r="F735" s="151" t="str">
        <f>IF(H735="","",VLOOKUP(H735,Waste_Type!$C$3:$E$50,3,FALSE))</f>
        <v/>
      </c>
      <c r="G735" s="152" t="str">
        <f>IF(H735="","",VLOOKUP($H735,Waste_Type!$C$3:$E$50,2,FALSE))</f>
        <v/>
      </c>
      <c r="H735" s="144" t="str">
        <f>IF(Data_Input!C735="","",Data_Input!C735)</f>
        <v/>
      </c>
      <c r="I735" s="221"/>
      <c r="J735" s="183"/>
      <c r="K735" s="183"/>
      <c r="L735" s="151"/>
    </row>
    <row r="736" spans="2:12" x14ac:dyDescent="0.4">
      <c r="B736" s="178" t="str">
        <f>IF(Data_Input!B736="","",Data_Input!B736)</f>
        <v/>
      </c>
      <c r="C736" s="179" t="str">
        <f>IF(Project_Details!$C$10="","",Project_Details!$C$10)</f>
        <v/>
      </c>
      <c r="D736" s="179" t="str">
        <f>IF(Project_Details!$C$11="","",Project_Details!$C$11)</f>
        <v/>
      </c>
      <c r="E736" s="179" t="str">
        <f>IF(Project_Details!$C$12="","",Project_Details!$C$12)</f>
        <v/>
      </c>
      <c r="F736" s="144" t="str">
        <f>IF(H736="","",VLOOKUP(H736,Waste_Type!$C$3:$E$50,3,FALSE))</f>
        <v/>
      </c>
      <c r="G736" s="145" t="str">
        <f>IF(H736="","",VLOOKUP($H736,Waste_Type!$C$3:$E$50,2,FALSE))</f>
        <v/>
      </c>
      <c r="H736" s="144" t="str">
        <f>IF(Data_Input!C736="","",Data_Input!C736)</f>
        <v/>
      </c>
      <c r="I736" s="220"/>
      <c r="J736" s="180"/>
      <c r="K736" s="180"/>
      <c r="L736" s="144"/>
    </row>
    <row r="737" spans="2:12" x14ac:dyDescent="0.4">
      <c r="B737" s="178" t="str">
        <f>IF(Data_Input!B737="","",Data_Input!B737)</f>
        <v/>
      </c>
      <c r="C737" s="182" t="str">
        <f>IF(Project_Details!$C$10="","",Project_Details!$C$10)</f>
        <v/>
      </c>
      <c r="D737" s="182" t="str">
        <f>IF(Project_Details!$C$11="","",Project_Details!$C$11)</f>
        <v/>
      </c>
      <c r="E737" s="182" t="str">
        <f>IF(Project_Details!$C$12="","",Project_Details!$C$12)</f>
        <v/>
      </c>
      <c r="F737" s="151" t="str">
        <f>IF(H737="","",VLOOKUP(H737,Waste_Type!$C$3:$E$50,3,FALSE))</f>
        <v/>
      </c>
      <c r="G737" s="152" t="str">
        <f>IF(H737="","",VLOOKUP($H737,Waste_Type!$C$3:$E$50,2,FALSE))</f>
        <v/>
      </c>
      <c r="H737" s="144" t="str">
        <f>IF(Data_Input!C737="","",Data_Input!C737)</f>
        <v/>
      </c>
      <c r="I737" s="221"/>
      <c r="J737" s="183"/>
      <c r="K737" s="183"/>
      <c r="L737" s="151"/>
    </row>
    <row r="738" spans="2:12" x14ac:dyDescent="0.4">
      <c r="B738" s="178" t="str">
        <f>IF(Data_Input!B738="","",Data_Input!B738)</f>
        <v/>
      </c>
      <c r="C738" s="179" t="str">
        <f>IF(Project_Details!$C$10="","",Project_Details!$C$10)</f>
        <v/>
      </c>
      <c r="D738" s="179" t="str">
        <f>IF(Project_Details!$C$11="","",Project_Details!$C$11)</f>
        <v/>
      </c>
      <c r="E738" s="179" t="str">
        <f>IF(Project_Details!$C$12="","",Project_Details!$C$12)</f>
        <v/>
      </c>
      <c r="F738" s="144" t="str">
        <f>IF(H738="","",VLOOKUP(H738,Waste_Type!$C$3:$E$50,3,FALSE))</f>
        <v/>
      </c>
      <c r="G738" s="145" t="str">
        <f>IF(H738="","",VLOOKUP($H738,Waste_Type!$C$3:$E$50,2,FALSE))</f>
        <v/>
      </c>
      <c r="H738" s="144" t="str">
        <f>IF(Data_Input!C738="","",Data_Input!C738)</f>
        <v/>
      </c>
      <c r="I738" s="220"/>
      <c r="J738" s="180"/>
      <c r="K738" s="180"/>
      <c r="L738" s="144"/>
    </row>
    <row r="739" spans="2:12" x14ac:dyDescent="0.4">
      <c r="B739" s="178" t="str">
        <f>IF(Data_Input!B739="","",Data_Input!B739)</f>
        <v/>
      </c>
      <c r="C739" s="182" t="str">
        <f>IF(Project_Details!$C$10="","",Project_Details!$C$10)</f>
        <v/>
      </c>
      <c r="D739" s="182" t="str">
        <f>IF(Project_Details!$C$11="","",Project_Details!$C$11)</f>
        <v/>
      </c>
      <c r="E739" s="182" t="str">
        <f>IF(Project_Details!$C$12="","",Project_Details!$C$12)</f>
        <v/>
      </c>
      <c r="F739" s="151" t="str">
        <f>IF(H739="","",VLOOKUP(H739,Waste_Type!$C$3:$E$50,3,FALSE))</f>
        <v/>
      </c>
      <c r="G739" s="152" t="str">
        <f>IF(H739="","",VLOOKUP($H739,Waste_Type!$C$3:$E$50,2,FALSE))</f>
        <v/>
      </c>
      <c r="H739" s="144" t="str">
        <f>IF(Data_Input!C739="","",Data_Input!C739)</f>
        <v/>
      </c>
      <c r="I739" s="221"/>
      <c r="J739" s="183"/>
      <c r="K739" s="183"/>
      <c r="L739" s="151"/>
    </row>
    <row r="740" spans="2:12" x14ac:dyDescent="0.4">
      <c r="B740" s="178" t="str">
        <f>IF(Data_Input!B740="","",Data_Input!B740)</f>
        <v/>
      </c>
      <c r="C740" s="179" t="str">
        <f>IF(Project_Details!$C$10="","",Project_Details!$C$10)</f>
        <v/>
      </c>
      <c r="D740" s="179" t="str">
        <f>IF(Project_Details!$C$11="","",Project_Details!$C$11)</f>
        <v/>
      </c>
      <c r="E740" s="179" t="str">
        <f>IF(Project_Details!$C$12="","",Project_Details!$C$12)</f>
        <v/>
      </c>
      <c r="F740" s="144" t="str">
        <f>IF(H740="","",VLOOKUP(H740,Waste_Type!$C$3:$E$50,3,FALSE))</f>
        <v/>
      </c>
      <c r="G740" s="145" t="str">
        <f>IF(H740="","",VLOOKUP($H740,Waste_Type!$C$3:$E$50,2,FALSE))</f>
        <v/>
      </c>
      <c r="H740" s="144" t="str">
        <f>IF(Data_Input!C740="","",Data_Input!C740)</f>
        <v/>
      </c>
      <c r="I740" s="220"/>
      <c r="J740" s="180"/>
      <c r="K740" s="180"/>
      <c r="L740" s="144"/>
    </row>
    <row r="741" spans="2:12" x14ac:dyDescent="0.4">
      <c r="B741" s="178" t="str">
        <f>IF(Data_Input!B741="","",Data_Input!B741)</f>
        <v/>
      </c>
      <c r="C741" s="182" t="str">
        <f>IF(Project_Details!$C$10="","",Project_Details!$C$10)</f>
        <v/>
      </c>
      <c r="D741" s="182" t="str">
        <f>IF(Project_Details!$C$11="","",Project_Details!$C$11)</f>
        <v/>
      </c>
      <c r="E741" s="182" t="str">
        <f>IF(Project_Details!$C$12="","",Project_Details!$C$12)</f>
        <v/>
      </c>
      <c r="F741" s="151" t="str">
        <f>IF(H741="","",VLOOKUP(H741,Waste_Type!$C$3:$E$50,3,FALSE))</f>
        <v/>
      </c>
      <c r="G741" s="152" t="str">
        <f>IF(H741="","",VLOOKUP($H741,Waste_Type!$C$3:$E$50,2,FALSE))</f>
        <v/>
      </c>
      <c r="H741" s="144" t="str">
        <f>IF(Data_Input!C741="","",Data_Input!C741)</f>
        <v/>
      </c>
      <c r="I741" s="221"/>
      <c r="J741" s="183"/>
      <c r="K741" s="183"/>
      <c r="L741" s="151"/>
    </row>
    <row r="742" spans="2:12" x14ac:dyDescent="0.4">
      <c r="B742" s="178" t="str">
        <f>IF(Data_Input!B742="","",Data_Input!B742)</f>
        <v/>
      </c>
      <c r="C742" s="179" t="str">
        <f>IF(Project_Details!$C$10="","",Project_Details!$C$10)</f>
        <v/>
      </c>
      <c r="D742" s="179" t="str">
        <f>IF(Project_Details!$C$11="","",Project_Details!$C$11)</f>
        <v/>
      </c>
      <c r="E742" s="179" t="str">
        <f>IF(Project_Details!$C$12="","",Project_Details!$C$12)</f>
        <v/>
      </c>
      <c r="F742" s="144" t="str">
        <f>IF(H742="","",VLOOKUP(H742,Waste_Type!$C$3:$E$50,3,FALSE))</f>
        <v/>
      </c>
      <c r="G742" s="145" t="str">
        <f>IF(H742="","",VLOOKUP($H742,Waste_Type!$C$3:$E$50,2,FALSE))</f>
        <v/>
      </c>
      <c r="H742" s="144" t="str">
        <f>IF(Data_Input!C742="","",Data_Input!C742)</f>
        <v/>
      </c>
      <c r="I742" s="220"/>
      <c r="J742" s="180"/>
      <c r="K742" s="180"/>
      <c r="L742" s="144"/>
    </row>
    <row r="743" spans="2:12" x14ac:dyDescent="0.4">
      <c r="B743" s="178" t="str">
        <f>IF(Data_Input!B743="","",Data_Input!B743)</f>
        <v/>
      </c>
      <c r="C743" s="182" t="str">
        <f>IF(Project_Details!$C$10="","",Project_Details!$C$10)</f>
        <v/>
      </c>
      <c r="D743" s="182" t="str">
        <f>IF(Project_Details!$C$11="","",Project_Details!$C$11)</f>
        <v/>
      </c>
      <c r="E743" s="182" t="str">
        <f>IF(Project_Details!$C$12="","",Project_Details!$C$12)</f>
        <v/>
      </c>
      <c r="F743" s="151" t="str">
        <f>IF(H743="","",VLOOKUP(H743,Waste_Type!$C$3:$E$50,3,FALSE))</f>
        <v/>
      </c>
      <c r="G743" s="152" t="str">
        <f>IF(H743="","",VLOOKUP($H743,Waste_Type!$C$3:$E$50,2,FALSE))</f>
        <v/>
      </c>
      <c r="H743" s="144" t="str">
        <f>IF(Data_Input!C743="","",Data_Input!C743)</f>
        <v/>
      </c>
      <c r="I743" s="221"/>
      <c r="J743" s="183"/>
      <c r="K743" s="183"/>
      <c r="L743" s="151"/>
    </row>
    <row r="744" spans="2:12" x14ac:dyDescent="0.4">
      <c r="B744" s="178" t="str">
        <f>IF(Data_Input!B744="","",Data_Input!B744)</f>
        <v/>
      </c>
      <c r="C744" s="179" t="str">
        <f>IF(Project_Details!$C$10="","",Project_Details!$C$10)</f>
        <v/>
      </c>
      <c r="D744" s="179" t="str">
        <f>IF(Project_Details!$C$11="","",Project_Details!$C$11)</f>
        <v/>
      </c>
      <c r="E744" s="179" t="str">
        <f>IF(Project_Details!$C$12="","",Project_Details!$C$12)</f>
        <v/>
      </c>
      <c r="F744" s="144" t="str">
        <f>IF(H744="","",VLOOKUP(H744,Waste_Type!$C$3:$E$50,3,FALSE))</f>
        <v/>
      </c>
      <c r="G744" s="145" t="str">
        <f>IF(H744="","",VLOOKUP($H744,Waste_Type!$C$3:$E$50,2,FALSE))</f>
        <v/>
      </c>
      <c r="H744" s="144" t="str">
        <f>IF(Data_Input!C744="","",Data_Input!C744)</f>
        <v/>
      </c>
      <c r="I744" s="220"/>
      <c r="J744" s="180"/>
      <c r="K744" s="180"/>
      <c r="L744" s="144"/>
    </row>
    <row r="745" spans="2:12" x14ac:dyDescent="0.4">
      <c r="B745" s="178" t="str">
        <f>IF(Data_Input!B745="","",Data_Input!B745)</f>
        <v/>
      </c>
      <c r="C745" s="182" t="str">
        <f>IF(Project_Details!$C$10="","",Project_Details!$C$10)</f>
        <v/>
      </c>
      <c r="D745" s="182" t="str">
        <f>IF(Project_Details!$C$11="","",Project_Details!$C$11)</f>
        <v/>
      </c>
      <c r="E745" s="182" t="str">
        <f>IF(Project_Details!$C$12="","",Project_Details!$C$12)</f>
        <v/>
      </c>
      <c r="F745" s="151" t="str">
        <f>IF(H745="","",VLOOKUP(H745,Waste_Type!$C$3:$E$50,3,FALSE))</f>
        <v/>
      </c>
      <c r="G745" s="152" t="str">
        <f>IF(H745="","",VLOOKUP($H745,Waste_Type!$C$3:$E$50,2,FALSE))</f>
        <v/>
      </c>
      <c r="H745" s="144" t="str">
        <f>IF(Data_Input!C745="","",Data_Input!C745)</f>
        <v/>
      </c>
      <c r="I745" s="221"/>
      <c r="J745" s="183"/>
      <c r="K745" s="183"/>
      <c r="L745" s="151"/>
    </row>
    <row r="746" spans="2:12" x14ac:dyDescent="0.4">
      <c r="B746" s="178" t="str">
        <f>IF(Data_Input!B746="","",Data_Input!B746)</f>
        <v/>
      </c>
      <c r="C746" s="179" t="str">
        <f>IF(Project_Details!$C$10="","",Project_Details!$C$10)</f>
        <v/>
      </c>
      <c r="D746" s="179" t="str">
        <f>IF(Project_Details!$C$11="","",Project_Details!$C$11)</f>
        <v/>
      </c>
      <c r="E746" s="179" t="str">
        <f>IF(Project_Details!$C$12="","",Project_Details!$C$12)</f>
        <v/>
      </c>
      <c r="F746" s="144" t="str">
        <f>IF(H746="","",VLOOKUP(H746,Waste_Type!$C$3:$E$50,3,FALSE))</f>
        <v/>
      </c>
      <c r="G746" s="145" t="str">
        <f>IF(H746="","",VLOOKUP($H746,Waste_Type!$C$3:$E$50,2,FALSE))</f>
        <v/>
      </c>
      <c r="H746" s="144" t="str">
        <f>IF(Data_Input!C746="","",Data_Input!C746)</f>
        <v/>
      </c>
      <c r="I746" s="220"/>
      <c r="J746" s="180"/>
      <c r="K746" s="180"/>
      <c r="L746" s="144"/>
    </row>
    <row r="747" spans="2:12" x14ac:dyDescent="0.4">
      <c r="B747" s="178" t="str">
        <f>IF(Data_Input!B747="","",Data_Input!B747)</f>
        <v/>
      </c>
      <c r="C747" s="182" t="str">
        <f>IF(Project_Details!$C$10="","",Project_Details!$C$10)</f>
        <v/>
      </c>
      <c r="D747" s="182" t="str">
        <f>IF(Project_Details!$C$11="","",Project_Details!$C$11)</f>
        <v/>
      </c>
      <c r="E747" s="182" t="str">
        <f>IF(Project_Details!$C$12="","",Project_Details!$C$12)</f>
        <v/>
      </c>
      <c r="F747" s="151" t="str">
        <f>IF(H747="","",VLOOKUP(H747,Waste_Type!$C$3:$E$50,3,FALSE))</f>
        <v/>
      </c>
      <c r="G747" s="152" t="str">
        <f>IF(H747="","",VLOOKUP($H747,Waste_Type!$C$3:$E$50,2,FALSE))</f>
        <v/>
      </c>
      <c r="H747" s="144" t="str">
        <f>IF(Data_Input!C747="","",Data_Input!C747)</f>
        <v/>
      </c>
      <c r="I747" s="221"/>
      <c r="J747" s="183"/>
      <c r="K747" s="183"/>
      <c r="L747" s="151"/>
    </row>
    <row r="748" spans="2:12" x14ac:dyDescent="0.4">
      <c r="B748" s="178" t="str">
        <f>IF(Data_Input!B748="","",Data_Input!B748)</f>
        <v/>
      </c>
      <c r="C748" s="179" t="str">
        <f>IF(Project_Details!$C$10="","",Project_Details!$C$10)</f>
        <v/>
      </c>
      <c r="D748" s="179" t="str">
        <f>IF(Project_Details!$C$11="","",Project_Details!$C$11)</f>
        <v/>
      </c>
      <c r="E748" s="179" t="str">
        <f>IF(Project_Details!$C$12="","",Project_Details!$C$12)</f>
        <v/>
      </c>
      <c r="F748" s="144" t="str">
        <f>IF(H748="","",VLOOKUP(H748,Waste_Type!$C$3:$E$50,3,FALSE))</f>
        <v/>
      </c>
      <c r="G748" s="145" t="str">
        <f>IF(H748="","",VLOOKUP($H748,Waste_Type!$C$3:$E$50,2,FALSE))</f>
        <v/>
      </c>
      <c r="H748" s="144" t="str">
        <f>IF(Data_Input!C748="","",Data_Input!C748)</f>
        <v/>
      </c>
      <c r="I748" s="220"/>
      <c r="J748" s="180"/>
      <c r="K748" s="180"/>
      <c r="L748" s="144"/>
    </row>
    <row r="749" spans="2:12" x14ac:dyDescent="0.4">
      <c r="B749" s="178" t="str">
        <f>IF(Data_Input!B749="","",Data_Input!B749)</f>
        <v/>
      </c>
      <c r="C749" s="182" t="str">
        <f>IF(Project_Details!$C$10="","",Project_Details!$C$10)</f>
        <v/>
      </c>
      <c r="D749" s="182" t="str">
        <f>IF(Project_Details!$C$11="","",Project_Details!$C$11)</f>
        <v/>
      </c>
      <c r="E749" s="182" t="str">
        <f>IF(Project_Details!$C$12="","",Project_Details!$C$12)</f>
        <v/>
      </c>
      <c r="F749" s="151" t="str">
        <f>IF(H749="","",VLOOKUP(H749,Waste_Type!$C$3:$E$50,3,FALSE))</f>
        <v/>
      </c>
      <c r="G749" s="152" t="str">
        <f>IF(H749="","",VLOOKUP($H749,Waste_Type!$C$3:$E$50,2,FALSE))</f>
        <v/>
      </c>
      <c r="H749" s="144" t="str">
        <f>IF(Data_Input!C749="","",Data_Input!C749)</f>
        <v/>
      </c>
      <c r="I749" s="221"/>
      <c r="J749" s="183"/>
      <c r="K749" s="183"/>
      <c r="L749" s="151"/>
    </row>
    <row r="750" spans="2:12" x14ac:dyDescent="0.4">
      <c r="B750" s="178" t="str">
        <f>IF(Data_Input!B750="","",Data_Input!B750)</f>
        <v/>
      </c>
      <c r="C750" s="179" t="str">
        <f>IF(Project_Details!$C$10="","",Project_Details!$C$10)</f>
        <v/>
      </c>
      <c r="D750" s="179" t="str">
        <f>IF(Project_Details!$C$11="","",Project_Details!$C$11)</f>
        <v/>
      </c>
      <c r="E750" s="179" t="str">
        <f>IF(Project_Details!$C$12="","",Project_Details!$C$12)</f>
        <v/>
      </c>
      <c r="F750" s="144" t="str">
        <f>IF(H750="","",VLOOKUP(H750,Waste_Type!$C$3:$E$50,3,FALSE))</f>
        <v/>
      </c>
      <c r="G750" s="145" t="str">
        <f>IF(H750="","",VLOOKUP($H750,Waste_Type!$C$3:$E$50,2,FALSE))</f>
        <v/>
      </c>
      <c r="H750" s="144" t="str">
        <f>IF(Data_Input!C750="","",Data_Input!C750)</f>
        <v/>
      </c>
      <c r="I750" s="220"/>
      <c r="J750" s="180"/>
      <c r="K750" s="180"/>
      <c r="L750" s="144"/>
    </row>
    <row r="751" spans="2:12" x14ac:dyDescent="0.4">
      <c r="B751" s="178" t="str">
        <f>IF(Data_Input!B751="","",Data_Input!B751)</f>
        <v/>
      </c>
      <c r="C751" s="182" t="str">
        <f>IF(Project_Details!$C$10="","",Project_Details!$C$10)</f>
        <v/>
      </c>
      <c r="D751" s="182" t="str">
        <f>IF(Project_Details!$C$11="","",Project_Details!$C$11)</f>
        <v/>
      </c>
      <c r="E751" s="182" t="str">
        <f>IF(Project_Details!$C$12="","",Project_Details!$C$12)</f>
        <v/>
      </c>
      <c r="F751" s="151" t="str">
        <f>IF(H751="","",VLOOKUP(H751,Waste_Type!$C$3:$E$50,3,FALSE))</f>
        <v/>
      </c>
      <c r="G751" s="152" t="str">
        <f>IF(H751="","",VLOOKUP($H751,Waste_Type!$C$3:$E$50,2,FALSE))</f>
        <v/>
      </c>
      <c r="H751" s="144" t="str">
        <f>IF(Data_Input!C751="","",Data_Input!C751)</f>
        <v/>
      </c>
      <c r="I751" s="221"/>
      <c r="J751" s="183"/>
      <c r="K751" s="183"/>
      <c r="L751" s="151"/>
    </row>
    <row r="752" spans="2:12" x14ac:dyDescent="0.4">
      <c r="B752" s="178" t="str">
        <f>IF(Data_Input!B752="","",Data_Input!B752)</f>
        <v/>
      </c>
      <c r="C752" s="179" t="str">
        <f>IF(Project_Details!$C$10="","",Project_Details!$C$10)</f>
        <v/>
      </c>
      <c r="D752" s="179" t="str">
        <f>IF(Project_Details!$C$11="","",Project_Details!$C$11)</f>
        <v/>
      </c>
      <c r="E752" s="179" t="str">
        <f>IF(Project_Details!$C$12="","",Project_Details!$C$12)</f>
        <v/>
      </c>
      <c r="F752" s="144" t="str">
        <f>IF(H752="","",VLOOKUP(H752,Waste_Type!$C$3:$E$50,3,FALSE))</f>
        <v/>
      </c>
      <c r="G752" s="145" t="str">
        <f>IF(H752="","",VLOOKUP($H752,Waste_Type!$C$3:$E$50,2,FALSE))</f>
        <v/>
      </c>
      <c r="H752" s="144" t="str">
        <f>IF(Data_Input!C752="","",Data_Input!C752)</f>
        <v/>
      </c>
      <c r="I752" s="220"/>
      <c r="J752" s="180"/>
      <c r="K752" s="180"/>
      <c r="L752" s="144"/>
    </row>
    <row r="753" spans="2:12" x14ac:dyDescent="0.4">
      <c r="B753" s="178" t="str">
        <f>IF(Data_Input!B753="","",Data_Input!B753)</f>
        <v/>
      </c>
      <c r="C753" s="182" t="str">
        <f>IF(Project_Details!$C$10="","",Project_Details!$C$10)</f>
        <v/>
      </c>
      <c r="D753" s="182" t="str">
        <f>IF(Project_Details!$C$11="","",Project_Details!$C$11)</f>
        <v/>
      </c>
      <c r="E753" s="182" t="str">
        <f>IF(Project_Details!$C$12="","",Project_Details!$C$12)</f>
        <v/>
      </c>
      <c r="F753" s="151" t="str">
        <f>IF(H753="","",VLOOKUP(H753,Waste_Type!$C$3:$E$50,3,FALSE))</f>
        <v/>
      </c>
      <c r="G753" s="152" t="str">
        <f>IF(H753="","",VLOOKUP($H753,Waste_Type!$C$3:$E$50,2,FALSE))</f>
        <v/>
      </c>
      <c r="H753" s="144" t="str">
        <f>IF(Data_Input!C753="","",Data_Input!C753)</f>
        <v/>
      </c>
      <c r="I753" s="221"/>
      <c r="J753" s="183"/>
      <c r="K753" s="183"/>
      <c r="L753" s="151"/>
    </row>
    <row r="754" spans="2:12" x14ac:dyDescent="0.4">
      <c r="B754" s="178" t="str">
        <f>IF(Data_Input!B754="","",Data_Input!B754)</f>
        <v/>
      </c>
      <c r="C754" s="179" t="str">
        <f>IF(Project_Details!$C$10="","",Project_Details!$C$10)</f>
        <v/>
      </c>
      <c r="D754" s="179" t="str">
        <f>IF(Project_Details!$C$11="","",Project_Details!$C$11)</f>
        <v/>
      </c>
      <c r="E754" s="179" t="str">
        <f>IF(Project_Details!$C$12="","",Project_Details!$C$12)</f>
        <v/>
      </c>
      <c r="F754" s="144" t="str">
        <f>IF(H754="","",VLOOKUP(H754,Waste_Type!$C$3:$E$50,3,FALSE))</f>
        <v/>
      </c>
      <c r="G754" s="145" t="str">
        <f>IF(H754="","",VLOOKUP($H754,Waste_Type!$C$3:$E$50,2,FALSE))</f>
        <v/>
      </c>
      <c r="H754" s="144" t="str">
        <f>IF(Data_Input!C754="","",Data_Input!C754)</f>
        <v/>
      </c>
      <c r="I754" s="220"/>
      <c r="J754" s="180"/>
      <c r="K754" s="180"/>
      <c r="L754" s="144"/>
    </row>
    <row r="755" spans="2:12" x14ac:dyDescent="0.4">
      <c r="B755" s="178" t="str">
        <f>IF(Data_Input!B755="","",Data_Input!B755)</f>
        <v/>
      </c>
      <c r="C755" s="182" t="str">
        <f>IF(Project_Details!$C$10="","",Project_Details!$C$10)</f>
        <v/>
      </c>
      <c r="D755" s="182" t="str">
        <f>IF(Project_Details!$C$11="","",Project_Details!$C$11)</f>
        <v/>
      </c>
      <c r="E755" s="182" t="str">
        <f>IF(Project_Details!$C$12="","",Project_Details!$C$12)</f>
        <v/>
      </c>
      <c r="F755" s="151" t="str">
        <f>IF(H755="","",VLOOKUP(H755,Waste_Type!$C$3:$E$50,3,FALSE))</f>
        <v/>
      </c>
      <c r="G755" s="152" t="str">
        <f>IF(H755="","",VLOOKUP($H755,Waste_Type!$C$3:$E$50,2,FALSE))</f>
        <v/>
      </c>
      <c r="H755" s="144" t="str">
        <f>IF(Data_Input!C755="","",Data_Input!C755)</f>
        <v/>
      </c>
      <c r="I755" s="221"/>
      <c r="J755" s="183"/>
      <c r="K755" s="183"/>
      <c r="L755" s="151"/>
    </row>
    <row r="756" spans="2:12" x14ac:dyDescent="0.4">
      <c r="B756" s="178" t="str">
        <f>IF(Data_Input!B756="","",Data_Input!B756)</f>
        <v/>
      </c>
      <c r="C756" s="179" t="str">
        <f>IF(Project_Details!$C$10="","",Project_Details!$C$10)</f>
        <v/>
      </c>
      <c r="D756" s="179" t="str">
        <f>IF(Project_Details!$C$11="","",Project_Details!$C$11)</f>
        <v/>
      </c>
      <c r="E756" s="179" t="str">
        <f>IF(Project_Details!$C$12="","",Project_Details!$C$12)</f>
        <v/>
      </c>
      <c r="F756" s="144" t="str">
        <f>IF(H756="","",VLOOKUP(H756,Waste_Type!$C$3:$E$50,3,FALSE))</f>
        <v/>
      </c>
      <c r="G756" s="145" t="str">
        <f>IF(H756="","",VLOOKUP($H756,Waste_Type!$C$3:$E$50,2,FALSE))</f>
        <v/>
      </c>
      <c r="H756" s="144" t="str">
        <f>IF(Data_Input!C756="","",Data_Input!C756)</f>
        <v/>
      </c>
      <c r="I756" s="220"/>
      <c r="J756" s="180"/>
      <c r="K756" s="180"/>
      <c r="L756" s="144"/>
    </row>
    <row r="757" spans="2:12" x14ac:dyDescent="0.4">
      <c r="B757" s="178" t="str">
        <f>IF(Data_Input!B757="","",Data_Input!B757)</f>
        <v/>
      </c>
      <c r="C757" s="182" t="str">
        <f>IF(Project_Details!$C$10="","",Project_Details!$C$10)</f>
        <v/>
      </c>
      <c r="D757" s="182" t="str">
        <f>IF(Project_Details!$C$11="","",Project_Details!$C$11)</f>
        <v/>
      </c>
      <c r="E757" s="182" t="str">
        <f>IF(Project_Details!$C$12="","",Project_Details!$C$12)</f>
        <v/>
      </c>
      <c r="F757" s="151" t="str">
        <f>IF(H757="","",VLOOKUP(H757,Waste_Type!$C$3:$E$50,3,FALSE))</f>
        <v/>
      </c>
      <c r="G757" s="152" t="str">
        <f>IF(H757="","",VLOOKUP($H757,Waste_Type!$C$3:$E$50,2,FALSE))</f>
        <v/>
      </c>
      <c r="H757" s="144" t="str">
        <f>IF(Data_Input!C757="","",Data_Input!C757)</f>
        <v/>
      </c>
      <c r="I757" s="221"/>
      <c r="J757" s="183"/>
      <c r="K757" s="183"/>
      <c r="L757" s="151"/>
    </row>
    <row r="758" spans="2:12" x14ac:dyDescent="0.4">
      <c r="B758" s="178" t="str">
        <f>IF(Data_Input!B758="","",Data_Input!B758)</f>
        <v/>
      </c>
      <c r="C758" s="179" t="str">
        <f>IF(Project_Details!$C$10="","",Project_Details!$C$10)</f>
        <v/>
      </c>
      <c r="D758" s="179" t="str">
        <f>IF(Project_Details!$C$11="","",Project_Details!$C$11)</f>
        <v/>
      </c>
      <c r="E758" s="179" t="str">
        <f>IF(Project_Details!$C$12="","",Project_Details!$C$12)</f>
        <v/>
      </c>
      <c r="F758" s="144" t="str">
        <f>IF(H758="","",VLOOKUP(H758,Waste_Type!$C$3:$E$50,3,FALSE))</f>
        <v/>
      </c>
      <c r="G758" s="145" t="str">
        <f>IF(H758="","",VLOOKUP($H758,Waste_Type!$C$3:$E$50,2,FALSE))</f>
        <v/>
      </c>
      <c r="H758" s="144" t="str">
        <f>IF(Data_Input!C758="","",Data_Input!C758)</f>
        <v/>
      </c>
      <c r="I758" s="220"/>
      <c r="J758" s="180"/>
      <c r="K758" s="180"/>
      <c r="L758" s="144"/>
    </row>
    <row r="759" spans="2:12" x14ac:dyDescent="0.4">
      <c r="B759" s="178" t="str">
        <f>IF(Data_Input!B759="","",Data_Input!B759)</f>
        <v/>
      </c>
      <c r="C759" s="182" t="str">
        <f>IF(Project_Details!$C$10="","",Project_Details!$C$10)</f>
        <v/>
      </c>
      <c r="D759" s="182" t="str">
        <f>IF(Project_Details!$C$11="","",Project_Details!$C$11)</f>
        <v/>
      </c>
      <c r="E759" s="182" t="str">
        <f>IF(Project_Details!$C$12="","",Project_Details!$C$12)</f>
        <v/>
      </c>
      <c r="F759" s="151" t="str">
        <f>IF(H759="","",VLOOKUP(H759,Waste_Type!$C$3:$E$50,3,FALSE))</f>
        <v/>
      </c>
      <c r="G759" s="152" t="str">
        <f>IF(H759="","",VLOOKUP($H759,Waste_Type!$C$3:$E$50,2,FALSE))</f>
        <v/>
      </c>
      <c r="H759" s="144" t="str">
        <f>IF(Data_Input!C759="","",Data_Input!C759)</f>
        <v/>
      </c>
      <c r="I759" s="221"/>
      <c r="J759" s="183"/>
      <c r="K759" s="183"/>
      <c r="L759" s="151"/>
    </row>
    <row r="760" spans="2:12" x14ac:dyDescent="0.4">
      <c r="B760" s="178" t="str">
        <f>IF(Data_Input!B760="","",Data_Input!B760)</f>
        <v/>
      </c>
      <c r="C760" s="179" t="str">
        <f>IF(Project_Details!$C$10="","",Project_Details!$C$10)</f>
        <v/>
      </c>
      <c r="D760" s="179" t="str">
        <f>IF(Project_Details!$C$11="","",Project_Details!$C$11)</f>
        <v/>
      </c>
      <c r="E760" s="179" t="str">
        <f>IF(Project_Details!$C$12="","",Project_Details!$C$12)</f>
        <v/>
      </c>
      <c r="F760" s="144" t="str">
        <f>IF(H760="","",VLOOKUP(H760,Waste_Type!$C$3:$E$50,3,FALSE))</f>
        <v/>
      </c>
      <c r="G760" s="145" t="str">
        <f>IF(H760="","",VLOOKUP($H760,Waste_Type!$C$3:$E$50,2,FALSE))</f>
        <v/>
      </c>
      <c r="H760" s="144" t="str">
        <f>IF(Data_Input!C760="","",Data_Input!C760)</f>
        <v/>
      </c>
      <c r="I760" s="220"/>
      <c r="J760" s="180"/>
      <c r="K760" s="180"/>
      <c r="L760" s="144"/>
    </row>
    <row r="761" spans="2:12" x14ac:dyDescent="0.4">
      <c r="B761" s="178" t="str">
        <f>IF(Data_Input!B761="","",Data_Input!B761)</f>
        <v/>
      </c>
      <c r="C761" s="182" t="str">
        <f>IF(Project_Details!$C$10="","",Project_Details!$C$10)</f>
        <v/>
      </c>
      <c r="D761" s="182" t="str">
        <f>IF(Project_Details!$C$11="","",Project_Details!$C$11)</f>
        <v/>
      </c>
      <c r="E761" s="182" t="str">
        <f>IF(Project_Details!$C$12="","",Project_Details!$C$12)</f>
        <v/>
      </c>
      <c r="F761" s="151" t="str">
        <f>IF(H761="","",VLOOKUP(H761,Waste_Type!$C$3:$E$50,3,FALSE))</f>
        <v/>
      </c>
      <c r="G761" s="152" t="str">
        <f>IF(H761="","",VLOOKUP($H761,Waste_Type!$C$3:$E$50,2,FALSE))</f>
        <v/>
      </c>
      <c r="H761" s="144" t="str">
        <f>IF(Data_Input!C761="","",Data_Input!C761)</f>
        <v/>
      </c>
      <c r="I761" s="221"/>
      <c r="J761" s="183"/>
      <c r="K761" s="183"/>
      <c r="L761" s="151"/>
    </row>
    <row r="762" spans="2:12" x14ac:dyDescent="0.4">
      <c r="B762" s="178" t="str">
        <f>IF(Data_Input!B762="","",Data_Input!B762)</f>
        <v/>
      </c>
      <c r="C762" s="179" t="str">
        <f>IF(Project_Details!$C$10="","",Project_Details!$C$10)</f>
        <v/>
      </c>
      <c r="D762" s="179" t="str">
        <f>IF(Project_Details!$C$11="","",Project_Details!$C$11)</f>
        <v/>
      </c>
      <c r="E762" s="179" t="str">
        <f>IF(Project_Details!$C$12="","",Project_Details!$C$12)</f>
        <v/>
      </c>
      <c r="F762" s="144" t="str">
        <f>IF(H762="","",VLOOKUP(H762,Waste_Type!$C$3:$E$50,3,FALSE))</f>
        <v/>
      </c>
      <c r="G762" s="145" t="str">
        <f>IF(H762="","",VLOOKUP($H762,Waste_Type!$C$3:$E$50,2,FALSE))</f>
        <v/>
      </c>
      <c r="H762" s="144" t="str">
        <f>IF(Data_Input!C762="","",Data_Input!C762)</f>
        <v/>
      </c>
      <c r="I762" s="220"/>
      <c r="J762" s="180"/>
      <c r="K762" s="180"/>
      <c r="L762" s="144"/>
    </row>
    <row r="763" spans="2:12" x14ac:dyDescent="0.4">
      <c r="B763" s="178" t="str">
        <f>IF(Data_Input!B763="","",Data_Input!B763)</f>
        <v/>
      </c>
      <c r="C763" s="182" t="str">
        <f>IF(Project_Details!$C$10="","",Project_Details!$C$10)</f>
        <v/>
      </c>
      <c r="D763" s="182" t="str">
        <f>IF(Project_Details!$C$11="","",Project_Details!$C$11)</f>
        <v/>
      </c>
      <c r="E763" s="182" t="str">
        <f>IF(Project_Details!$C$12="","",Project_Details!$C$12)</f>
        <v/>
      </c>
      <c r="F763" s="151" t="str">
        <f>IF(H763="","",VLOOKUP(H763,Waste_Type!$C$3:$E$50,3,FALSE))</f>
        <v/>
      </c>
      <c r="G763" s="152" t="str">
        <f>IF(H763="","",VLOOKUP($H763,Waste_Type!$C$3:$E$50,2,FALSE))</f>
        <v/>
      </c>
      <c r="H763" s="144" t="str">
        <f>IF(Data_Input!C763="","",Data_Input!C763)</f>
        <v/>
      </c>
      <c r="I763" s="221"/>
      <c r="J763" s="183"/>
      <c r="K763" s="183"/>
      <c r="L763" s="151"/>
    </row>
    <row r="764" spans="2:12" x14ac:dyDescent="0.4">
      <c r="B764" s="178" t="str">
        <f>IF(Data_Input!B764="","",Data_Input!B764)</f>
        <v/>
      </c>
      <c r="C764" s="179" t="str">
        <f>IF(Project_Details!$C$10="","",Project_Details!$C$10)</f>
        <v/>
      </c>
      <c r="D764" s="179" t="str">
        <f>IF(Project_Details!$C$11="","",Project_Details!$C$11)</f>
        <v/>
      </c>
      <c r="E764" s="179" t="str">
        <f>IF(Project_Details!$C$12="","",Project_Details!$C$12)</f>
        <v/>
      </c>
      <c r="F764" s="144" t="str">
        <f>IF(H764="","",VLOOKUP(H764,Waste_Type!$C$3:$E$50,3,FALSE))</f>
        <v/>
      </c>
      <c r="G764" s="145" t="str">
        <f>IF(H764="","",VLOOKUP($H764,Waste_Type!$C$3:$E$50,2,FALSE))</f>
        <v/>
      </c>
      <c r="H764" s="144" t="str">
        <f>IF(Data_Input!C764="","",Data_Input!C764)</f>
        <v/>
      </c>
      <c r="I764" s="220"/>
      <c r="J764" s="180"/>
      <c r="K764" s="180"/>
      <c r="L764" s="144"/>
    </row>
    <row r="765" spans="2:12" x14ac:dyDescent="0.4">
      <c r="B765" s="178" t="str">
        <f>IF(Data_Input!B765="","",Data_Input!B765)</f>
        <v/>
      </c>
      <c r="C765" s="182" t="str">
        <f>IF(Project_Details!$C$10="","",Project_Details!$C$10)</f>
        <v/>
      </c>
      <c r="D765" s="182" t="str">
        <f>IF(Project_Details!$C$11="","",Project_Details!$C$11)</f>
        <v/>
      </c>
      <c r="E765" s="182" t="str">
        <f>IF(Project_Details!$C$12="","",Project_Details!$C$12)</f>
        <v/>
      </c>
      <c r="F765" s="151" t="str">
        <f>IF(H765="","",VLOOKUP(H765,Waste_Type!$C$3:$E$50,3,FALSE))</f>
        <v/>
      </c>
      <c r="G765" s="152" t="str">
        <f>IF(H765="","",VLOOKUP($H765,Waste_Type!$C$3:$E$50,2,FALSE))</f>
        <v/>
      </c>
      <c r="H765" s="144" t="str">
        <f>IF(Data_Input!C765="","",Data_Input!C765)</f>
        <v/>
      </c>
      <c r="I765" s="221"/>
      <c r="J765" s="183"/>
      <c r="K765" s="183"/>
      <c r="L765" s="151"/>
    </row>
    <row r="766" spans="2:12" x14ac:dyDescent="0.4">
      <c r="B766" s="178" t="str">
        <f>IF(Data_Input!B766="","",Data_Input!B766)</f>
        <v/>
      </c>
      <c r="C766" s="179" t="str">
        <f>IF(Project_Details!$C$10="","",Project_Details!$C$10)</f>
        <v/>
      </c>
      <c r="D766" s="179" t="str">
        <f>IF(Project_Details!$C$11="","",Project_Details!$C$11)</f>
        <v/>
      </c>
      <c r="E766" s="179" t="str">
        <f>IF(Project_Details!$C$12="","",Project_Details!$C$12)</f>
        <v/>
      </c>
      <c r="F766" s="144" t="str">
        <f>IF(H766="","",VLOOKUP(H766,Waste_Type!$C$3:$E$50,3,FALSE))</f>
        <v/>
      </c>
      <c r="G766" s="145" t="str">
        <f>IF(H766="","",VLOOKUP($H766,Waste_Type!$C$3:$E$50,2,FALSE))</f>
        <v/>
      </c>
      <c r="H766" s="144" t="str">
        <f>IF(Data_Input!C766="","",Data_Input!C766)</f>
        <v/>
      </c>
      <c r="I766" s="220"/>
      <c r="J766" s="180"/>
      <c r="K766" s="180"/>
      <c r="L766" s="144"/>
    </row>
    <row r="767" spans="2:12" x14ac:dyDescent="0.4">
      <c r="B767" s="178" t="str">
        <f>IF(Data_Input!B767="","",Data_Input!B767)</f>
        <v/>
      </c>
      <c r="C767" s="182" t="str">
        <f>IF(Project_Details!$C$10="","",Project_Details!$C$10)</f>
        <v/>
      </c>
      <c r="D767" s="182" t="str">
        <f>IF(Project_Details!$C$11="","",Project_Details!$C$11)</f>
        <v/>
      </c>
      <c r="E767" s="182" t="str">
        <f>IF(Project_Details!$C$12="","",Project_Details!$C$12)</f>
        <v/>
      </c>
      <c r="F767" s="151" t="str">
        <f>IF(H767="","",VLOOKUP(H767,Waste_Type!$C$3:$E$50,3,FALSE))</f>
        <v/>
      </c>
      <c r="G767" s="152" t="str">
        <f>IF(H767="","",VLOOKUP($H767,Waste_Type!$C$3:$E$50,2,FALSE))</f>
        <v/>
      </c>
      <c r="H767" s="144" t="str">
        <f>IF(Data_Input!C767="","",Data_Input!C767)</f>
        <v/>
      </c>
      <c r="I767" s="221"/>
      <c r="J767" s="183"/>
      <c r="K767" s="183"/>
      <c r="L767" s="151"/>
    </row>
    <row r="768" spans="2:12" x14ac:dyDescent="0.4">
      <c r="B768" s="178" t="str">
        <f>IF(Data_Input!B768="","",Data_Input!B768)</f>
        <v/>
      </c>
      <c r="C768" s="179" t="str">
        <f>IF(Project_Details!$C$10="","",Project_Details!$C$10)</f>
        <v/>
      </c>
      <c r="D768" s="179" t="str">
        <f>IF(Project_Details!$C$11="","",Project_Details!$C$11)</f>
        <v/>
      </c>
      <c r="E768" s="179" t="str">
        <f>IF(Project_Details!$C$12="","",Project_Details!$C$12)</f>
        <v/>
      </c>
      <c r="F768" s="144" t="str">
        <f>IF(H768="","",VLOOKUP(H768,Waste_Type!$C$3:$E$50,3,FALSE))</f>
        <v/>
      </c>
      <c r="G768" s="145" t="str">
        <f>IF(H768="","",VLOOKUP($H768,Waste_Type!$C$3:$E$50,2,FALSE))</f>
        <v/>
      </c>
      <c r="H768" s="144" t="str">
        <f>IF(Data_Input!C768="","",Data_Input!C768)</f>
        <v/>
      </c>
      <c r="I768" s="220"/>
      <c r="J768" s="180"/>
      <c r="K768" s="180"/>
      <c r="L768" s="144"/>
    </row>
    <row r="769" spans="2:12" x14ac:dyDescent="0.4">
      <c r="B769" s="178" t="str">
        <f>IF(Data_Input!B769="","",Data_Input!B769)</f>
        <v/>
      </c>
      <c r="C769" s="182" t="str">
        <f>IF(Project_Details!$C$10="","",Project_Details!$C$10)</f>
        <v/>
      </c>
      <c r="D769" s="182" t="str">
        <f>IF(Project_Details!$C$11="","",Project_Details!$C$11)</f>
        <v/>
      </c>
      <c r="E769" s="182" t="str">
        <f>IF(Project_Details!$C$12="","",Project_Details!$C$12)</f>
        <v/>
      </c>
      <c r="F769" s="151" t="str">
        <f>IF(H769="","",VLOOKUP(H769,Waste_Type!$C$3:$E$50,3,FALSE))</f>
        <v/>
      </c>
      <c r="G769" s="152" t="str">
        <f>IF(H769="","",VLOOKUP($H769,Waste_Type!$C$3:$E$50,2,FALSE))</f>
        <v/>
      </c>
      <c r="H769" s="144" t="str">
        <f>IF(Data_Input!C769="","",Data_Input!C769)</f>
        <v/>
      </c>
      <c r="I769" s="221"/>
      <c r="J769" s="183"/>
      <c r="K769" s="183"/>
      <c r="L769" s="151"/>
    </row>
    <row r="770" spans="2:12" x14ac:dyDescent="0.4">
      <c r="B770" s="178" t="str">
        <f>IF(Data_Input!B770="","",Data_Input!B770)</f>
        <v/>
      </c>
      <c r="C770" s="179" t="str">
        <f>IF(Project_Details!$C$10="","",Project_Details!$C$10)</f>
        <v/>
      </c>
      <c r="D770" s="179" t="str">
        <f>IF(Project_Details!$C$11="","",Project_Details!$C$11)</f>
        <v/>
      </c>
      <c r="E770" s="179" t="str">
        <f>IF(Project_Details!$C$12="","",Project_Details!$C$12)</f>
        <v/>
      </c>
      <c r="F770" s="144" t="str">
        <f>IF(H770="","",VLOOKUP(H770,Waste_Type!$C$3:$E$50,3,FALSE))</f>
        <v/>
      </c>
      <c r="G770" s="145" t="str">
        <f>IF(H770="","",VLOOKUP($H770,Waste_Type!$C$3:$E$50,2,FALSE))</f>
        <v/>
      </c>
      <c r="H770" s="144" t="str">
        <f>IF(Data_Input!C770="","",Data_Input!C770)</f>
        <v/>
      </c>
      <c r="I770" s="220"/>
      <c r="J770" s="180"/>
      <c r="K770" s="180"/>
      <c r="L770" s="144"/>
    </row>
    <row r="771" spans="2:12" x14ac:dyDescent="0.4">
      <c r="B771" s="178" t="str">
        <f>IF(Data_Input!B771="","",Data_Input!B771)</f>
        <v/>
      </c>
      <c r="C771" s="182" t="str">
        <f>IF(Project_Details!$C$10="","",Project_Details!$C$10)</f>
        <v/>
      </c>
      <c r="D771" s="182" t="str">
        <f>IF(Project_Details!$C$11="","",Project_Details!$C$11)</f>
        <v/>
      </c>
      <c r="E771" s="182" t="str">
        <f>IF(Project_Details!$C$12="","",Project_Details!$C$12)</f>
        <v/>
      </c>
      <c r="F771" s="151" t="str">
        <f>IF(H771="","",VLOOKUP(H771,Waste_Type!$C$3:$E$50,3,FALSE))</f>
        <v/>
      </c>
      <c r="G771" s="152" t="str">
        <f>IF(H771="","",VLOOKUP($H771,Waste_Type!$C$3:$E$50,2,FALSE))</f>
        <v/>
      </c>
      <c r="H771" s="144" t="str">
        <f>IF(Data_Input!C771="","",Data_Input!C771)</f>
        <v/>
      </c>
      <c r="I771" s="221"/>
      <c r="J771" s="183"/>
      <c r="K771" s="183"/>
      <c r="L771" s="151"/>
    </row>
    <row r="772" spans="2:12" x14ac:dyDescent="0.4">
      <c r="B772" s="178" t="str">
        <f>IF(Data_Input!B772="","",Data_Input!B772)</f>
        <v/>
      </c>
      <c r="C772" s="179" t="str">
        <f>IF(Project_Details!$C$10="","",Project_Details!$C$10)</f>
        <v/>
      </c>
      <c r="D772" s="179" t="str">
        <f>IF(Project_Details!$C$11="","",Project_Details!$C$11)</f>
        <v/>
      </c>
      <c r="E772" s="179" t="str">
        <f>IF(Project_Details!$C$12="","",Project_Details!$C$12)</f>
        <v/>
      </c>
      <c r="F772" s="144" t="str">
        <f>IF(H772="","",VLOOKUP(H772,Waste_Type!$C$3:$E$50,3,FALSE))</f>
        <v/>
      </c>
      <c r="G772" s="145" t="str">
        <f>IF(H772="","",VLOOKUP($H772,Waste_Type!$C$3:$E$50,2,FALSE))</f>
        <v/>
      </c>
      <c r="H772" s="144" t="str">
        <f>IF(Data_Input!C772="","",Data_Input!C772)</f>
        <v/>
      </c>
      <c r="I772" s="220"/>
      <c r="J772" s="180"/>
      <c r="K772" s="180"/>
      <c r="L772" s="144"/>
    </row>
    <row r="773" spans="2:12" x14ac:dyDescent="0.4">
      <c r="B773" s="178" t="str">
        <f>IF(Data_Input!B773="","",Data_Input!B773)</f>
        <v/>
      </c>
      <c r="C773" s="182" t="str">
        <f>IF(Project_Details!$C$10="","",Project_Details!$C$10)</f>
        <v/>
      </c>
      <c r="D773" s="182" t="str">
        <f>IF(Project_Details!$C$11="","",Project_Details!$C$11)</f>
        <v/>
      </c>
      <c r="E773" s="182" t="str">
        <f>IF(Project_Details!$C$12="","",Project_Details!$C$12)</f>
        <v/>
      </c>
      <c r="F773" s="151" t="str">
        <f>IF(H773="","",VLOOKUP(H773,Waste_Type!$C$3:$E$50,3,FALSE))</f>
        <v/>
      </c>
      <c r="G773" s="152" t="str">
        <f>IF(H773="","",VLOOKUP($H773,Waste_Type!$C$3:$E$50,2,FALSE))</f>
        <v/>
      </c>
      <c r="H773" s="144" t="str">
        <f>IF(Data_Input!C773="","",Data_Input!C773)</f>
        <v/>
      </c>
      <c r="I773" s="221"/>
      <c r="J773" s="183"/>
      <c r="K773" s="183"/>
      <c r="L773" s="151"/>
    </row>
    <row r="774" spans="2:12" x14ac:dyDescent="0.4">
      <c r="B774" s="178" t="str">
        <f>IF(Data_Input!B774="","",Data_Input!B774)</f>
        <v/>
      </c>
      <c r="C774" s="179" t="str">
        <f>IF(Project_Details!$C$10="","",Project_Details!$C$10)</f>
        <v/>
      </c>
      <c r="D774" s="179" t="str">
        <f>IF(Project_Details!$C$11="","",Project_Details!$C$11)</f>
        <v/>
      </c>
      <c r="E774" s="179" t="str">
        <f>IF(Project_Details!$C$12="","",Project_Details!$C$12)</f>
        <v/>
      </c>
      <c r="F774" s="144" t="str">
        <f>IF(H774="","",VLOOKUP(H774,Waste_Type!$C$3:$E$50,3,FALSE))</f>
        <v/>
      </c>
      <c r="G774" s="145" t="str">
        <f>IF(H774="","",VLOOKUP($H774,Waste_Type!$C$3:$E$50,2,FALSE))</f>
        <v/>
      </c>
      <c r="H774" s="144" t="str">
        <f>IF(Data_Input!C774="","",Data_Input!C774)</f>
        <v/>
      </c>
      <c r="I774" s="220"/>
      <c r="J774" s="180"/>
      <c r="K774" s="180"/>
      <c r="L774" s="144"/>
    </row>
    <row r="775" spans="2:12" x14ac:dyDescent="0.4">
      <c r="B775" s="178" t="str">
        <f>IF(Data_Input!B775="","",Data_Input!B775)</f>
        <v/>
      </c>
      <c r="C775" s="182" t="str">
        <f>IF(Project_Details!$C$10="","",Project_Details!$C$10)</f>
        <v/>
      </c>
      <c r="D775" s="182" t="str">
        <f>IF(Project_Details!$C$11="","",Project_Details!$C$11)</f>
        <v/>
      </c>
      <c r="E775" s="182" t="str">
        <f>IF(Project_Details!$C$12="","",Project_Details!$C$12)</f>
        <v/>
      </c>
      <c r="F775" s="151" t="str">
        <f>IF(H775="","",VLOOKUP(H775,Waste_Type!$C$3:$E$50,3,FALSE))</f>
        <v/>
      </c>
      <c r="G775" s="152" t="str">
        <f>IF(H775="","",VLOOKUP($H775,Waste_Type!$C$3:$E$50,2,FALSE))</f>
        <v/>
      </c>
      <c r="H775" s="144" t="str">
        <f>IF(Data_Input!C775="","",Data_Input!C775)</f>
        <v/>
      </c>
      <c r="I775" s="221"/>
      <c r="J775" s="183"/>
      <c r="K775" s="183"/>
      <c r="L775" s="151"/>
    </row>
    <row r="776" spans="2:12" x14ac:dyDescent="0.4">
      <c r="B776" s="178" t="str">
        <f>IF(Data_Input!B776="","",Data_Input!B776)</f>
        <v/>
      </c>
      <c r="C776" s="179" t="str">
        <f>IF(Project_Details!$C$10="","",Project_Details!$C$10)</f>
        <v/>
      </c>
      <c r="D776" s="179" t="str">
        <f>IF(Project_Details!$C$11="","",Project_Details!$C$11)</f>
        <v/>
      </c>
      <c r="E776" s="179" t="str">
        <f>IF(Project_Details!$C$12="","",Project_Details!$C$12)</f>
        <v/>
      </c>
      <c r="F776" s="144" t="str">
        <f>IF(H776="","",VLOOKUP(H776,Waste_Type!$C$3:$E$50,3,FALSE))</f>
        <v/>
      </c>
      <c r="G776" s="145" t="str">
        <f>IF(H776="","",VLOOKUP($H776,Waste_Type!$C$3:$E$50,2,FALSE))</f>
        <v/>
      </c>
      <c r="H776" s="144" t="str">
        <f>IF(Data_Input!C776="","",Data_Input!C776)</f>
        <v/>
      </c>
      <c r="I776" s="220"/>
      <c r="J776" s="180"/>
      <c r="K776" s="180"/>
      <c r="L776" s="144"/>
    </row>
    <row r="777" spans="2:12" x14ac:dyDescent="0.4">
      <c r="B777" s="178" t="str">
        <f>IF(Data_Input!B777="","",Data_Input!B777)</f>
        <v/>
      </c>
      <c r="C777" s="182" t="str">
        <f>IF(Project_Details!$C$10="","",Project_Details!$C$10)</f>
        <v/>
      </c>
      <c r="D777" s="182" t="str">
        <f>IF(Project_Details!$C$11="","",Project_Details!$C$11)</f>
        <v/>
      </c>
      <c r="E777" s="182" t="str">
        <f>IF(Project_Details!$C$12="","",Project_Details!$C$12)</f>
        <v/>
      </c>
      <c r="F777" s="151" t="str">
        <f>IF(H777="","",VLOOKUP(H777,Waste_Type!$C$3:$E$50,3,FALSE))</f>
        <v/>
      </c>
      <c r="G777" s="152" t="str">
        <f>IF(H777="","",VLOOKUP($H777,Waste_Type!$C$3:$E$50,2,FALSE))</f>
        <v/>
      </c>
      <c r="H777" s="144" t="str">
        <f>IF(Data_Input!C777="","",Data_Input!C777)</f>
        <v/>
      </c>
      <c r="I777" s="221"/>
      <c r="J777" s="183"/>
      <c r="K777" s="183"/>
      <c r="L777" s="151"/>
    </row>
    <row r="778" spans="2:12" x14ac:dyDescent="0.4">
      <c r="B778" s="178" t="str">
        <f>IF(Data_Input!B778="","",Data_Input!B778)</f>
        <v/>
      </c>
      <c r="C778" s="179" t="str">
        <f>IF(Project_Details!$C$10="","",Project_Details!$C$10)</f>
        <v/>
      </c>
      <c r="D778" s="179" t="str">
        <f>IF(Project_Details!$C$11="","",Project_Details!$C$11)</f>
        <v/>
      </c>
      <c r="E778" s="179" t="str">
        <f>IF(Project_Details!$C$12="","",Project_Details!$C$12)</f>
        <v/>
      </c>
      <c r="F778" s="144" t="str">
        <f>IF(H778="","",VLOOKUP(H778,Waste_Type!$C$3:$E$50,3,FALSE))</f>
        <v/>
      </c>
      <c r="G778" s="145" t="str">
        <f>IF(H778="","",VLOOKUP($H778,Waste_Type!$C$3:$E$50,2,FALSE))</f>
        <v/>
      </c>
      <c r="H778" s="144" t="str">
        <f>IF(Data_Input!C778="","",Data_Input!C778)</f>
        <v/>
      </c>
      <c r="I778" s="220"/>
      <c r="J778" s="180"/>
      <c r="K778" s="180"/>
      <c r="L778" s="144"/>
    </row>
    <row r="779" spans="2:12" x14ac:dyDescent="0.4">
      <c r="B779" s="178" t="str">
        <f>IF(Data_Input!B779="","",Data_Input!B779)</f>
        <v/>
      </c>
      <c r="C779" s="182" t="str">
        <f>IF(Project_Details!$C$10="","",Project_Details!$C$10)</f>
        <v/>
      </c>
      <c r="D779" s="182" t="str">
        <f>IF(Project_Details!$C$11="","",Project_Details!$C$11)</f>
        <v/>
      </c>
      <c r="E779" s="182" t="str">
        <f>IF(Project_Details!$C$12="","",Project_Details!$C$12)</f>
        <v/>
      </c>
      <c r="F779" s="151" t="str">
        <f>IF(H779="","",VLOOKUP(H779,Waste_Type!$C$3:$E$50,3,FALSE))</f>
        <v/>
      </c>
      <c r="G779" s="152" t="str">
        <f>IF(H779="","",VLOOKUP($H779,Waste_Type!$C$3:$E$50,2,FALSE))</f>
        <v/>
      </c>
      <c r="H779" s="144" t="str">
        <f>IF(Data_Input!C779="","",Data_Input!C779)</f>
        <v/>
      </c>
      <c r="I779" s="221"/>
      <c r="J779" s="183"/>
      <c r="K779" s="183"/>
      <c r="L779" s="151"/>
    </row>
    <row r="780" spans="2:12" x14ac:dyDescent="0.4">
      <c r="B780" s="178" t="str">
        <f>IF(Data_Input!B780="","",Data_Input!B780)</f>
        <v/>
      </c>
      <c r="C780" s="179" t="str">
        <f>IF(Project_Details!$C$10="","",Project_Details!$C$10)</f>
        <v/>
      </c>
      <c r="D780" s="179" t="str">
        <f>IF(Project_Details!$C$11="","",Project_Details!$C$11)</f>
        <v/>
      </c>
      <c r="E780" s="179" t="str">
        <f>IF(Project_Details!$C$12="","",Project_Details!$C$12)</f>
        <v/>
      </c>
      <c r="F780" s="144" t="str">
        <f>IF(H780="","",VLOOKUP(H780,Waste_Type!$C$3:$E$50,3,FALSE))</f>
        <v/>
      </c>
      <c r="G780" s="145" t="str">
        <f>IF(H780="","",VLOOKUP($H780,Waste_Type!$C$3:$E$50,2,FALSE))</f>
        <v/>
      </c>
      <c r="H780" s="144" t="str">
        <f>IF(Data_Input!C780="","",Data_Input!C780)</f>
        <v/>
      </c>
      <c r="I780" s="220"/>
      <c r="J780" s="180"/>
      <c r="K780" s="180"/>
      <c r="L780" s="144"/>
    </row>
    <row r="781" spans="2:12" x14ac:dyDescent="0.4">
      <c r="B781" s="178" t="str">
        <f>IF(Data_Input!B781="","",Data_Input!B781)</f>
        <v/>
      </c>
      <c r="C781" s="182" t="str">
        <f>IF(Project_Details!$C$10="","",Project_Details!$C$10)</f>
        <v/>
      </c>
      <c r="D781" s="182" t="str">
        <f>IF(Project_Details!$C$11="","",Project_Details!$C$11)</f>
        <v/>
      </c>
      <c r="E781" s="182" t="str">
        <f>IF(Project_Details!$C$12="","",Project_Details!$C$12)</f>
        <v/>
      </c>
      <c r="F781" s="151" t="str">
        <f>IF(H781="","",VLOOKUP(H781,Waste_Type!$C$3:$E$50,3,FALSE))</f>
        <v/>
      </c>
      <c r="G781" s="152" t="str">
        <f>IF(H781="","",VLOOKUP($H781,Waste_Type!$C$3:$E$50,2,FALSE))</f>
        <v/>
      </c>
      <c r="H781" s="144" t="str">
        <f>IF(Data_Input!C781="","",Data_Input!C781)</f>
        <v/>
      </c>
      <c r="I781" s="221"/>
      <c r="J781" s="183"/>
      <c r="K781" s="183"/>
      <c r="L781" s="151"/>
    </row>
    <row r="782" spans="2:12" x14ac:dyDescent="0.4">
      <c r="B782" s="178" t="str">
        <f>IF(Data_Input!B782="","",Data_Input!B782)</f>
        <v/>
      </c>
      <c r="C782" s="179" t="str">
        <f>IF(Project_Details!$C$10="","",Project_Details!$C$10)</f>
        <v/>
      </c>
      <c r="D782" s="179" t="str">
        <f>IF(Project_Details!$C$11="","",Project_Details!$C$11)</f>
        <v/>
      </c>
      <c r="E782" s="179" t="str">
        <f>IF(Project_Details!$C$12="","",Project_Details!$C$12)</f>
        <v/>
      </c>
      <c r="F782" s="144" t="str">
        <f>IF(H782="","",VLOOKUP(H782,Waste_Type!$C$3:$E$50,3,FALSE))</f>
        <v/>
      </c>
      <c r="G782" s="145" t="str">
        <f>IF(H782="","",VLOOKUP($H782,Waste_Type!$C$3:$E$50,2,FALSE))</f>
        <v/>
      </c>
      <c r="H782" s="144" t="str">
        <f>IF(Data_Input!C782="","",Data_Input!C782)</f>
        <v/>
      </c>
      <c r="I782" s="220"/>
      <c r="J782" s="180"/>
      <c r="K782" s="180"/>
      <c r="L782" s="144"/>
    </row>
    <row r="783" spans="2:12" x14ac:dyDescent="0.4">
      <c r="B783" s="178" t="str">
        <f>IF(Data_Input!B783="","",Data_Input!B783)</f>
        <v/>
      </c>
      <c r="C783" s="182" t="str">
        <f>IF(Project_Details!$C$10="","",Project_Details!$C$10)</f>
        <v/>
      </c>
      <c r="D783" s="182" t="str">
        <f>IF(Project_Details!$C$11="","",Project_Details!$C$11)</f>
        <v/>
      </c>
      <c r="E783" s="182" t="str">
        <f>IF(Project_Details!$C$12="","",Project_Details!$C$12)</f>
        <v/>
      </c>
      <c r="F783" s="151" t="str">
        <f>IF(H783="","",VLOOKUP(H783,Waste_Type!$C$3:$E$50,3,FALSE))</f>
        <v/>
      </c>
      <c r="G783" s="152" t="str">
        <f>IF(H783="","",VLOOKUP($H783,Waste_Type!$C$3:$E$50,2,FALSE))</f>
        <v/>
      </c>
      <c r="H783" s="144" t="str">
        <f>IF(Data_Input!C783="","",Data_Input!C783)</f>
        <v/>
      </c>
      <c r="I783" s="221"/>
      <c r="J783" s="183"/>
      <c r="K783" s="183"/>
      <c r="L783" s="151"/>
    </row>
    <row r="784" spans="2:12" x14ac:dyDescent="0.4">
      <c r="B784" s="178" t="str">
        <f>IF(Data_Input!B784="","",Data_Input!B784)</f>
        <v/>
      </c>
      <c r="C784" s="179" t="str">
        <f>IF(Project_Details!$C$10="","",Project_Details!$C$10)</f>
        <v/>
      </c>
      <c r="D784" s="179" t="str">
        <f>IF(Project_Details!$C$11="","",Project_Details!$C$11)</f>
        <v/>
      </c>
      <c r="E784" s="179" t="str">
        <f>IF(Project_Details!$C$12="","",Project_Details!$C$12)</f>
        <v/>
      </c>
      <c r="F784" s="144" t="str">
        <f>IF(H784="","",VLOOKUP(H784,Waste_Type!$C$3:$E$50,3,FALSE))</f>
        <v/>
      </c>
      <c r="G784" s="145" t="str">
        <f>IF(H784="","",VLOOKUP($H784,Waste_Type!$C$3:$E$50,2,FALSE))</f>
        <v/>
      </c>
      <c r="H784" s="144" t="str">
        <f>IF(Data_Input!C784="","",Data_Input!C784)</f>
        <v/>
      </c>
      <c r="I784" s="220"/>
      <c r="J784" s="180"/>
      <c r="K784" s="180"/>
      <c r="L784" s="144"/>
    </row>
    <row r="785" spans="2:12" x14ac:dyDescent="0.4">
      <c r="B785" s="178" t="str">
        <f>IF(Data_Input!B785="","",Data_Input!B785)</f>
        <v/>
      </c>
      <c r="C785" s="182" t="str">
        <f>IF(Project_Details!$C$10="","",Project_Details!$C$10)</f>
        <v/>
      </c>
      <c r="D785" s="182" t="str">
        <f>IF(Project_Details!$C$11="","",Project_Details!$C$11)</f>
        <v/>
      </c>
      <c r="E785" s="182" t="str">
        <f>IF(Project_Details!$C$12="","",Project_Details!$C$12)</f>
        <v/>
      </c>
      <c r="F785" s="151" t="str">
        <f>IF(H785="","",VLOOKUP(H785,Waste_Type!$C$3:$E$50,3,FALSE))</f>
        <v/>
      </c>
      <c r="G785" s="152" t="str">
        <f>IF(H785="","",VLOOKUP($H785,Waste_Type!$C$3:$E$50,2,FALSE))</f>
        <v/>
      </c>
      <c r="H785" s="144" t="str">
        <f>IF(Data_Input!C785="","",Data_Input!C785)</f>
        <v/>
      </c>
      <c r="I785" s="221"/>
      <c r="J785" s="183"/>
      <c r="K785" s="183"/>
      <c r="L785" s="151"/>
    </row>
    <row r="786" spans="2:12" x14ac:dyDescent="0.4">
      <c r="B786" s="178" t="str">
        <f>IF(Data_Input!B786="","",Data_Input!B786)</f>
        <v/>
      </c>
      <c r="C786" s="179" t="str">
        <f>IF(Project_Details!$C$10="","",Project_Details!$C$10)</f>
        <v/>
      </c>
      <c r="D786" s="179" t="str">
        <f>IF(Project_Details!$C$11="","",Project_Details!$C$11)</f>
        <v/>
      </c>
      <c r="E786" s="179" t="str">
        <f>IF(Project_Details!$C$12="","",Project_Details!$C$12)</f>
        <v/>
      </c>
      <c r="F786" s="144" t="str">
        <f>IF(H786="","",VLOOKUP(H786,Waste_Type!$C$3:$E$50,3,FALSE))</f>
        <v/>
      </c>
      <c r="G786" s="145" t="str">
        <f>IF(H786="","",VLOOKUP($H786,Waste_Type!$C$3:$E$50,2,FALSE))</f>
        <v/>
      </c>
      <c r="H786" s="144" t="str">
        <f>IF(Data_Input!C786="","",Data_Input!C786)</f>
        <v/>
      </c>
      <c r="I786" s="220"/>
      <c r="J786" s="180"/>
      <c r="K786" s="180"/>
      <c r="L786" s="144"/>
    </row>
    <row r="787" spans="2:12" x14ac:dyDescent="0.4">
      <c r="B787" s="178" t="str">
        <f>IF(Data_Input!B787="","",Data_Input!B787)</f>
        <v/>
      </c>
      <c r="C787" s="182" t="str">
        <f>IF(Project_Details!$C$10="","",Project_Details!$C$10)</f>
        <v/>
      </c>
      <c r="D787" s="182" t="str">
        <f>IF(Project_Details!$C$11="","",Project_Details!$C$11)</f>
        <v/>
      </c>
      <c r="E787" s="182" t="str">
        <f>IF(Project_Details!$C$12="","",Project_Details!$C$12)</f>
        <v/>
      </c>
      <c r="F787" s="151" t="str">
        <f>IF(H787="","",VLOOKUP(H787,Waste_Type!$C$3:$E$50,3,FALSE))</f>
        <v/>
      </c>
      <c r="G787" s="152" t="str">
        <f>IF(H787="","",VLOOKUP($H787,Waste_Type!$C$3:$E$50,2,FALSE))</f>
        <v/>
      </c>
      <c r="H787" s="144" t="str">
        <f>IF(Data_Input!C787="","",Data_Input!C787)</f>
        <v/>
      </c>
      <c r="I787" s="221"/>
      <c r="J787" s="183"/>
      <c r="K787" s="183"/>
      <c r="L787" s="151"/>
    </row>
    <row r="788" spans="2:12" x14ac:dyDescent="0.4">
      <c r="B788" s="178" t="str">
        <f>IF(Data_Input!B788="","",Data_Input!B788)</f>
        <v/>
      </c>
      <c r="C788" s="179" t="str">
        <f>IF(Project_Details!$C$10="","",Project_Details!$C$10)</f>
        <v/>
      </c>
      <c r="D788" s="179" t="str">
        <f>IF(Project_Details!$C$11="","",Project_Details!$C$11)</f>
        <v/>
      </c>
      <c r="E788" s="179" t="str">
        <f>IF(Project_Details!$C$12="","",Project_Details!$C$12)</f>
        <v/>
      </c>
      <c r="F788" s="144" t="str">
        <f>IF(H788="","",VLOOKUP(H788,Waste_Type!$C$3:$E$50,3,FALSE))</f>
        <v/>
      </c>
      <c r="G788" s="145" t="str">
        <f>IF(H788="","",VLOOKUP($H788,Waste_Type!$C$3:$E$50,2,FALSE))</f>
        <v/>
      </c>
      <c r="H788" s="144" t="str">
        <f>IF(Data_Input!C788="","",Data_Input!C788)</f>
        <v/>
      </c>
      <c r="I788" s="220"/>
      <c r="J788" s="180"/>
      <c r="K788" s="180"/>
      <c r="L788" s="144"/>
    </row>
    <row r="789" spans="2:12" x14ac:dyDescent="0.4">
      <c r="B789" s="178" t="str">
        <f>IF(Data_Input!B789="","",Data_Input!B789)</f>
        <v/>
      </c>
      <c r="C789" s="182" t="str">
        <f>IF(Project_Details!$C$10="","",Project_Details!$C$10)</f>
        <v/>
      </c>
      <c r="D789" s="182" t="str">
        <f>IF(Project_Details!$C$11="","",Project_Details!$C$11)</f>
        <v/>
      </c>
      <c r="E789" s="182" t="str">
        <f>IF(Project_Details!$C$12="","",Project_Details!$C$12)</f>
        <v/>
      </c>
      <c r="F789" s="151" t="str">
        <f>IF(H789="","",VLOOKUP(H789,Waste_Type!$C$3:$E$50,3,FALSE))</f>
        <v/>
      </c>
      <c r="G789" s="152" t="str">
        <f>IF(H789="","",VLOOKUP($H789,Waste_Type!$C$3:$E$50,2,FALSE))</f>
        <v/>
      </c>
      <c r="H789" s="144" t="str">
        <f>IF(Data_Input!C789="","",Data_Input!C789)</f>
        <v/>
      </c>
      <c r="I789" s="221"/>
      <c r="J789" s="183"/>
      <c r="K789" s="183"/>
      <c r="L789" s="151"/>
    </row>
    <row r="790" spans="2:12" x14ac:dyDescent="0.4">
      <c r="B790" s="178" t="str">
        <f>IF(Data_Input!B790="","",Data_Input!B790)</f>
        <v/>
      </c>
      <c r="C790" s="179" t="str">
        <f>IF(Project_Details!$C$10="","",Project_Details!$C$10)</f>
        <v/>
      </c>
      <c r="D790" s="179" t="str">
        <f>IF(Project_Details!$C$11="","",Project_Details!$C$11)</f>
        <v/>
      </c>
      <c r="E790" s="179" t="str">
        <f>IF(Project_Details!$C$12="","",Project_Details!$C$12)</f>
        <v/>
      </c>
      <c r="F790" s="144" t="str">
        <f>IF(H790="","",VLOOKUP(H790,Waste_Type!$C$3:$E$50,3,FALSE))</f>
        <v/>
      </c>
      <c r="G790" s="145" t="str">
        <f>IF(H790="","",VLOOKUP($H790,Waste_Type!$C$3:$E$50,2,FALSE))</f>
        <v/>
      </c>
      <c r="H790" s="144" t="str">
        <f>IF(Data_Input!C790="","",Data_Input!C790)</f>
        <v/>
      </c>
      <c r="I790" s="220"/>
      <c r="J790" s="180"/>
      <c r="K790" s="180"/>
      <c r="L790" s="144"/>
    </row>
    <row r="791" spans="2:12" x14ac:dyDescent="0.4">
      <c r="B791" s="178" t="str">
        <f>IF(Data_Input!B791="","",Data_Input!B791)</f>
        <v/>
      </c>
      <c r="C791" s="182" t="str">
        <f>IF(Project_Details!$C$10="","",Project_Details!$C$10)</f>
        <v/>
      </c>
      <c r="D791" s="182" t="str">
        <f>IF(Project_Details!$C$11="","",Project_Details!$C$11)</f>
        <v/>
      </c>
      <c r="E791" s="182" t="str">
        <f>IF(Project_Details!$C$12="","",Project_Details!$C$12)</f>
        <v/>
      </c>
      <c r="F791" s="151" t="str">
        <f>IF(H791="","",VLOOKUP(H791,Waste_Type!$C$3:$E$50,3,FALSE))</f>
        <v/>
      </c>
      <c r="G791" s="152" t="str">
        <f>IF(H791="","",VLOOKUP($H791,Waste_Type!$C$3:$E$50,2,FALSE))</f>
        <v/>
      </c>
      <c r="H791" s="144" t="str">
        <f>IF(Data_Input!C791="","",Data_Input!C791)</f>
        <v/>
      </c>
      <c r="I791" s="221"/>
      <c r="J791" s="183"/>
      <c r="K791" s="183"/>
      <c r="L791" s="151"/>
    </row>
    <row r="792" spans="2:12" x14ac:dyDescent="0.4">
      <c r="B792" s="178" t="str">
        <f>IF(Data_Input!B792="","",Data_Input!B792)</f>
        <v/>
      </c>
      <c r="C792" s="179" t="str">
        <f>IF(Project_Details!$C$10="","",Project_Details!$C$10)</f>
        <v/>
      </c>
      <c r="D792" s="179" t="str">
        <f>IF(Project_Details!$C$11="","",Project_Details!$C$11)</f>
        <v/>
      </c>
      <c r="E792" s="179" t="str">
        <f>IF(Project_Details!$C$12="","",Project_Details!$C$12)</f>
        <v/>
      </c>
      <c r="F792" s="144" t="str">
        <f>IF(H792="","",VLOOKUP(H792,Waste_Type!$C$3:$E$50,3,FALSE))</f>
        <v/>
      </c>
      <c r="G792" s="145" t="str">
        <f>IF(H792="","",VLOOKUP($H792,Waste_Type!$C$3:$E$50,2,FALSE))</f>
        <v/>
      </c>
      <c r="H792" s="144" t="str">
        <f>IF(Data_Input!C792="","",Data_Input!C792)</f>
        <v/>
      </c>
      <c r="I792" s="220"/>
      <c r="J792" s="180"/>
      <c r="K792" s="180"/>
      <c r="L792" s="144"/>
    </row>
    <row r="793" spans="2:12" x14ac:dyDescent="0.4">
      <c r="B793" s="178" t="str">
        <f>IF(Data_Input!B793="","",Data_Input!B793)</f>
        <v/>
      </c>
      <c r="C793" s="182" t="str">
        <f>IF(Project_Details!$C$10="","",Project_Details!$C$10)</f>
        <v/>
      </c>
      <c r="D793" s="182" t="str">
        <f>IF(Project_Details!$C$11="","",Project_Details!$C$11)</f>
        <v/>
      </c>
      <c r="E793" s="182" t="str">
        <f>IF(Project_Details!$C$12="","",Project_Details!$C$12)</f>
        <v/>
      </c>
      <c r="F793" s="151" t="str">
        <f>IF(H793="","",VLOOKUP(H793,Waste_Type!$C$3:$E$50,3,FALSE))</f>
        <v/>
      </c>
      <c r="G793" s="152" t="str">
        <f>IF(H793="","",VLOOKUP($H793,Waste_Type!$C$3:$E$50,2,FALSE))</f>
        <v/>
      </c>
      <c r="H793" s="144" t="str">
        <f>IF(Data_Input!C793="","",Data_Input!C793)</f>
        <v/>
      </c>
      <c r="I793" s="221"/>
      <c r="J793" s="183"/>
      <c r="K793" s="183"/>
      <c r="L793" s="151"/>
    </row>
    <row r="794" spans="2:12" x14ac:dyDescent="0.4">
      <c r="B794" s="178" t="str">
        <f>IF(Data_Input!B794="","",Data_Input!B794)</f>
        <v/>
      </c>
      <c r="C794" s="179" t="str">
        <f>IF(Project_Details!$C$10="","",Project_Details!$C$10)</f>
        <v/>
      </c>
      <c r="D794" s="179" t="str">
        <f>IF(Project_Details!$C$11="","",Project_Details!$C$11)</f>
        <v/>
      </c>
      <c r="E794" s="179" t="str">
        <f>IF(Project_Details!$C$12="","",Project_Details!$C$12)</f>
        <v/>
      </c>
      <c r="F794" s="144" t="str">
        <f>IF(H794="","",VLOOKUP(H794,Waste_Type!$C$3:$E$50,3,FALSE))</f>
        <v/>
      </c>
      <c r="G794" s="145" t="str">
        <f>IF(H794="","",VLOOKUP($H794,Waste_Type!$C$3:$E$50,2,FALSE))</f>
        <v/>
      </c>
      <c r="H794" s="144" t="str">
        <f>IF(Data_Input!C794="","",Data_Input!C794)</f>
        <v/>
      </c>
      <c r="I794" s="220"/>
      <c r="J794" s="180"/>
      <c r="K794" s="180"/>
      <c r="L794" s="144"/>
    </row>
    <row r="795" spans="2:12" x14ac:dyDescent="0.4">
      <c r="B795" s="178" t="str">
        <f>IF(Data_Input!B795="","",Data_Input!B795)</f>
        <v/>
      </c>
      <c r="C795" s="182" t="str">
        <f>IF(Project_Details!$C$10="","",Project_Details!$C$10)</f>
        <v/>
      </c>
      <c r="D795" s="182" t="str">
        <f>IF(Project_Details!$C$11="","",Project_Details!$C$11)</f>
        <v/>
      </c>
      <c r="E795" s="182" t="str">
        <f>IF(Project_Details!$C$12="","",Project_Details!$C$12)</f>
        <v/>
      </c>
      <c r="F795" s="151" t="str">
        <f>IF(H795="","",VLOOKUP(H795,Waste_Type!$C$3:$E$50,3,FALSE))</f>
        <v/>
      </c>
      <c r="G795" s="152" t="str">
        <f>IF(H795="","",VLOOKUP($H795,Waste_Type!$C$3:$E$50,2,FALSE))</f>
        <v/>
      </c>
      <c r="H795" s="144" t="str">
        <f>IF(Data_Input!C795="","",Data_Input!C795)</f>
        <v/>
      </c>
      <c r="I795" s="221"/>
      <c r="J795" s="183"/>
      <c r="K795" s="183"/>
      <c r="L795" s="151"/>
    </row>
    <row r="796" spans="2:12" x14ac:dyDescent="0.4">
      <c r="B796" s="178" t="str">
        <f>IF(Data_Input!B796="","",Data_Input!B796)</f>
        <v/>
      </c>
      <c r="C796" s="179" t="str">
        <f>IF(Project_Details!$C$10="","",Project_Details!$C$10)</f>
        <v/>
      </c>
      <c r="D796" s="179" t="str">
        <f>IF(Project_Details!$C$11="","",Project_Details!$C$11)</f>
        <v/>
      </c>
      <c r="E796" s="179" t="str">
        <f>IF(Project_Details!$C$12="","",Project_Details!$C$12)</f>
        <v/>
      </c>
      <c r="F796" s="144" t="str">
        <f>IF(H796="","",VLOOKUP(H796,Waste_Type!$C$3:$E$50,3,FALSE))</f>
        <v/>
      </c>
      <c r="G796" s="145" t="str">
        <f>IF(H796="","",VLOOKUP($H796,Waste_Type!$C$3:$E$50,2,FALSE))</f>
        <v/>
      </c>
      <c r="H796" s="144" t="str">
        <f>IF(Data_Input!C796="","",Data_Input!C796)</f>
        <v/>
      </c>
      <c r="I796" s="220"/>
      <c r="J796" s="180"/>
      <c r="K796" s="180"/>
      <c r="L796" s="144"/>
    </row>
    <row r="797" spans="2:12" x14ac:dyDescent="0.4">
      <c r="B797" s="178" t="str">
        <f>IF(Data_Input!B797="","",Data_Input!B797)</f>
        <v/>
      </c>
      <c r="C797" s="182" t="str">
        <f>IF(Project_Details!$C$10="","",Project_Details!$C$10)</f>
        <v/>
      </c>
      <c r="D797" s="182" t="str">
        <f>IF(Project_Details!$C$11="","",Project_Details!$C$11)</f>
        <v/>
      </c>
      <c r="E797" s="182" t="str">
        <f>IF(Project_Details!$C$12="","",Project_Details!$C$12)</f>
        <v/>
      </c>
      <c r="F797" s="151" t="str">
        <f>IF(H797="","",VLOOKUP(H797,Waste_Type!$C$3:$E$50,3,FALSE))</f>
        <v/>
      </c>
      <c r="G797" s="152" t="str">
        <f>IF(H797="","",VLOOKUP($H797,Waste_Type!$C$3:$E$50,2,FALSE))</f>
        <v/>
      </c>
      <c r="H797" s="144" t="str">
        <f>IF(Data_Input!C797="","",Data_Input!C797)</f>
        <v/>
      </c>
      <c r="I797" s="221"/>
      <c r="J797" s="183"/>
      <c r="K797" s="183"/>
      <c r="L797" s="151"/>
    </row>
    <row r="798" spans="2:12" x14ac:dyDescent="0.4">
      <c r="B798" s="178" t="str">
        <f>IF(Data_Input!B798="","",Data_Input!B798)</f>
        <v/>
      </c>
      <c r="C798" s="179" t="str">
        <f>IF(Project_Details!$C$10="","",Project_Details!$C$10)</f>
        <v/>
      </c>
      <c r="D798" s="179" t="str">
        <f>IF(Project_Details!$C$11="","",Project_Details!$C$11)</f>
        <v/>
      </c>
      <c r="E798" s="179" t="str">
        <f>IF(Project_Details!$C$12="","",Project_Details!$C$12)</f>
        <v/>
      </c>
      <c r="F798" s="144" t="str">
        <f>IF(H798="","",VLOOKUP(H798,Waste_Type!$C$3:$E$50,3,FALSE))</f>
        <v/>
      </c>
      <c r="G798" s="145" t="str">
        <f>IF(H798="","",VLOOKUP($H798,Waste_Type!$C$3:$E$50,2,FALSE))</f>
        <v/>
      </c>
      <c r="H798" s="144" t="str">
        <f>IF(Data_Input!C798="","",Data_Input!C798)</f>
        <v/>
      </c>
      <c r="I798" s="220"/>
      <c r="J798" s="180"/>
      <c r="K798" s="180"/>
      <c r="L798" s="144"/>
    </row>
    <row r="799" spans="2:12" x14ac:dyDescent="0.4">
      <c r="B799" s="178" t="str">
        <f>IF(Data_Input!B799="","",Data_Input!B799)</f>
        <v/>
      </c>
      <c r="C799" s="182" t="str">
        <f>IF(Project_Details!$C$10="","",Project_Details!$C$10)</f>
        <v/>
      </c>
      <c r="D799" s="182" t="str">
        <f>IF(Project_Details!$C$11="","",Project_Details!$C$11)</f>
        <v/>
      </c>
      <c r="E799" s="182" t="str">
        <f>IF(Project_Details!$C$12="","",Project_Details!$C$12)</f>
        <v/>
      </c>
      <c r="F799" s="151" t="str">
        <f>IF(H799="","",VLOOKUP(H799,Waste_Type!$C$3:$E$50,3,FALSE))</f>
        <v/>
      </c>
      <c r="G799" s="152" t="str">
        <f>IF(H799="","",VLOOKUP($H799,Waste_Type!$C$3:$E$50,2,FALSE))</f>
        <v/>
      </c>
      <c r="H799" s="144" t="str">
        <f>IF(Data_Input!C799="","",Data_Input!C799)</f>
        <v/>
      </c>
      <c r="I799" s="221"/>
      <c r="J799" s="183"/>
      <c r="K799" s="183"/>
      <c r="L799" s="151"/>
    </row>
    <row r="800" spans="2:12" x14ac:dyDescent="0.4">
      <c r="B800" s="178" t="str">
        <f>IF(Data_Input!B800="","",Data_Input!B800)</f>
        <v/>
      </c>
      <c r="C800" s="179" t="str">
        <f>IF(Project_Details!$C$10="","",Project_Details!$C$10)</f>
        <v/>
      </c>
      <c r="D800" s="179" t="str">
        <f>IF(Project_Details!$C$11="","",Project_Details!$C$11)</f>
        <v/>
      </c>
      <c r="E800" s="179" t="str">
        <f>IF(Project_Details!$C$12="","",Project_Details!$C$12)</f>
        <v/>
      </c>
      <c r="F800" s="144" t="str">
        <f>IF(H800="","",VLOOKUP(H800,Waste_Type!$C$3:$E$50,3,FALSE))</f>
        <v/>
      </c>
      <c r="G800" s="145" t="str">
        <f>IF(H800="","",VLOOKUP($H800,Waste_Type!$C$3:$E$50,2,FALSE))</f>
        <v/>
      </c>
      <c r="H800" s="144" t="str">
        <f>IF(Data_Input!C800="","",Data_Input!C800)</f>
        <v/>
      </c>
      <c r="I800" s="220"/>
      <c r="J800" s="180"/>
      <c r="K800" s="180"/>
      <c r="L800" s="144"/>
    </row>
    <row r="801" spans="2:12" x14ac:dyDescent="0.4">
      <c r="B801" s="178" t="str">
        <f>IF(Data_Input!B801="","",Data_Input!B801)</f>
        <v/>
      </c>
      <c r="C801" s="182" t="str">
        <f>IF(Project_Details!$C$10="","",Project_Details!$C$10)</f>
        <v/>
      </c>
      <c r="D801" s="182" t="str">
        <f>IF(Project_Details!$C$11="","",Project_Details!$C$11)</f>
        <v/>
      </c>
      <c r="E801" s="182" t="str">
        <f>IF(Project_Details!$C$12="","",Project_Details!$C$12)</f>
        <v/>
      </c>
      <c r="F801" s="151" t="str">
        <f>IF(H801="","",VLOOKUP(H801,Waste_Type!$C$3:$E$50,3,FALSE))</f>
        <v/>
      </c>
      <c r="G801" s="152" t="str">
        <f>IF(H801="","",VLOOKUP($H801,Waste_Type!$C$3:$E$50,2,FALSE))</f>
        <v/>
      </c>
      <c r="H801" s="144" t="str">
        <f>IF(Data_Input!C801="","",Data_Input!C801)</f>
        <v/>
      </c>
      <c r="I801" s="221"/>
      <c r="J801" s="183"/>
      <c r="K801" s="183"/>
      <c r="L801" s="151"/>
    </row>
    <row r="802" spans="2:12" x14ac:dyDescent="0.4">
      <c r="B802" s="178" t="str">
        <f>IF(Data_Input!B802="","",Data_Input!B802)</f>
        <v/>
      </c>
      <c r="C802" s="179" t="str">
        <f>IF(Project_Details!$C$10="","",Project_Details!$C$10)</f>
        <v/>
      </c>
      <c r="D802" s="179" t="str">
        <f>IF(Project_Details!$C$11="","",Project_Details!$C$11)</f>
        <v/>
      </c>
      <c r="E802" s="179" t="str">
        <f>IF(Project_Details!$C$12="","",Project_Details!$C$12)</f>
        <v/>
      </c>
      <c r="F802" s="144" t="str">
        <f>IF(H802="","",VLOOKUP(H802,Waste_Type!$C$3:$E$50,3,FALSE))</f>
        <v/>
      </c>
      <c r="G802" s="145" t="str">
        <f>IF(H802="","",VLOOKUP($H802,Waste_Type!$C$3:$E$50,2,FALSE))</f>
        <v/>
      </c>
      <c r="H802" s="144" t="str">
        <f>IF(Data_Input!C802="","",Data_Input!C802)</f>
        <v/>
      </c>
      <c r="I802" s="220"/>
      <c r="J802" s="180"/>
      <c r="K802" s="180"/>
      <c r="L802" s="144"/>
    </row>
    <row r="803" spans="2:12" x14ac:dyDescent="0.4">
      <c r="B803" s="178" t="str">
        <f>IF(Data_Input!B803="","",Data_Input!B803)</f>
        <v/>
      </c>
      <c r="C803" s="182" t="str">
        <f>IF(Project_Details!$C$10="","",Project_Details!$C$10)</f>
        <v/>
      </c>
      <c r="D803" s="182" t="str">
        <f>IF(Project_Details!$C$11="","",Project_Details!$C$11)</f>
        <v/>
      </c>
      <c r="E803" s="182" t="str">
        <f>IF(Project_Details!$C$12="","",Project_Details!$C$12)</f>
        <v/>
      </c>
      <c r="F803" s="151" t="str">
        <f>IF(H803="","",VLOOKUP(H803,Waste_Type!$C$3:$E$50,3,FALSE))</f>
        <v/>
      </c>
      <c r="G803" s="152" t="str">
        <f>IF(H803="","",VLOOKUP($H803,Waste_Type!$C$3:$E$50,2,FALSE))</f>
        <v/>
      </c>
      <c r="H803" s="144" t="str">
        <f>IF(Data_Input!C803="","",Data_Input!C803)</f>
        <v/>
      </c>
      <c r="I803" s="221"/>
      <c r="J803" s="183"/>
      <c r="K803" s="183"/>
      <c r="L803" s="151"/>
    </row>
    <row r="804" spans="2:12" x14ac:dyDescent="0.4">
      <c r="B804" s="178" t="str">
        <f>IF(Data_Input!B804="","",Data_Input!B804)</f>
        <v/>
      </c>
      <c r="C804" s="179" t="str">
        <f>IF(Project_Details!$C$10="","",Project_Details!$C$10)</f>
        <v/>
      </c>
      <c r="D804" s="179" t="str">
        <f>IF(Project_Details!$C$11="","",Project_Details!$C$11)</f>
        <v/>
      </c>
      <c r="E804" s="179" t="str">
        <f>IF(Project_Details!$C$12="","",Project_Details!$C$12)</f>
        <v/>
      </c>
      <c r="F804" s="144" t="str">
        <f>IF(H804="","",VLOOKUP(H804,Waste_Type!$C$3:$E$50,3,FALSE))</f>
        <v/>
      </c>
      <c r="G804" s="145" t="str">
        <f>IF(H804="","",VLOOKUP($H804,Waste_Type!$C$3:$E$50,2,FALSE))</f>
        <v/>
      </c>
      <c r="H804" s="144" t="str">
        <f>IF(Data_Input!C804="","",Data_Input!C804)</f>
        <v/>
      </c>
      <c r="I804" s="220"/>
      <c r="J804" s="180"/>
      <c r="K804" s="180"/>
      <c r="L804" s="144"/>
    </row>
    <row r="805" spans="2:12" x14ac:dyDescent="0.4">
      <c r="B805" s="178" t="str">
        <f>IF(Data_Input!B805="","",Data_Input!B805)</f>
        <v/>
      </c>
      <c r="C805" s="182" t="str">
        <f>IF(Project_Details!$C$10="","",Project_Details!$C$10)</f>
        <v/>
      </c>
      <c r="D805" s="182" t="str">
        <f>IF(Project_Details!$C$11="","",Project_Details!$C$11)</f>
        <v/>
      </c>
      <c r="E805" s="182" t="str">
        <f>IF(Project_Details!$C$12="","",Project_Details!$C$12)</f>
        <v/>
      </c>
      <c r="F805" s="151" t="str">
        <f>IF(H805="","",VLOOKUP(H805,Waste_Type!$C$3:$E$50,3,FALSE))</f>
        <v/>
      </c>
      <c r="G805" s="152" t="str">
        <f>IF(H805="","",VLOOKUP($H805,Waste_Type!$C$3:$E$50,2,FALSE))</f>
        <v/>
      </c>
      <c r="H805" s="144" t="str">
        <f>IF(Data_Input!C805="","",Data_Input!C805)</f>
        <v/>
      </c>
      <c r="I805" s="221"/>
      <c r="J805" s="183"/>
      <c r="K805" s="183"/>
      <c r="L805" s="151"/>
    </row>
    <row r="806" spans="2:12" x14ac:dyDescent="0.4">
      <c r="B806" s="178" t="str">
        <f>IF(Data_Input!B806="","",Data_Input!B806)</f>
        <v/>
      </c>
      <c r="C806" s="179" t="str">
        <f>IF(Project_Details!$C$10="","",Project_Details!$C$10)</f>
        <v/>
      </c>
      <c r="D806" s="179" t="str">
        <f>IF(Project_Details!$C$11="","",Project_Details!$C$11)</f>
        <v/>
      </c>
      <c r="E806" s="179" t="str">
        <f>IF(Project_Details!$C$12="","",Project_Details!$C$12)</f>
        <v/>
      </c>
      <c r="F806" s="144" t="str">
        <f>IF(H806="","",VLOOKUP(H806,Waste_Type!$C$3:$E$50,3,FALSE))</f>
        <v/>
      </c>
      <c r="G806" s="145" t="str">
        <f>IF(H806="","",VLOOKUP($H806,Waste_Type!$C$3:$E$50,2,FALSE))</f>
        <v/>
      </c>
      <c r="H806" s="144" t="str">
        <f>IF(Data_Input!C806="","",Data_Input!C806)</f>
        <v/>
      </c>
      <c r="I806" s="220"/>
      <c r="J806" s="180"/>
      <c r="K806" s="180"/>
      <c r="L806" s="144"/>
    </row>
    <row r="807" spans="2:12" x14ac:dyDescent="0.4">
      <c r="B807" s="178" t="str">
        <f>IF(Data_Input!B807="","",Data_Input!B807)</f>
        <v/>
      </c>
      <c r="C807" s="182" t="str">
        <f>IF(Project_Details!$C$10="","",Project_Details!$C$10)</f>
        <v/>
      </c>
      <c r="D807" s="182" t="str">
        <f>IF(Project_Details!$C$11="","",Project_Details!$C$11)</f>
        <v/>
      </c>
      <c r="E807" s="182" t="str">
        <f>IF(Project_Details!$C$12="","",Project_Details!$C$12)</f>
        <v/>
      </c>
      <c r="F807" s="151" t="str">
        <f>IF(H807="","",VLOOKUP(H807,Waste_Type!$C$3:$E$50,3,FALSE))</f>
        <v/>
      </c>
      <c r="G807" s="152" t="str">
        <f>IF(H807="","",VLOOKUP($H807,Waste_Type!$C$3:$E$50,2,FALSE))</f>
        <v/>
      </c>
      <c r="H807" s="144" t="str">
        <f>IF(Data_Input!C807="","",Data_Input!C807)</f>
        <v/>
      </c>
      <c r="I807" s="221"/>
      <c r="J807" s="183"/>
      <c r="K807" s="183"/>
      <c r="L807" s="151"/>
    </row>
    <row r="808" spans="2:12" x14ac:dyDescent="0.4">
      <c r="B808" s="178" t="str">
        <f>IF(Data_Input!B808="","",Data_Input!B808)</f>
        <v/>
      </c>
      <c r="C808" s="179" t="str">
        <f>IF(Project_Details!$C$10="","",Project_Details!$C$10)</f>
        <v/>
      </c>
      <c r="D808" s="179" t="str">
        <f>IF(Project_Details!$C$11="","",Project_Details!$C$11)</f>
        <v/>
      </c>
      <c r="E808" s="179" t="str">
        <f>IF(Project_Details!$C$12="","",Project_Details!$C$12)</f>
        <v/>
      </c>
      <c r="F808" s="144" t="str">
        <f>IF(H808="","",VLOOKUP(H808,Waste_Type!$C$3:$E$50,3,FALSE))</f>
        <v/>
      </c>
      <c r="G808" s="145" t="str">
        <f>IF(H808="","",VLOOKUP($H808,Waste_Type!$C$3:$E$50,2,FALSE))</f>
        <v/>
      </c>
      <c r="H808" s="144" t="str">
        <f>IF(Data_Input!C808="","",Data_Input!C808)</f>
        <v/>
      </c>
      <c r="I808" s="220"/>
      <c r="J808" s="180"/>
      <c r="K808" s="180"/>
      <c r="L808" s="144"/>
    </row>
    <row r="809" spans="2:12" x14ac:dyDescent="0.4">
      <c r="B809" s="178" t="str">
        <f>IF(Data_Input!B809="","",Data_Input!B809)</f>
        <v/>
      </c>
      <c r="C809" s="182" t="str">
        <f>IF(Project_Details!$C$10="","",Project_Details!$C$10)</f>
        <v/>
      </c>
      <c r="D809" s="182" t="str">
        <f>IF(Project_Details!$C$11="","",Project_Details!$C$11)</f>
        <v/>
      </c>
      <c r="E809" s="182" t="str">
        <f>IF(Project_Details!$C$12="","",Project_Details!$C$12)</f>
        <v/>
      </c>
      <c r="F809" s="151" t="str">
        <f>IF(H809="","",VLOOKUP(H809,Waste_Type!$C$3:$E$50,3,FALSE))</f>
        <v/>
      </c>
      <c r="G809" s="152" t="str">
        <f>IF(H809="","",VLOOKUP($H809,Waste_Type!$C$3:$E$50,2,FALSE))</f>
        <v/>
      </c>
      <c r="H809" s="144" t="str">
        <f>IF(Data_Input!C809="","",Data_Input!C809)</f>
        <v/>
      </c>
      <c r="I809" s="221"/>
      <c r="J809" s="183"/>
      <c r="K809" s="183"/>
      <c r="L809" s="151"/>
    </row>
    <row r="810" spans="2:12" x14ac:dyDescent="0.4">
      <c r="B810" s="178" t="str">
        <f>IF(Data_Input!B810="","",Data_Input!B810)</f>
        <v/>
      </c>
      <c r="C810" s="179" t="str">
        <f>IF(Project_Details!$C$10="","",Project_Details!$C$10)</f>
        <v/>
      </c>
      <c r="D810" s="179" t="str">
        <f>IF(Project_Details!$C$11="","",Project_Details!$C$11)</f>
        <v/>
      </c>
      <c r="E810" s="179" t="str">
        <f>IF(Project_Details!$C$12="","",Project_Details!$C$12)</f>
        <v/>
      </c>
      <c r="F810" s="144" t="str">
        <f>IF(H810="","",VLOOKUP(H810,Waste_Type!$C$3:$E$50,3,FALSE))</f>
        <v/>
      </c>
      <c r="G810" s="145" t="str">
        <f>IF(H810="","",VLOOKUP($H810,Waste_Type!$C$3:$E$50,2,FALSE))</f>
        <v/>
      </c>
      <c r="H810" s="144" t="str">
        <f>IF(Data_Input!C810="","",Data_Input!C810)</f>
        <v/>
      </c>
      <c r="I810" s="220"/>
      <c r="J810" s="180"/>
      <c r="K810" s="180"/>
      <c r="L810" s="144"/>
    </row>
    <row r="811" spans="2:12" x14ac:dyDescent="0.4">
      <c r="B811" s="178" t="str">
        <f>IF(Data_Input!B811="","",Data_Input!B811)</f>
        <v/>
      </c>
      <c r="C811" s="182" t="str">
        <f>IF(Project_Details!$C$10="","",Project_Details!$C$10)</f>
        <v/>
      </c>
      <c r="D811" s="182" t="str">
        <f>IF(Project_Details!$C$11="","",Project_Details!$C$11)</f>
        <v/>
      </c>
      <c r="E811" s="182" t="str">
        <f>IF(Project_Details!$C$12="","",Project_Details!$C$12)</f>
        <v/>
      </c>
      <c r="F811" s="151" t="str">
        <f>IF(H811="","",VLOOKUP(H811,Waste_Type!$C$3:$E$50,3,FALSE))</f>
        <v/>
      </c>
      <c r="G811" s="152" t="str">
        <f>IF(H811="","",VLOOKUP($H811,Waste_Type!$C$3:$E$50,2,FALSE))</f>
        <v/>
      </c>
      <c r="H811" s="144" t="str">
        <f>IF(Data_Input!C811="","",Data_Input!C811)</f>
        <v/>
      </c>
      <c r="I811" s="221"/>
      <c r="J811" s="183"/>
      <c r="K811" s="183"/>
      <c r="L811" s="151"/>
    </row>
    <row r="812" spans="2:12" x14ac:dyDescent="0.4">
      <c r="B812" s="178" t="str">
        <f>IF(Data_Input!B812="","",Data_Input!B812)</f>
        <v/>
      </c>
      <c r="C812" s="179" t="str">
        <f>IF(Project_Details!$C$10="","",Project_Details!$C$10)</f>
        <v/>
      </c>
      <c r="D812" s="179" t="str">
        <f>IF(Project_Details!$C$11="","",Project_Details!$C$11)</f>
        <v/>
      </c>
      <c r="E812" s="179" t="str">
        <f>IF(Project_Details!$C$12="","",Project_Details!$C$12)</f>
        <v/>
      </c>
      <c r="F812" s="144" t="str">
        <f>IF(H812="","",VLOOKUP(H812,Waste_Type!$C$3:$E$50,3,FALSE))</f>
        <v/>
      </c>
      <c r="G812" s="145" t="str">
        <f>IF(H812="","",VLOOKUP($H812,Waste_Type!$C$3:$E$50,2,FALSE))</f>
        <v/>
      </c>
      <c r="H812" s="144" t="str">
        <f>IF(Data_Input!C812="","",Data_Input!C812)</f>
        <v/>
      </c>
      <c r="I812" s="220"/>
      <c r="J812" s="180"/>
      <c r="K812" s="180"/>
      <c r="L812" s="144"/>
    </row>
    <row r="813" spans="2:12" x14ac:dyDescent="0.4">
      <c r="B813" s="178" t="str">
        <f>IF(Data_Input!B813="","",Data_Input!B813)</f>
        <v/>
      </c>
      <c r="C813" s="182" t="str">
        <f>IF(Project_Details!$C$10="","",Project_Details!$C$10)</f>
        <v/>
      </c>
      <c r="D813" s="182" t="str">
        <f>IF(Project_Details!$C$11="","",Project_Details!$C$11)</f>
        <v/>
      </c>
      <c r="E813" s="182" t="str">
        <f>IF(Project_Details!$C$12="","",Project_Details!$C$12)</f>
        <v/>
      </c>
      <c r="F813" s="151" t="str">
        <f>IF(H813="","",VLOOKUP(H813,Waste_Type!$C$3:$E$50,3,FALSE))</f>
        <v/>
      </c>
      <c r="G813" s="152" t="str">
        <f>IF(H813="","",VLOOKUP($H813,Waste_Type!$C$3:$E$50,2,FALSE))</f>
        <v/>
      </c>
      <c r="H813" s="144" t="str">
        <f>IF(Data_Input!C813="","",Data_Input!C813)</f>
        <v/>
      </c>
      <c r="I813" s="221"/>
      <c r="J813" s="183"/>
      <c r="K813" s="183"/>
      <c r="L813" s="151"/>
    </row>
    <row r="814" spans="2:12" x14ac:dyDescent="0.4">
      <c r="B814" s="178" t="str">
        <f>IF(Data_Input!B814="","",Data_Input!B814)</f>
        <v/>
      </c>
      <c r="C814" s="179" t="str">
        <f>IF(Project_Details!$C$10="","",Project_Details!$C$10)</f>
        <v/>
      </c>
      <c r="D814" s="179" t="str">
        <f>IF(Project_Details!$C$11="","",Project_Details!$C$11)</f>
        <v/>
      </c>
      <c r="E814" s="179" t="str">
        <f>IF(Project_Details!$C$12="","",Project_Details!$C$12)</f>
        <v/>
      </c>
      <c r="F814" s="144" t="str">
        <f>IF(H814="","",VLOOKUP(H814,Waste_Type!$C$3:$E$50,3,FALSE))</f>
        <v/>
      </c>
      <c r="G814" s="145" t="str">
        <f>IF(H814="","",VLOOKUP($H814,Waste_Type!$C$3:$E$50,2,FALSE))</f>
        <v/>
      </c>
      <c r="H814" s="144" t="str">
        <f>IF(Data_Input!C814="","",Data_Input!C814)</f>
        <v/>
      </c>
      <c r="I814" s="220"/>
      <c r="J814" s="180"/>
      <c r="K814" s="180"/>
      <c r="L814" s="144"/>
    </row>
    <row r="815" spans="2:12" x14ac:dyDescent="0.4">
      <c r="B815" s="178" t="str">
        <f>IF(Data_Input!B815="","",Data_Input!B815)</f>
        <v/>
      </c>
      <c r="C815" s="182" t="str">
        <f>IF(Project_Details!$C$10="","",Project_Details!$C$10)</f>
        <v/>
      </c>
      <c r="D815" s="182" t="str">
        <f>IF(Project_Details!$C$11="","",Project_Details!$C$11)</f>
        <v/>
      </c>
      <c r="E815" s="182" t="str">
        <f>IF(Project_Details!$C$12="","",Project_Details!$C$12)</f>
        <v/>
      </c>
      <c r="F815" s="151" t="str">
        <f>IF(H815="","",VLOOKUP(H815,Waste_Type!$C$3:$E$50,3,FALSE))</f>
        <v/>
      </c>
      <c r="G815" s="152" t="str">
        <f>IF(H815="","",VLOOKUP($H815,Waste_Type!$C$3:$E$50,2,FALSE))</f>
        <v/>
      </c>
      <c r="H815" s="144" t="str">
        <f>IF(Data_Input!C815="","",Data_Input!C815)</f>
        <v/>
      </c>
      <c r="I815" s="221"/>
      <c r="J815" s="183"/>
      <c r="K815" s="183"/>
      <c r="L815" s="151"/>
    </row>
    <row r="816" spans="2:12" x14ac:dyDescent="0.4">
      <c r="B816" s="178" t="str">
        <f>IF(Data_Input!B816="","",Data_Input!B816)</f>
        <v/>
      </c>
      <c r="C816" s="179" t="str">
        <f>IF(Project_Details!$C$10="","",Project_Details!$C$10)</f>
        <v/>
      </c>
      <c r="D816" s="179" t="str">
        <f>IF(Project_Details!$C$11="","",Project_Details!$C$11)</f>
        <v/>
      </c>
      <c r="E816" s="179" t="str">
        <f>IF(Project_Details!$C$12="","",Project_Details!$C$12)</f>
        <v/>
      </c>
      <c r="F816" s="144" t="str">
        <f>IF(H816="","",VLOOKUP(H816,Waste_Type!$C$3:$E$50,3,FALSE))</f>
        <v/>
      </c>
      <c r="G816" s="145" t="str">
        <f>IF(H816="","",VLOOKUP($H816,Waste_Type!$C$3:$E$50,2,FALSE))</f>
        <v/>
      </c>
      <c r="H816" s="144" t="str">
        <f>IF(Data_Input!C816="","",Data_Input!C816)</f>
        <v/>
      </c>
      <c r="I816" s="220"/>
      <c r="J816" s="180"/>
      <c r="K816" s="180"/>
      <c r="L816" s="144"/>
    </row>
    <row r="817" spans="2:12" x14ac:dyDescent="0.4">
      <c r="B817" s="178" t="str">
        <f>IF(Data_Input!B817="","",Data_Input!B817)</f>
        <v/>
      </c>
      <c r="C817" s="182" t="str">
        <f>IF(Project_Details!$C$10="","",Project_Details!$C$10)</f>
        <v/>
      </c>
      <c r="D817" s="182" t="str">
        <f>IF(Project_Details!$C$11="","",Project_Details!$C$11)</f>
        <v/>
      </c>
      <c r="E817" s="182" t="str">
        <f>IF(Project_Details!$C$12="","",Project_Details!$C$12)</f>
        <v/>
      </c>
      <c r="F817" s="151" t="str">
        <f>IF(H817="","",VLOOKUP(H817,Waste_Type!$C$3:$E$50,3,FALSE))</f>
        <v/>
      </c>
      <c r="G817" s="152" t="str">
        <f>IF(H817="","",VLOOKUP($H817,Waste_Type!$C$3:$E$50,2,FALSE))</f>
        <v/>
      </c>
      <c r="H817" s="144" t="str">
        <f>IF(Data_Input!C817="","",Data_Input!C817)</f>
        <v/>
      </c>
      <c r="I817" s="221"/>
      <c r="J817" s="183"/>
      <c r="K817" s="183"/>
      <c r="L817" s="151"/>
    </row>
    <row r="818" spans="2:12" x14ac:dyDescent="0.4">
      <c r="B818" s="178" t="str">
        <f>IF(Data_Input!B818="","",Data_Input!B818)</f>
        <v/>
      </c>
      <c r="C818" s="179" t="str">
        <f>IF(Project_Details!$C$10="","",Project_Details!$C$10)</f>
        <v/>
      </c>
      <c r="D818" s="179" t="str">
        <f>IF(Project_Details!$C$11="","",Project_Details!$C$11)</f>
        <v/>
      </c>
      <c r="E818" s="179" t="str">
        <f>IF(Project_Details!$C$12="","",Project_Details!$C$12)</f>
        <v/>
      </c>
      <c r="F818" s="144" t="str">
        <f>IF(H818="","",VLOOKUP(H818,Waste_Type!$C$3:$E$50,3,FALSE))</f>
        <v/>
      </c>
      <c r="G818" s="145" t="str">
        <f>IF(H818="","",VLOOKUP($H818,Waste_Type!$C$3:$E$50,2,FALSE))</f>
        <v/>
      </c>
      <c r="H818" s="144" t="str">
        <f>IF(Data_Input!C818="","",Data_Input!C818)</f>
        <v/>
      </c>
      <c r="I818" s="220"/>
      <c r="J818" s="180"/>
      <c r="K818" s="180"/>
      <c r="L818" s="144"/>
    </row>
    <row r="819" spans="2:12" x14ac:dyDescent="0.4">
      <c r="B819" s="178" t="str">
        <f>IF(Data_Input!B819="","",Data_Input!B819)</f>
        <v/>
      </c>
      <c r="C819" s="182" t="str">
        <f>IF(Project_Details!$C$10="","",Project_Details!$C$10)</f>
        <v/>
      </c>
      <c r="D819" s="182" t="str">
        <f>IF(Project_Details!$C$11="","",Project_Details!$C$11)</f>
        <v/>
      </c>
      <c r="E819" s="182" t="str">
        <f>IF(Project_Details!$C$12="","",Project_Details!$C$12)</f>
        <v/>
      </c>
      <c r="F819" s="151" t="str">
        <f>IF(H819="","",VLOOKUP(H819,Waste_Type!$C$3:$E$50,3,FALSE))</f>
        <v/>
      </c>
      <c r="G819" s="152" t="str">
        <f>IF(H819="","",VLOOKUP($H819,Waste_Type!$C$3:$E$50,2,FALSE))</f>
        <v/>
      </c>
      <c r="H819" s="144" t="str">
        <f>IF(Data_Input!C819="","",Data_Input!C819)</f>
        <v/>
      </c>
      <c r="I819" s="221"/>
      <c r="J819" s="183"/>
      <c r="K819" s="183"/>
      <c r="L819" s="151"/>
    </row>
    <row r="820" spans="2:12" x14ac:dyDescent="0.4">
      <c r="B820" s="178" t="str">
        <f>IF(Data_Input!B820="","",Data_Input!B820)</f>
        <v/>
      </c>
      <c r="C820" s="179" t="str">
        <f>IF(Project_Details!$C$10="","",Project_Details!$C$10)</f>
        <v/>
      </c>
      <c r="D820" s="179" t="str">
        <f>IF(Project_Details!$C$11="","",Project_Details!$C$11)</f>
        <v/>
      </c>
      <c r="E820" s="179" t="str">
        <f>IF(Project_Details!$C$12="","",Project_Details!$C$12)</f>
        <v/>
      </c>
      <c r="F820" s="144" t="str">
        <f>IF(H820="","",VLOOKUP(H820,Waste_Type!$C$3:$E$50,3,FALSE))</f>
        <v/>
      </c>
      <c r="G820" s="145" t="str">
        <f>IF(H820="","",VLOOKUP($H820,Waste_Type!$C$3:$E$50,2,FALSE))</f>
        <v/>
      </c>
      <c r="H820" s="144" t="str">
        <f>IF(Data_Input!C820="","",Data_Input!C820)</f>
        <v/>
      </c>
      <c r="I820" s="220"/>
      <c r="J820" s="180"/>
      <c r="K820" s="180"/>
      <c r="L820" s="144"/>
    </row>
    <row r="821" spans="2:12" x14ac:dyDescent="0.4">
      <c r="B821" s="178" t="str">
        <f>IF(Data_Input!B821="","",Data_Input!B821)</f>
        <v/>
      </c>
      <c r="C821" s="182" t="str">
        <f>IF(Project_Details!$C$10="","",Project_Details!$C$10)</f>
        <v/>
      </c>
      <c r="D821" s="182" t="str">
        <f>IF(Project_Details!$C$11="","",Project_Details!$C$11)</f>
        <v/>
      </c>
      <c r="E821" s="182" t="str">
        <f>IF(Project_Details!$C$12="","",Project_Details!$C$12)</f>
        <v/>
      </c>
      <c r="F821" s="151" t="str">
        <f>IF(H821="","",VLOOKUP(H821,Waste_Type!$C$3:$E$50,3,FALSE))</f>
        <v/>
      </c>
      <c r="G821" s="152" t="str">
        <f>IF(H821="","",VLOOKUP($H821,Waste_Type!$C$3:$E$50,2,FALSE))</f>
        <v/>
      </c>
      <c r="H821" s="144" t="str">
        <f>IF(Data_Input!C821="","",Data_Input!C821)</f>
        <v/>
      </c>
      <c r="I821" s="221"/>
      <c r="J821" s="183"/>
      <c r="K821" s="183"/>
      <c r="L821" s="151"/>
    </row>
    <row r="822" spans="2:12" x14ac:dyDescent="0.4">
      <c r="B822" s="178" t="str">
        <f>IF(Data_Input!B822="","",Data_Input!B822)</f>
        <v/>
      </c>
      <c r="C822" s="179" t="str">
        <f>IF(Project_Details!$C$10="","",Project_Details!$C$10)</f>
        <v/>
      </c>
      <c r="D822" s="179" t="str">
        <f>IF(Project_Details!$C$11="","",Project_Details!$C$11)</f>
        <v/>
      </c>
      <c r="E822" s="179" t="str">
        <f>IF(Project_Details!$C$12="","",Project_Details!$C$12)</f>
        <v/>
      </c>
      <c r="F822" s="144" t="str">
        <f>IF(H822="","",VLOOKUP(H822,Waste_Type!$C$3:$E$50,3,FALSE))</f>
        <v/>
      </c>
      <c r="G822" s="145" t="str">
        <f>IF(H822="","",VLOOKUP($H822,Waste_Type!$C$3:$E$50,2,FALSE))</f>
        <v/>
      </c>
      <c r="H822" s="144" t="str">
        <f>IF(Data_Input!C822="","",Data_Input!C822)</f>
        <v/>
      </c>
      <c r="I822" s="220"/>
      <c r="J822" s="180"/>
      <c r="K822" s="180"/>
      <c r="L822" s="144"/>
    </row>
    <row r="823" spans="2:12" x14ac:dyDescent="0.4">
      <c r="B823" s="178" t="str">
        <f>IF(Data_Input!B823="","",Data_Input!B823)</f>
        <v/>
      </c>
      <c r="C823" s="182" t="str">
        <f>IF(Project_Details!$C$10="","",Project_Details!$C$10)</f>
        <v/>
      </c>
      <c r="D823" s="182" t="str">
        <f>IF(Project_Details!$C$11="","",Project_Details!$C$11)</f>
        <v/>
      </c>
      <c r="E823" s="182" t="str">
        <f>IF(Project_Details!$C$12="","",Project_Details!$C$12)</f>
        <v/>
      </c>
      <c r="F823" s="151" t="str">
        <f>IF(H823="","",VLOOKUP(H823,Waste_Type!$C$3:$E$50,3,FALSE))</f>
        <v/>
      </c>
      <c r="G823" s="152" t="str">
        <f>IF(H823="","",VLOOKUP($H823,Waste_Type!$C$3:$E$50,2,FALSE))</f>
        <v/>
      </c>
      <c r="H823" s="144" t="str">
        <f>IF(Data_Input!C823="","",Data_Input!C823)</f>
        <v/>
      </c>
      <c r="I823" s="221"/>
      <c r="J823" s="183"/>
      <c r="K823" s="183"/>
      <c r="L823" s="151"/>
    </row>
    <row r="824" spans="2:12" x14ac:dyDescent="0.4">
      <c r="B824" s="178" t="str">
        <f>IF(Data_Input!B824="","",Data_Input!B824)</f>
        <v/>
      </c>
      <c r="C824" s="179" t="str">
        <f>IF(Project_Details!$C$10="","",Project_Details!$C$10)</f>
        <v/>
      </c>
      <c r="D824" s="179" t="str">
        <f>IF(Project_Details!$C$11="","",Project_Details!$C$11)</f>
        <v/>
      </c>
      <c r="E824" s="179" t="str">
        <f>IF(Project_Details!$C$12="","",Project_Details!$C$12)</f>
        <v/>
      </c>
      <c r="F824" s="144" t="str">
        <f>IF(H824="","",VLOOKUP(H824,Waste_Type!$C$3:$E$50,3,FALSE))</f>
        <v/>
      </c>
      <c r="G824" s="145" t="str">
        <f>IF(H824="","",VLOOKUP($H824,Waste_Type!$C$3:$E$50,2,FALSE))</f>
        <v/>
      </c>
      <c r="H824" s="144" t="str">
        <f>IF(Data_Input!C824="","",Data_Input!C824)</f>
        <v/>
      </c>
      <c r="I824" s="220"/>
      <c r="J824" s="180"/>
      <c r="K824" s="180"/>
      <c r="L824" s="144"/>
    </row>
    <row r="825" spans="2:12" x14ac:dyDescent="0.4">
      <c r="B825" s="178" t="str">
        <f>IF(Data_Input!B825="","",Data_Input!B825)</f>
        <v/>
      </c>
      <c r="C825" s="182" t="str">
        <f>IF(Project_Details!$C$10="","",Project_Details!$C$10)</f>
        <v/>
      </c>
      <c r="D825" s="182" t="str">
        <f>IF(Project_Details!$C$11="","",Project_Details!$C$11)</f>
        <v/>
      </c>
      <c r="E825" s="182" t="str">
        <f>IF(Project_Details!$C$12="","",Project_Details!$C$12)</f>
        <v/>
      </c>
      <c r="F825" s="151" t="str">
        <f>IF(H825="","",VLOOKUP(H825,Waste_Type!$C$3:$E$50,3,FALSE))</f>
        <v/>
      </c>
      <c r="G825" s="152" t="str">
        <f>IF(H825="","",VLOOKUP($H825,Waste_Type!$C$3:$E$50,2,FALSE))</f>
        <v/>
      </c>
      <c r="H825" s="144" t="str">
        <f>IF(Data_Input!C825="","",Data_Input!C825)</f>
        <v/>
      </c>
      <c r="I825" s="221"/>
      <c r="J825" s="183"/>
      <c r="K825" s="183"/>
      <c r="L825" s="151"/>
    </row>
    <row r="826" spans="2:12" x14ac:dyDescent="0.4">
      <c r="B826" s="178" t="str">
        <f>IF(Data_Input!B826="","",Data_Input!B826)</f>
        <v/>
      </c>
      <c r="C826" s="179" t="str">
        <f>IF(Project_Details!$C$10="","",Project_Details!$C$10)</f>
        <v/>
      </c>
      <c r="D826" s="179" t="str">
        <f>IF(Project_Details!$C$11="","",Project_Details!$C$11)</f>
        <v/>
      </c>
      <c r="E826" s="179" t="str">
        <f>IF(Project_Details!$C$12="","",Project_Details!$C$12)</f>
        <v/>
      </c>
      <c r="F826" s="144" t="str">
        <f>IF(H826="","",VLOOKUP(H826,Waste_Type!$C$3:$E$50,3,FALSE))</f>
        <v/>
      </c>
      <c r="G826" s="145" t="str">
        <f>IF(H826="","",VLOOKUP($H826,Waste_Type!$C$3:$E$50,2,FALSE))</f>
        <v/>
      </c>
      <c r="H826" s="144" t="str">
        <f>IF(Data_Input!C826="","",Data_Input!C826)</f>
        <v/>
      </c>
      <c r="I826" s="220"/>
      <c r="J826" s="180"/>
      <c r="K826" s="180"/>
      <c r="L826" s="144"/>
    </row>
    <row r="827" spans="2:12" x14ac:dyDescent="0.4">
      <c r="B827" s="178" t="str">
        <f>IF(Data_Input!B827="","",Data_Input!B827)</f>
        <v/>
      </c>
      <c r="C827" s="182" t="str">
        <f>IF(Project_Details!$C$10="","",Project_Details!$C$10)</f>
        <v/>
      </c>
      <c r="D827" s="182" t="str">
        <f>IF(Project_Details!$C$11="","",Project_Details!$C$11)</f>
        <v/>
      </c>
      <c r="E827" s="182" t="str">
        <f>IF(Project_Details!$C$12="","",Project_Details!$C$12)</f>
        <v/>
      </c>
      <c r="F827" s="151" t="str">
        <f>IF(H827="","",VLOOKUP(H827,Waste_Type!$C$3:$E$50,3,FALSE))</f>
        <v/>
      </c>
      <c r="G827" s="152" t="str">
        <f>IF(H827="","",VLOOKUP($H827,Waste_Type!$C$3:$E$50,2,FALSE))</f>
        <v/>
      </c>
      <c r="H827" s="144" t="str">
        <f>IF(Data_Input!C827="","",Data_Input!C827)</f>
        <v/>
      </c>
      <c r="I827" s="221"/>
      <c r="J827" s="183"/>
      <c r="K827" s="183"/>
      <c r="L827" s="151"/>
    </row>
    <row r="828" spans="2:12" x14ac:dyDescent="0.4">
      <c r="B828" s="178" t="str">
        <f>IF(Data_Input!B828="","",Data_Input!B828)</f>
        <v/>
      </c>
      <c r="C828" s="179" t="str">
        <f>IF(Project_Details!$C$10="","",Project_Details!$C$10)</f>
        <v/>
      </c>
      <c r="D828" s="179" t="str">
        <f>IF(Project_Details!$C$11="","",Project_Details!$C$11)</f>
        <v/>
      </c>
      <c r="E828" s="179" t="str">
        <f>IF(Project_Details!$C$12="","",Project_Details!$C$12)</f>
        <v/>
      </c>
      <c r="F828" s="144" t="str">
        <f>IF(H828="","",VLOOKUP(H828,Waste_Type!$C$3:$E$50,3,FALSE))</f>
        <v/>
      </c>
      <c r="G828" s="145" t="str">
        <f>IF(H828="","",VLOOKUP($H828,Waste_Type!$C$3:$E$50,2,FALSE))</f>
        <v/>
      </c>
      <c r="H828" s="144" t="str">
        <f>IF(Data_Input!C828="","",Data_Input!C828)</f>
        <v/>
      </c>
      <c r="I828" s="220"/>
      <c r="J828" s="180"/>
      <c r="K828" s="180"/>
      <c r="L828" s="144"/>
    </row>
    <row r="829" spans="2:12" x14ac:dyDescent="0.4">
      <c r="B829" s="178" t="str">
        <f>IF(Data_Input!B829="","",Data_Input!B829)</f>
        <v/>
      </c>
      <c r="C829" s="182" t="str">
        <f>IF(Project_Details!$C$10="","",Project_Details!$C$10)</f>
        <v/>
      </c>
      <c r="D829" s="182" t="str">
        <f>IF(Project_Details!$C$11="","",Project_Details!$C$11)</f>
        <v/>
      </c>
      <c r="E829" s="182" t="str">
        <f>IF(Project_Details!$C$12="","",Project_Details!$C$12)</f>
        <v/>
      </c>
      <c r="F829" s="151" t="str">
        <f>IF(H829="","",VLOOKUP(H829,Waste_Type!$C$3:$E$50,3,FALSE))</f>
        <v/>
      </c>
      <c r="G829" s="152" t="str">
        <f>IF(H829="","",VLOOKUP($H829,Waste_Type!$C$3:$E$50,2,FALSE))</f>
        <v/>
      </c>
      <c r="H829" s="144" t="str">
        <f>IF(Data_Input!C829="","",Data_Input!C829)</f>
        <v/>
      </c>
      <c r="I829" s="221"/>
      <c r="J829" s="183"/>
      <c r="K829" s="183"/>
      <c r="L829" s="151"/>
    </row>
    <row r="830" spans="2:12" x14ac:dyDescent="0.4">
      <c r="B830" s="178" t="str">
        <f>IF(Data_Input!B830="","",Data_Input!B830)</f>
        <v/>
      </c>
      <c r="C830" s="179" t="str">
        <f>IF(Project_Details!$C$10="","",Project_Details!$C$10)</f>
        <v/>
      </c>
      <c r="D830" s="179" t="str">
        <f>IF(Project_Details!$C$11="","",Project_Details!$C$11)</f>
        <v/>
      </c>
      <c r="E830" s="179" t="str">
        <f>IF(Project_Details!$C$12="","",Project_Details!$C$12)</f>
        <v/>
      </c>
      <c r="F830" s="144" t="str">
        <f>IF(H830="","",VLOOKUP(H830,Waste_Type!$C$3:$E$50,3,FALSE))</f>
        <v/>
      </c>
      <c r="G830" s="145" t="str">
        <f>IF(H830="","",VLOOKUP($H830,Waste_Type!$C$3:$E$50,2,FALSE))</f>
        <v/>
      </c>
      <c r="H830" s="144" t="str">
        <f>IF(Data_Input!C830="","",Data_Input!C830)</f>
        <v/>
      </c>
      <c r="I830" s="220"/>
      <c r="J830" s="180"/>
      <c r="K830" s="180"/>
      <c r="L830" s="144"/>
    </row>
    <row r="831" spans="2:12" x14ac:dyDescent="0.4">
      <c r="B831" s="178" t="str">
        <f>IF(Data_Input!B831="","",Data_Input!B831)</f>
        <v/>
      </c>
      <c r="C831" s="182" t="str">
        <f>IF(Project_Details!$C$10="","",Project_Details!$C$10)</f>
        <v/>
      </c>
      <c r="D831" s="182" t="str">
        <f>IF(Project_Details!$C$11="","",Project_Details!$C$11)</f>
        <v/>
      </c>
      <c r="E831" s="182" t="str">
        <f>IF(Project_Details!$C$12="","",Project_Details!$C$12)</f>
        <v/>
      </c>
      <c r="F831" s="151" t="str">
        <f>IF(H831="","",VLOOKUP(H831,Waste_Type!$C$3:$E$50,3,FALSE))</f>
        <v/>
      </c>
      <c r="G831" s="152" t="str">
        <f>IF(H831="","",VLOOKUP($H831,Waste_Type!$C$3:$E$50,2,FALSE))</f>
        <v/>
      </c>
      <c r="H831" s="144" t="str">
        <f>IF(Data_Input!C831="","",Data_Input!C831)</f>
        <v/>
      </c>
      <c r="I831" s="221"/>
      <c r="J831" s="183"/>
      <c r="K831" s="183"/>
      <c r="L831" s="151"/>
    </row>
    <row r="832" spans="2:12" x14ac:dyDescent="0.4">
      <c r="B832" s="178" t="str">
        <f>IF(Data_Input!B832="","",Data_Input!B832)</f>
        <v/>
      </c>
      <c r="C832" s="179" t="str">
        <f>IF(Project_Details!$C$10="","",Project_Details!$C$10)</f>
        <v/>
      </c>
      <c r="D832" s="179" t="str">
        <f>IF(Project_Details!$C$11="","",Project_Details!$C$11)</f>
        <v/>
      </c>
      <c r="E832" s="179" t="str">
        <f>IF(Project_Details!$C$12="","",Project_Details!$C$12)</f>
        <v/>
      </c>
      <c r="F832" s="144" t="str">
        <f>IF(H832="","",VLOOKUP(H832,Waste_Type!$C$3:$E$50,3,FALSE))</f>
        <v/>
      </c>
      <c r="G832" s="145" t="str">
        <f>IF(H832="","",VLOOKUP($H832,Waste_Type!$C$3:$E$50,2,FALSE))</f>
        <v/>
      </c>
      <c r="H832" s="144" t="str">
        <f>IF(Data_Input!C832="","",Data_Input!C832)</f>
        <v/>
      </c>
      <c r="I832" s="220"/>
      <c r="J832" s="180"/>
      <c r="K832" s="180"/>
      <c r="L832" s="144"/>
    </row>
    <row r="833" spans="2:12" x14ac:dyDescent="0.4">
      <c r="B833" s="178" t="str">
        <f>IF(Data_Input!B833="","",Data_Input!B833)</f>
        <v/>
      </c>
      <c r="C833" s="182" t="str">
        <f>IF(Project_Details!$C$10="","",Project_Details!$C$10)</f>
        <v/>
      </c>
      <c r="D833" s="182" t="str">
        <f>IF(Project_Details!$C$11="","",Project_Details!$C$11)</f>
        <v/>
      </c>
      <c r="E833" s="182" t="str">
        <f>IF(Project_Details!$C$12="","",Project_Details!$C$12)</f>
        <v/>
      </c>
      <c r="F833" s="151" t="str">
        <f>IF(H833="","",VLOOKUP(H833,Waste_Type!$C$3:$E$50,3,FALSE))</f>
        <v/>
      </c>
      <c r="G833" s="152" t="str">
        <f>IF(H833="","",VLOOKUP($H833,Waste_Type!$C$3:$E$50,2,FALSE))</f>
        <v/>
      </c>
      <c r="H833" s="144" t="str">
        <f>IF(Data_Input!C833="","",Data_Input!C833)</f>
        <v/>
      </c>
      <c r="I833" s="221"/>
      <c r="J833" s="183"/>
      <c r="K833" s="183"/>
      <c r="L833" s="151"/>
    </row>
    <row r="834" spans="2:12" x14ac:dyDescent="0.4">
      <c r="B834" s="178" t="str">
        <f>IF(Data_Input!B834="","",Data_Input!B834)</f>
        <v/>
      </c>
      <c r="C834" s="179" t="str">
        <f>IF(Project_Details!$C$10="","",Project_Details!$C$10)</f>
        <v/>
      </c>
      <c r="D834" s="179" t="str">
        <f>IF(Project_Details!$C$11="","",Project_Details!$C$11)</f>
        <v/>
      </c>
      <c r="E834" s="179" t="str">
        <f>IF(Project_Details!$C$12="","",Project_Details!$C$12)</f>
        <v/>
      </c>
      <c r="F834" s="144" t="str">
        <f>IF(H834="","",VLOOKUP(H834,Waste_Type!$C$3:$E$50,3,FALSE))</f>
        <v/>
      </c>
      <c r="G834" s="145" t="str">
        <f>IF(H834="","",VLOOKUP($H834,Waste_Type!$C$3:$E$50,2,FALSE))</f>
        <v/>
      </c>
      <c r="H834" s="144" t="str">
        <f>IF(Data_Input!C834="","",Data_Input!C834)</f>
        <v/>
      </c>
      <c r="I834" s="220"/>
      <c r="J834" s="180"/>
      <c r="K834" s="180"/>
      <c r="L834" s="144"/>
    </row>
    <row r="835" spans="2:12" x14ac:dyDescent="0.4">
      <c r="B835" s="178" t="str">
        <f>IF(Data_Input!B835="","",Data_Input!B835)</f>
        <v/>
      </c>
      <c r="C835" s="182" t="str">
        <f>IF(Project_Details!$C$10="","",Project_Details!$C$10)</f>
        <v/>
      </c>
      <c r="D835" s="182" t="str">
        <f>IF(Project_Details!$C$11="","",Project_Details!$C$11)</f>
        <v/>
      </c>
      <c r="E835" s="182" t="str">
        <f>IF(Project_Details!$C$12="","",Project_Details!$C$12)</f>
        <v/>
      </c>
      <c r="F835" s="151" t="str">
        <f>IF(H835="","",VLOOKUP(H835,Waste_Type!$C$3:$E$50,3,FALSE))</f>
        <v/>
      </c>
      <c r="G835" s="152" t="str">
        <f>IF(H835="","",VLOOKUP($H835,Waste_Type!$C$3:$E$50,2,FALSE))</f>
        <v/>
      </c>
      <c r="H835" s="144" t="str">
        <f>IF(Data_Input!C835="","",Data_Input!C835)</f>
        <v/>
      </c>
      <c r="I835" s="221"/>
      <c r="J835" s="183"/>
      <c r="K835" s="183"/>
      <c r="L835" s="151"/>
    </row>
    <row r="836" spans="2:12" x14ac:dyDescent="0.4">
      <c r="B836" s="178" t="str">
        <f>IF(Data_Input!B836="","",Data_Input!B836)</f>
        <v/>
      </c>
      <c r="C836" s="179" t="str">
        <f>IF(Project_Details!$C$10="","",Project_Details!$C$10)</f>
        <v/>
      </c>
      <c r="D836" s="179" t="str">
        <f>IF(Project_Details!$C$11="","",Project_Details!$C$11)</f>
        <v/>
      </c>
      <c r="E836" s="179" t="str">
        <f>IF(Project_Details!$C$12="","",Project_Details!$C$12)</f>
        <v/>
      </c>
      <c r="F836" s="144" t="str">
        <f>IF(H836="","",VLOOKUP(H836,Waste_Type!$C$3:$E$50,3,FALSE))</f>
        <v/>
      </c>
      <c r="G836" s="145" t="str">
        <f>IF(H836="","",VLOOKUP($H836,Waste_Type!$C$3:$E$50,2,FALSE))</f>
        <v/>
      </c>
      <c r="H836" s="144" t="str">
        <f>IF(Data_Input!C836="","",Data_Input!C836)</f>
        <v/>
      </c>
      <c r="I836" s="220"/>
      <c r="J836" s="180"/>
      <c r="K836" s="180"/>
      <c r="L836" s="144"/>
    </row>
    <row r="837" spans="2:12" x14ac:dyDescent="0.4">
      <c r="B837" s="178" t="str">
        <f>IF(Data_Input!B837="","",Data_Input!B837)</f>
        <v/>
      </c>
      <c r="C837" s="182" t="str">
        <f>IF(Project_Details!$C$10="","",Project_Details!$C$10)</f>
        <v/>
      </c>
      <c r="D837" s="182" t="str">
        <f>IF(Project_Details!$C$11="","",Project_Details!$C$11)</f>
        <v/>
      </c>
      <c r="E837" s="182" t="str">
        <f>IF(Project_Details!$C$12="","",Project_Details!$C$12)</f>
        <v/>
      </c>
      <c r="F837" s="151" t="str">
        <f>IF(H837="","",VLOOKUP(H837,Waste_Type!$C$3:$E$50,3,FALSE))</f>
        <v/>
      </c>
      <c r="G837" s="152" t="str">
        <f>IF(H837="","",VLOOKUP($H837,Waste_Type!$C$3:$E$50,2,FALSE))</f>
        <v/>
      </c>
      <c r="H837" s="144" t="str">
        <f>IF(Data_Input!C837="","",Data_Input!C837)</f>
        <v/>
      </c>
      <c r="I837" s="221"/>
      <c r="J837" s="183"/>
      <c r="K837" s="183"/>
      <c r="L837" s="151"/>
    </row>
    <row r="838" spans="2:12" x14ac:dyDescent="0.4">
      <c r="B838" s="178" t="str">
        <f>IF(Data_Input!B838="","",Data_Input!B838)</f>
        <v/>
      </c>
      <c r="C838" s="179" t="str">
        <f>IF(Project_Details!$C$10="","",Project_Details!$C$10)</f>
        <v/>
      </c>
      <c r="D838" s="179" t="str">
        <f>IF(Project_Details!$C$11="","",Project_Details!$C$11)</f>
        <v/>
      </c>
      <c r="E838" s="179" t="str">
        <f>IF(Project_Details!$C$12="","",Project_Details!$C$12)</f>
        <v/>
      </c>
      <c r="F838" s="144" t="str">
        <f>IF(H838="","",VLOOKUP(H838,Waste_Type!$C$3:$E$50,3,FALSE))</f>
        <v/>
      </c>
      <c r="G838" s="145" t="str">
        <f>IF(H838="","",VLOOKUP($H838,Waste_Type!$C$3:$E$50,2,FALSE))</f>
        <v/>
      </c>
      <c r="H838" s="144" t="str">
        <f>IF(Data_Input!C838="","",Data_Input!C838)</f>
        <v/>
      </c>
      <c r="I838" s="220"/>
      <c r="J838" s="180"/>
      <c r="K838" s="180"/>
      <c r="L838" s="144"/>
    </row>
    <row r="839" spans="2:12" x14ac:dyDescent="0.4">
      <c r="B839" s="178" t="str">
        <f>IF(Data_Input!B839="","",Data_Input!B839)</f>
        <v/>
      </c>
      <c r="C839" s="182" t="str">
        <f>IF(Project_Details!$C$10="","",Project_Details!$C$10)</f>
        <v/>
      </c>
      <c r="D839" s="182" t="str">
        <f>IF(Project_Details!$C$11="","",Project_Details!$C$11)</f>
        <v/>
      </c>
      <c r="E839" s="182" t="str">
        <f>IF(Project_Details!$C$12="","",Project_Details!$C$12)</f>
        <v/>
      </c>
      <c r="F839" s="151" t="str">
        <f>IF(H839="","",VLOOKUP(H839,Waste_Type!$C$3:$E$50,3,FALSE))</f>
        <v/>
      </c>
      <c r="G839" s="152" t="str">
        <f>IF(H839="","",VLOOKUP($H839,Waste_Type!$C$3:$E$50,2,FALSE))</f>
        <v/>
      </c>
      <c r="H839" s="144" t="str">
        <f>IF(Data_Input!C839="","",Data_Input!C839)</f>
        <v/>
      </c>
      <c r="I839" s="221"/>
      <c r="J839" s="183"/>
      <c r="K839" s="183"/>
      <c r="L839" s="151"/>
    </row>
    <row r="840" spans="2:12" x14ac:dyDescent="0.4">
      <c r="B840" s="178" t="str">
        <f>IF(Data_Input!B840="","",Data_Input!B840)</f>
        <v/>
      </c>
      <c r="C840" s="179" t="str">
        <f>IF(Project_Details!$C$10="","",Project_Details!$C$10)</f>
        <v/>
      </c>
      <c r="D840" s="179" t="str">
        <f>IF(Project_Details!$C$11="","",Project_Details!$C$11)</f>
        <v/>
      </c>
      <c r="E840" s="179" t="str">
        <f>IF(Project_Details!$C$12="","",Project_Details!$C$12)</f>
        <v/>
      </c>
      <c r="F840" s="144" t="str">
        <f>IF(H840="","",VLOOKUP(H840,Waste_Type!$C$3:$E$50,3,FALSE))</f>
        <v/>
      </c>
      <c r="G840" s="145" t="str">
        <f>IF(H840="","",VLOOKUP($H840,Waste_Type!$C$3:$E$50,2,FALSE))</f>
        <v/>
      </c>
      <c r="H840" s="144" t="str">
        <f>IF(Data_Input!C840="","",Data_Input!C840)</f>
        <v/>
      </c>
      <c r="I840" s="220"/>
      <c r="J840" s="180"/>
      <c r="K840" s="180"/>
      <c r="L840" s="144"/>
    </row>
    <row r="841" spans="2:12" x14ac:dyDescent="0.4">
      <c r="B841" s="178" t="str">
        <f>IF(Data_Input!B841="","",Data_Input!B841)</f>
        <v/>
      </c>
      <c r="C841" s="182" t="str">
        <f>IF(Project_Details!$C$10="","",Project_Details!$C$10)</f>
        <v/>
      </c>
      <c r="D841" s="182" t="str">
        <f>IF(Project_Details!$C$11="","",Project_Details!$C$11)</f>
        <v/>
      </c>
      <c r="E841" s="182" t="str">
        <f>IF(Project_Details!$C$12="","",Project_Details!$C$12)</f>
        <v/>
      </c>
      <c r="F841" s="151" t="str">
        <f>IF(H841="","",VLOOKUP(H841,Waste_Type!$C$3:$E$50,3,FALSE))</f>
        <v/>
      </c>
      <c r="G841" s="152" t="str">
        <f>IF(H841="","",VLOOKUP($H841,Waste_Type!$C$3:$E$50,2,FALSE))</f>
        <v/>
      </c>
      <c r="H841" s="144" t="str">
        <f>IF(Data_Input!C841="","",Data_Input!C841)</f>
        <v/>
      </c>
      <c r="I841" s="221"/>
      <c r="J841" s="183"/>
      <c r="K841" s="183"/>
      <c r="L841" s="151"/>
    </row>
    <row r="842" spans="2:12" x14ac:dyDescent="0.4">
      <c r="B842" s="178" t="str">
        <f>IF(Data_Input!B842="","",Data_Input!B842)</f>
        <v/>
      </c>
      <c r="C842" s="179" t="str">
        <f>IF(Project_Details!$C$10="","",Project_Details!$C$10)</f>
        <v/>
      </c>
      <c r="D842" s="179" t="str">
        <f>IF(Project_Details!$C$11="","",Project_Details!$C$11)</f>
        <v/>
      </c>
      <c r="E842" s="179" t="str">
        <f>IF(Project_Details!$C$12="","",Project_Details!$C$12)</f>
        <v/>
      </c>
      <c r="F842" s="144" t="str">
        <f>IF(H842="","",VLOOKUP(H842,Waste_Type!$C$3:$E$50,3,FALSE))</f>
        <v/>
      </c>
      <c r="G842" s="145" t="str">
        <f>IF(H842="","",VLOOKUP($H842,Waste_Type!$C$3:$E$50,2,FALSE))</f>
        <v/>
      </c>
      <c r="H842" s="144" t="str">
        <f>IF(Data_Input!C842="","",Data_Input!C842)</f>
        <v/>
      </c>
      <c r="I842" s="220"/>
      <c r="J842" s="180"/>
      <c r="K842" s="180"/>
      <c r="L842" s="144"/>
    </row>
    <row r="843" spans="2:12" x14ac:dyDescent="0.4">
      <c r="B843" s="178" t="str">
        <f>IF(Data_Input!B843="","",Data_Input!B843)</f>
        <v/>
      </c>
      <c r="C843" s="182" t="str">
        <f>IF(Project_Details!$C$10="","",Project_Details!$C$10)</f>
        <v/>
      </c>
      <c r="D843" s="182" t="str">
        <f>IF(Project_Details!$C$11="","",Project_Details!$C$11)</f>
        <v/>
      </c>
      <c r="E843" s="182" t="str">
        <f>IF(Project_Details!$C$12="","",Project_Details!$C$12)</f>
        <v/>
      </c>
      <c r="F843" s="151" t="str">
        <f>IF(H843="","",VLOOKUP(H843,Waste_Type!$C$3:$E$50,3,FALSE))</f>
        <v/>
      </c>
      <c r="G843" s="152" t="str">
        <f>IF(H843="","",VLOOKUP($H843,Waste_Type!$C$3:$E$50,2,FALSE))</f>
        <v/>
      </c>
      <c r="H843" s="144" t="str">
        <f>IF(Data_Input!C843="","",Data_Input!C843)</f>
        <v/>
      </c>
      <c r="I843" s="221"/>
      <c r="J843" s="183"/>
      <c r="K843" s="183"/>
      <c r="L843" s="151"/>
    </row>
    <row r="844" spans="2:12" x14ac:dyDescent="0.4">
      <c r="B844" s="178" t="str">
        <f>IF(Data_Input!B844="","",Data_Input!B844)</f>
        <v/>
      </c>
      <c r="C844" s="179" t="str">
        <f>IF(Project_Details!$C$10="","",Project_Details!$C$10)</f>
        <v/>
      </c>
      <c r="D844" s="179" t="str">
        <f>IF(Project_Details!$C$11="","",Project_Details!$C$11)</f>
        <v/>
      </c>
      <c r="E844" s="179" t="str">
        <f>IF(Project_Details!$C$12="","",Project_Details!$C$12)</f>
        <v/>
      </c>
      <c r="F844" s="144" t="str">
        <f>IF(H844="","",VLOOKUP(H844,Waste_Type!$C$3:$E$50,3,FALSE))</f>
        <v/>
      </c>
      <c r="G844" s="145" t="str">
        <f>IF(H844="","",VLOOKUP($H844,Waste_Type!$C$3:$E$50,2,FALSE))</f>
        <v/>
      </c>
      <c r="H844" s="144" t="str">
        <f>IF(Data_Input!C844="","",Data_Input!C844)</f>
        <v/>
      </c>
      <c r="I844" s="220"/>
      <c r="J844" s="180"/>
      <c r="K844" s="180"/>
      <c r="L844" s="144"/>
    </row>
    <row r="845" spans="2:12" x14ac:dyDescent="0.4">
      <c r="B845" s="178" t="str">
        <f>IF(Data_Input!B845="","",Data_Input!B845)</f>
        <v/>
      </c>
      <c r="C845" s="182" t="str">
        <f>IF(Project_Details!$C$10="","",Project_Details!$C$10)</f>
        <v/>
      </c>
      <c r="D845" s="182" t="str">
        <f>IF(Project_Details!$C$11="","",Project_Details!$C$11)</f>
        <v/>
      </c>
      <c r="E845" s="182" t="str">
        <f>IF(Project_Details!$C$12="","",Project_Details!$C$12)</f>
        <v/>
      </c>
      <c r="F845" s="151" t="str">
        <f>IF(H845="","",VLOOKUP(H845,Waste_Type!$C$3:$E$50,3,FALSE))</f>
        <v/>
      </c>
      <c r="G845" s="152" t="str">
        <f>IF(H845="","",VLOOKUP($H845,Waste_Type!$C$3:$E$50,2,FALSE))</f>
        <v/>
      </c>
      <c r="H845" s="144" t="str">
        <f>IF(Data_Input!C845="","",Data_Input!C845)</f>
        <v/>
      </c>
      <c r="I845" s="221"/>
      <c r="J845" s="183"/>
      <c r="K845" s="183"/>
      <c r="L845" s="151"/>
    </row>
    <row r="846" spans="2:12" x14ac:dyDescent="0.4">
      <c r="B846" s="178" t="str">
        <f>IF(Data_Input!B846="","",Data_Input!B846)</f>
        <v/>
      </c>
      <c r="C846" s="179" t="str">
        <f>IF(Project_Details!$C$10="","",Project_Details!$C$10)</f>
        <v/>
      </c>
      <c r="D846" s="179" t="str">
        <f>IF(Project_Details!$C$11="","",Project_Details!$C$11)</f>
        <v/>
      </c>
      <c r="E846" s="179" t="str">
        <f>IF(Project_Details!$C$12="","",Project_Details!$C$12)</f>
        <v/>
      </c>
      <c r="F846" s="144" t="str">
        <f>IF(H846="","",VLOOKUP(H846,Waste_Type!$C$3:$E$50,3,FALSE))</f>
        <v/>
      </c>
      <c r="G846" s="145" t="str">
        <f>IF(H846="","",VLOOKUP($H846,Waste_Type!$C$3:$E$50,2,FALSE))</f>
        <v/>
      </c>
      <c r="H846" s="144" t="str">
        <f>IF(Data_Input!C846="","",Data_Input!C846)</f>
        <v/>
      </c>
      <c r="I846" s="220"/>
      <c r="J846" s="180"/>
      <c r="K846" s="180"/>
      <c r="L846" s="144"/>
    </row>
    <row r="847" spans="2:12" x14ac:dyDescent="0.4">
      <c r="B847" s="178" t="str">
        <f>IF(Data_Input!B847="","",Data_Input!B847)</f>
        <v/>
      </c>
      <c r="C847" s="182" t="str">
        <f>IF(Project_Details!$C$10="","",Project_Details!$C$10)</f>
        <v/>
      </c>
      <c r="D847" s="182" t="str">
        <f>IF(Project_Details!$C$11="","",Project_Details!$C$11)</f>
        <v/>
      </c>
      <c r="E847" s="182" t="str">
        <f>IF(Project_Details!$C$12="","",Project_Details!$C$12)</f>
        <v/>
      </c>
      <c r="F847" s="151" t="str">
        <f>IF(H847="","",VLOOKUP(H847,Waste_Type!$C$3:$E$50,3,FALSE))</f>
        <v/>
      </c>
      <c r="G847" s="152" t="str">
        <f>IF(H847="","",VLOOKUP($H847,Waste_Type!$C$3:$E$50,2,FALSE))</f>
        <v/>
      </c>
      <c r="H847" s="144" t="str">
        <f>IF(Data_Input!C847="","",Data_Input!C847)</f>
        <v/>
      </c>
      <c r="I847" s="221"/>
      <c r="J847" s="183"/>
      <c r="K847" s="183"/>
      <c r="L847" s="151"/>
    </row>
    <row r="848" spans="2:12" x14ac:dyDescent="0.4">
      <c r="B848" s="178" t="str">
        <f>IF(Data_Input!B848="","",Data_Input!B848)</f>
        <v/>
      </c>
      <c r="C848" s="179" t="str">
        <f>IF(Project_Details!$C$10="","",Project_Details!$C$10)</f>
        <v/>
      </c>
      <c r="D848" s="179" t="str">
        <f>IF(Project_Details!$C$11="","",Project_Details!$C$11)</f>
        <v/>
      </c>
      <c r="E848" s="179" t="str">
        <f>IF(Project_Details!$C$12="","",Project_Details!$C$12)</f>
        <v/>
      </c>
      <c r="F848" s="144" t="str">
        <f>IF(H848="","",VLOOKUP(H848,Waste_Type!$C$3:$E$50,3,FALSE))</f>
        <v/>
      </c>
      <c r="G848" s="145" t="str">
        <f>IF(H848="","",VLOOKUP($H848,Waste_Type!$C$3:$E$50,2,FALSE))</f>
        <v/>
      </c>
      <c r="H848" s="144" t="str">
        <f>IF(Data_Input!C848="","",Data_Input!C848)</f>
        <v/>
      </c>
      <c r="I848" s="220"/>
      <c r="J848" s="180"/>
      <c r="K848" s="180"/>
      <c r="L848" s="144"/>
    </row>
    <row r="849" spans="2:12" x14ac:dyDescent="0.4">
      <c r="B849" s="178" t="str">
        <f>IF(Data_Input!B849="","",Data_Input!B849)</f>
        <v/>
      </c>
      <c r="C849" s="182" t="str">
        <f>IF(Project_Details!$C$10="","",Project_Details!$C$10)</f>
        <v/>
      </c>
      <c r="D849" s="182" t="str">
        <f>IF(Project_Details!$C$11="","",Project_Details!$C$11)</f>
        <v/>
      </c>
      <c r="E849" s="182" t="str">
        <f>IF(Project_Details!$C$12="","",Project_Details!$C$12)</f>
        <v/>
      </c>
      <c r="F849" s="151" t="str">
        <f>IF(H849="","",VLOOKUP(H849,Waste_Type!$C$3:$E$50,3,FALSE))</f>
        <v/>
      </c>
      <c r="G849" s="152" t="str">
        <f>IF(H849="","",VLOOKUP($H849,Waste_Type!$C$3:$E$50,2,FALSE))</f>
        <v/>
      </c>
      <c r="H849" s="144" t="str">
        <f>IF(Data_Input!C849="","",Data_Input!C849)</f>
        <v/>
      </c>
      <c r="I849" s="221"/>
      <c r="J849" s="183"/>
      <c r="K849" s="183"/>
      <c r="L849" s="151"/>
    </row>
    <row r="850" spans="2:12" x14ac:dyDescent="0.4">
      <c r="B850" s="178" t="str">
        <f>IF(Data_Input!B850="","",Data_Input!B850)</f>
        <v/>
      </c>
      <c r="C850" s="179" t="str">
        <f>IF(Project_Details!$C$10="","",Project_Details!$C$10)</f>
        <v/>
      </c>
      <c r="D850" s="179" t="str">
        <f>IF(Project_Details!$C$11="","",Project_Details!$C$11)</f>
        <v/>
      </c>
      <c r="E850" s="179" t="str">
        <f>IF(Project_Details!$C$12="","",Project_Details!$C$12)</f>
        <v/>
      </c>
      <c r="F850" s="144" t="str">
        <f>IF(H850="","",VLOOKUP(H850,Waste_Type!$C$3:$E$50,3,FALSE))</f>
        <v/>
      </c>
      <c r="G850" s="145" t="str">
        <f>IF(H850="","",VLOOKUP($H850,Waste_Type!$C$3:$E$50,2,FALSE))</f>
        <v/>
      </c>
      <c r="H850" s="144" t="str">
        <f>IF(Data_Input!C850="","",Data_Input!C850)</f>
        <v/>
      </c>
      <c r="I850" s="220"/>
      <c r="J850" s="180"/>
      <c r="K850" s="180"/>
      <c r="L850" s="144"/>
    </row>
    <row r="851" spans="2:12" x14ac:dyDescent="0.4">
      <c r="B851" s="178" t="str">
        <f>IF(Data_Input!B851="","",Data_Input!B851)</f>
        <v/>
      </c>
      <c r="C851" s="182" t="str">
        <f>IF(Project_Details!$C$10="","",Project_Details!$C$10)</f>
        <v/>
      </c>
      <c r="D851" s="182" t="str">
        <f>IF(Project_Details!$C$11="","",Project_Details!$C$11)</f>
        <v/>
      </c>
      <c r="E851" s="182" t="str">
        <f>IF(Project_Details!$C$12="","",Project_Details!$C$12)</f>
        <v/>
      </c>
      <c r="F851" s="151" t="str">
        <f>IF(H851="","",VLOOKUP(H851,Waste_Type!$C$3:$E$50,3,FALSE))</f>
        <v/>
      </c>
      <c r="G851" s="152" t="str">
        <f>IF(H851="","",VLOOKUP($H851,Waste_Type!$C$3:$E$50,2,FALSE))</f>
        <v/>
      </c>
      <c r="H851" s="144" t="str">
        <f>IF(Data_Input!C851="","",Data_Input!C851)</f>
        <v/>
      </c>
      <c r="I851" s="221"/>
      <c r="J851" s="183"/>
      <c r="K851" s="183"/>
      <c r="L851" s="151"/>
    </row>
    <row r="852" spans="2:12" x14ac:dyDescent="0.4">
      <c r="B852" s="178" t="str">
        <f>IF(Data_Input!B852="","",Data_Input!B852)</f>
        <v/>
      </c>
      <c r="C852" s="179" t="str">
        <f>IF(Project_Details!$C$10="","",Project_Details!$C$10)</f>
        <v/>
      </c>
      <c r="D852" s="179" t="str">
        <f>IF(Project_Details!$C$11="","",Project_Details!$C$11)</f>
        <v/>
      </c>
      <c r="E852" s="179" t="str">
        <f>IF(Project_Details!$C$12="","",Project_Details!$C$12)</f>
        <v/>
      </c>
      <c r="F852" s="144" t="str">
        <f>IF(H852="","",VLOOKUP(H852,Waste_Type!$C$3:$E$50,3,FALSE))</f>
        <v/>
      </c>
      <c r="G852" s="145" t="str">
        <f>IF(H852="","",VLOOKUP($H852,Waste_Type!$C$3:$E$50,2,FALSE))</f>
        <v/>
      </c>
      <c r="H852" s="144" t="str">
        <f>IF(Data_Input!C852="","",Data_Input!C852)</f>
        <v/>
      </c>
      <c r="I852" s="220"/>
      <c r="J852" s="180"/>
      <c r="K852" s="180"/>
      <c r="L852" s="144"/>
    </row>
    <row r="853" spans="2:12" x14ac:dyDescent="0.4">
      <c r="B853" s="178" t="str">
        <f>IF(Data_Input!B853="","",Data_Input!B853)</f>
        <v/>
      </c>
      <c r="C853" s="182" t="str">
        <f>IF(Project_Details!$C$10="","",Project_Details!$C$10)</f>
        <v/>
      </c>
      <c r="D853" s="182" t="str">
        <f>IF(Project_Details!$C$11="","",Project_Details!$C$11)</f>
        <v/>
      </c>
      <c r="E853" s="182" t="str">
        <f>IF(Project_Details!$C$12="","",Project_Details!$C$12)</f>
        <v/>
      </c>
      <c r="F853" s="151" t="str">
        <f>IF(H853="","",VLOOKUP(H853,Waste_Type!$C$3:$E$50,3,FALSE))</f>
        <v/>
      </c>
      <c r="G853" s="152" t="str">
        <f>IF(H853="","",VLOOKUP($H853,Waste_Type!$C$3:$E$50,2,FALSE))</f>
        <v/>
      </c>
      <c r="H853" s="144" t="str">
        <f>IF(Data_Input!C853="","",Data_Input!C853)</f>
        <v/>
      </c>
      <c r="I853" s="221"/>
      <c r="J853" s="183"/>
      <c r="K853" s="183"/>
      <c r="L853" s="151"/>
    </row>
    <row r="854" spans="2:12" x14ac:dyDescent="0.4">
      <c r="B854" s="178" t="str">
        <f>IF(Data_Input!B854="","",Data_Input!B854)</f>
        <v/>
      </c>
      <c r="C854" s="179" t="str">
        <f>IF(Project_Details!$C$10="","",Project_Details!$C$10)</f>
        <v/>
      </c>
      <c r="D854" s="179" t="str">
        <f>IF(Project_Details!$C$11="","",Project_Details!$C$11)</f>
        <v/>
      </c>
      <c r="E854" s="179" t="str">
        <f>IF(Project_Details!$C$12="","",Project_Details!$C$12)</f>
        <v/>
      </c>
      <c r="F854" s="144" t="str">
        <f>IF(H854="","",VLOOKUP(H854,Waste_Type!$C$3:$E$50,3,FALSE))</f>
        <v/>
      </c>
      <c r="G854" s="145" t="str">
        <f>IF(H854="","",VLOOKUP($H854,Waste_Type!$C$3:$E$50,2,FALSE))</f>
        <v/>
      </c>
      <c r="H854" s="144" t="str">
        <f>IF(Data_Input!C854="","",Data_Input!C854)</f>
        <v/>
      </c>
      <c r="I854" s="220"/>
      <c r="J854" s="180"/>
      <c r="K854" s="180"/>
      <c r="L854" s="144"/>
    </row>
    <row r="855" spans="2:12" x14ac:dyDescent="0.4">
      <c r="B855" s="178" t="str">
        <f>IF(Data_Input!B855="","",Data_Input!B855)</f>
        <v/>
      </c>
      <c r="C855" s="182" t="str">
        <f>IF(Project_Details!$C$10="","",Project_Details!$C$10)</f>
        <v/>
      </c>
      <c r="D855" s="182" t="str">
        <f>IF(Project_Details!$C$11="","",Project_Details!$C$11)</f>
        <v/>
      </c>
      <c r="E855" s="182" t="str">
        <f>IF(Project_Details!$C$12="","",Project_Details!$C$12)</f>
        <v/>
      </c>
      <c r="F855" s="151" t="str">
        <f>IF(H855="","",VLOOKUP(H855,Waste_Type!$C$3:$E$50,3,FALSE))</f>
        <v/>
      </c>
      <c r="G855" s="152" t="str">
        <f>IF(H855="","",VLOOKUP($H855,Waste_Type!$C$3:$E$50,2,FALSE))</f>
        <v/>
      </c>
      <c r="H855" s="144" t="str">
        <f>IF(Data_Input!C855="","",Data_Input!C855)</f>
        <v/>
      </c>
      <c r="I855" s="221"/>
      <c r="J855" s="183"/>
      <c r="K855" s="183"/>
      <c r="L855" s="151"/>
    </row>
    <row r="856" spans="2:12" x14ac:dyDescent="0.4">
      <c r="B856" s="178" t="str">
        <f>IF(Data_Input!B856="","",Data_Input!B856)</f>
        <v/>
      </c>
      <c r="C856" s="179" t="str">
        <f>IF(Project_Details!$C$10="","",Project_Details!$C$10)</f>
        <v/>
      </c>
      <c r="D856" s="179" t="str">
        <f>IF(Project_Details!$C$11="","",Project_Details!$C$11)</f>
        <v/>
      </c>
      <c r="E856" s="179" t="str">
        <f>IF(Project_Details!$C$12="","",Project_Details!$C$12)</f>
        <v/>
      </c>
      <c r="F856" s="144" t="str">
        <f>IF(H856="","",VLOOKUP(H856,Waste_Type!$C$3:$E$50,3,FALSE))</f>
        <v/>
      </c>
      <c r="G856" s="145" t="str">
        <f>IF(H856="","",VLOOKUP($H856,Waste_Type!$C$3:$E$50,2,FALSE))</f>
        <v/>
      </c>
      <c r="H856" s="144" t="str">
        <f>IF(Data_Input!C856="","",Data_Input!C856)</f>
        <v/>
      </c>
      <c r="I856" s="220"/>
      <c r="J856" s="180"/>
      <c r="K856" s="180"/>
      <c r="L856" s="144"/>
    </row>
    <row r="857" spans="2:12" x14ac:dyDescent="0.4">
      <c r="B857" s="178" t="str">
        <f>IF(Data_Input!B857="","",Data_Input!B857)</f>
        <v/>
      </c>
      <c r="C857" s="182" t="str">
        <f>IF(Project_Details!$C$10="","",Project_Details!$C$10)</f>
        <v/>
      </c>
      <c r="D857" s="182" t="str">
        <f>IF(Project_Details!$C$11="","",Project_Details!$C$11)</f>
        <v/>
      </c>
      <c r="E857" s="182" t="str">
        <f>IF(Project_Details!$C$12="","",Project_Details!$C$12)</f>
        <v/>
      </c>
      <c r="F857" s="151" t="str">
        <f>IF(H857="","",VLOOKUP(H857,Waste_Type!$C$3:$E$50,3,FALSE))</f>
        <v/>
      </c>
      <c r="G857" s="152" t="str">
        <f>IF(H857="","",VLOOKUP($H857,Waste_Type!$C$3:$E$50,2,FALSE))</f>
        <v/>
      </c>
      <c r="H857" s="144" t="str">
        <f>IF(Data_Input!C857="","",Data_Input!C857)</f>
        <v/>
      </c>
      <c r="I857" s="221"/>
      <c r="J857" s="183"/>
      <c r="K857" s="183"/>
      <c r="L857" s="151"/>
    </row>
    <row r="858" spans="2:12" x14ac:dyDescent="0.4">
      <c r="B858" s="178" t="str">
        <f>IF(Data_Input!B858="","",Data_Input!B858)</f>
        <v/>
      </c>
      <c r="C858" s="179" t="str">
        <f>IF(Project_Details!$C$10="","",Project_Details!$C$10)</f>
        <v/>
      </c>
      <c r="D858" s="179" t="str">
        <f>IF(Project_Details!$C$11="","",Project_Details!$C$11)</f>
        <v/>
      </c>
      <c r="E858" s="179" t="str">
        <f>IF(Project_Details!$C$12="","",Project_Details!$C$12)</f>
        <v/>
      </c>
      <c r="F858" s="144" t="str">
        <f>IF(H858="","",VLOOKUP(H858,Waste_Type!$C$3:$E$50,3,FALSE))</f>
        <v/>
      </c>
      <c r="G858" s="145" t="str">
        <f>IF(H858="","",VLOOKUP($H858,Waste_Type!$C$3:$E$50,2,FALSE))</f>
        <v/>
      </c>
      <c r="H858" s="144" t="str">
        <f>IF(Data_Input!C858="","",Data_Input!C858)</f>
        <v/>
      </c>
      <c r="I858" s="220"/>
      <c r="J858" s="180"/>
      <c r="K858" s="180"/>
      <c r="L858" s="144"/>
    </row>
    <row r="859" spans="2:12" x14ac:dyDescent="0.4">
      <c r="B859" s="178" t="str">
        <f>IF(Data_Input!B859="","",Data_Input!B859)</f>
        <v/>
      </c>
      <c r="C859" s="182" t="str">
        <f>IF(Project_Details!$C$10="","",Project_Details!$C$10)</f>
        <v/>
      </c>
      <c r="D859" s="182" t="str">
        <f>IF(Project_Details!$C$11="","",Project_Details!$C$11)</f>
        <v/>
      </c>
      <c r="E859" s="182" t="str">
        <f>IF(Project_Details!$C$12="","",Project_Details!$C$12)</f>
        <v/>
      </c>
      <c r="F859" s="151" t="str">
        <f>IF(H859="","",VLOOKUP(H859,Waste_Type!$C$3:$E$50,3,FALSE))</f>
        <v/>
      </c>
      <c r="G859" s="152" t="str">
        <f>IF(H859="","",VLOOKUP($H859,Waste_Type!$C$3:$E$50,2,FALSE))</f>
        <v/>
      </c>
      <c r="H859" s="144" t="str">
        <f>IF(Data_Input!C859="","",Data_Input!C859)</f>
        <v/>
      </c>
      <c r="I859" s="221"/>
      <c r="J859" s="183"/>
      <c r="K859" s="183"/>
      <c r="L859" s="151"/>
    </row>
    <row r="860" spans="2:12" x14ac:dyDescent="0.4">
      <c r="B860" s="178" t="str">
        <f>IF(Data_Input!B860="","",Data_Input!B860)</f>
        <v/>
      </c>
      <c r="C860" s="179" t="str">
        <f>IF(Project_Details!$C$10="","",Project_Details!$C$10)</f>
        <v/>
      </c>
      <c r="D860" s="179" t="str">
        <f>IF(Project_Details!$C$11="","",Project_Details!$C$11)</f>
        <v/>
      </c>
      <c r="E860" s="179" t="str">
        <f>IF(Project_Details!$C$12="","",Project_Details!$C$12)</f>
        <v/>
      </c>
      <c r="F860" s="144" t="str">
        <f>IF(H860="","",VLOOKUP(H860,Waste_Type!$C$3:$E$50,3,FALSE))</f>
        <v/>
      </c>
      <c r="G860" s="145" t="str">
        <f>IF(H860="","",VLOOKUP($H860,Waste_Type!$C$3:$E$50,2,FALSE))</f>
        <v/>
      </c>
      <c r="H860" s="144" t="str">
        <f>IF(Data_Input!C860="","",Data_Input!C860)</f>
        <v/>
      </c>
      <c r="I860" s="220"/>
      <c r="J860" s="180"/>
      <c r="K860" s="180"/>
      <c r="L860" s="144"/>
    </row>
    <row r="861" spans="2:12" x14ac:dyDescent="0.4">
      <c r="B861" s="178" t="str">
        <f>IF(Data_Input!B861="","",Data_Input!B861)</f>
        <v/>
      </c>
      <c r="C861" s="182" t="str">
        <f>IF(Project_Details!$C$10="","",Project_Details!$C$10)</f>
        <v/>
      </c>
      <c r="D861" s="182" t="str">
        <f>IF(Project_Details!$C$11="","",Project_Details!$C$11)</f>
        <v/>
      </c>
      <c r="E861" s="182" t="str">
        <f>IF(Project_Details!$C$12="","",Project_Details!$C$12)</f>
        <v/>
      </c>
      <c r="F861" s="151" t="str">
        <f>IF(H861="","",VLOOKUP(H861,Waste_Type!$C$3:$E$50,3,FALSE))</f>
        <v/>
      </c>
      <c r="G861" s="152" t="str">
        <f>IF(H861="","",VLOOKUP($H861,Waste_Type!$C$3:$E$50,2,FALSE))</f>
        <v/>
      </c>
      <c r="H861" s="144" t="str">
        <f>IF(Data_Input!C861="","",Data_Input!C861)</f>
        <v/>
      </c>
      <c r="I861" s="221"/>
      <c r="J861" s="183"/>
      <c r="K861" s="183"/>
      <c r="L861" s="151"/>
    </row>
    <row r="862" spans="2:12" x14ac:dyDescent="0.4">
      <c r="B862" s="178" t="str">
        <f>IF(Data_Input!B862="","",Data_Input!B862)</f>
        <v/>
      </c>
      <c r="C862" s="179" t="str">
        <f>IF(Project_Details!$C$10="","",Project_Details!$C$10)</f>
        <v/>
      </c>
      <c r="D862" s="179" t="str">
        <f>IF(Project_Details!$C$11="","",Project_Details!$C$11)</f>
        <v/>
      </c>
      <c r="E862" s="179" t="str">
        <f>IF(Project_Details!$C$12="","",Project_Details!$C$12)</f>
        <v/>
      </c>
      <c r="F862" s="144" t="str">
        <f>IF(H862="","",VLOOKUP(H862,Waste_Type!$C$3:$E$50,3,FALSE))</f>
        <v/>
      </c>
      <c r="G862" s="145" t="str">
        <f>IF(H862="","",VLOOKUP($H862,Waste_Type!$C$3:$E$50,2,FALSE))</f>
        <v/>
      </c>
      <c r="H862" s="144" t="str">
        <f>IF(Data_Input!C862="","",Data_Input!C862)</f>
        <v/>
      </c>
      <c r="I862" s="220"/>
      <c r="J862" s="180"/>
      <c r="K862" s="180"/>
      <c r="L862" s="144"/>
    </row>
    <row r="863" spans="2:12" x14ac:dyDescent="0.4">
      <c r="B863" s="178" t="str">
        <f>IF(Data_Input!B863="","",Data_Input!B863)</f>
        <v/>
      </c>
      <c r="C863" s="182" t="str">
        <f>IF(Project_Details!$C$10="","",Project_Details!$C$10)</f>
        <v/>
      </c>
      <c r="D863" s="182" t="str">
        <f>IF(Project_Details!$C$11="","",Project_Details!$C$11)</f>
        <v/>
      </c>
      <c r="E863" s="182" t="str">
        <f>IF(Project_Details!$C$12="","",Project_Details!$C$12)</f>
        <v/>
      </c>
      <c r="F863" s="151" t="str">
        <f>IF(H863="","",VLOOKUP(H863,Waste_Type!$C$3:$E$50,3,FALSE))</f>
        <v/>
      </c>
      <c r="G863" s="152" t="str">
        <f>IF(H863="","",VLOOKUP($H863,Waste_Type!$C$3:$E$50,2,FALSE))</f>
        <v/>
      </c>
      <c r="H863" s="144" t="str">
        <f>IF(Data_Input!C863="","",Data_Input!C863)</f>
        <v/>
      </c>
      <c r="I863" s="221"/>
      <c r="J863" s="183"/>
      <c r="K863" s="183"/>
      <c r="L863" s="151"/>
    </row>
    <row r="864" spans="2:12" x14ac:dyDescent="0.4">
      <c r="B864" s="178" t="str">
        <f>IF(Data_Input!B864="","",Data_Input!B864)</f>
        <v/>
      </c>
      <c r="C864" s="179" t="str">
        <f>IF(Project_Details!$C$10="","",Project_Details!$C$10)</f>
        <v/>
      </c>
      <c r="D864" s="179" t="str">
        <f>IF(Project_Details!$C$11="","",Project_Details!$C$11)</f>
        <v/>
      </c>
      <c r="E864" s="179" t="str">
        <f>IF(Project_Details!$C$12="","",Project_Details!$C$12)</f>
        <v/>
      </c>
      <c r="F864" s="144" t="str">
        <f>IF(H864="","",VLOOKUP(H864,Waste_Type!$C$3:$E$50,3,FALSE))</f>
        <v/>
      </c>
      <c r="G864" s="145" t="str">
        <f>IF(H864="","",VLOOKUP($H864,Waste_Type!$C$3:$E$50,2,FALSE))</f>
        <v/>
      </c>
      <c r="H864" s="144" t="str">
        <f>IF(Data_Input!C864="","",Data_Input!C864)</f>
        <v/>
      </c>
      <c r="I864" s="220"/>
      <c r="J864" s="180"/>
      <c r="K864" s="180"/>
      <c r="L864" s="144"/>
    </row>
    <row r="865" spans="2:12" x14ac:dyDescent="0.4">
      <c r="B865" s="178" t="str">
        <f>IF(Data_Input!B865="","",Data_Input!B865)</f>
        <v/>
      </c>
      <c r="C865" s="182" t="str">
        <f>IF(Project_Details!$C$10="","",Project_Details!$C$10)</f>
        <v/>
      </c>
      <c r="D865" s="182" t="str">
        <f>IF(Project_Details!$C$11="","",Project_Details!$C$11)</f>
        <v/>
      </c>
      <c r="E865" s="182" t="str">
        <f>IF(Project_Details!$C$12="","",Project_Details!$C$12)</f>
        <v/>
      </c>
      <c r="F865" s="151" t="str">
        <f>IF(H865="","",VLOOKUP(H865,Waste_Type!$C$3:$E$50,3,FALSE))</f>
        <v/>
      </c>
      <c r="G865" s="152" t="str">
        <f>IF(H865="","",VLOOKUP($H865,Waste_Type!$C$3:$E$50,2,FALSE))</f>
        <v/>
      </c>
      <c r="H865" s="144" t="str">
        <f>IF(Data_Input!C865="","",Data_Input!C865)</f>
        <v/>
      </c>
      <c r="I865" s="221"/>
      <c r="J865" s="183"/>
      <c r="K865" s="183"/>
      <c r="L865" s="151"/>
    </row>
    <row r="866" spans="2:12" x14ac:dyDescent="0.4">
      <c r="B866" s="178" t="str">
        <f>IF(Data_Input!B866="","",Data_Input!B866)</f>
        <v/>
      </c>
      <c r="C866" s="179" t="str">
        <f>IF(Project_Details!$C$10="","",Project_Details!$C$10)</f>
        <v/>
      </c>
      <c r="D866" s="179" t="str">
        <f>IF(Project_Details!$C$11="","",Project_Details!$C$11)</f>
        <v/>
      </c>
      <c r="E866" s="179" t="str">
        <f>IF(Project_Details!$C$12="","",Project_Details!$C$12)</f>
        <v/>
      </c>
      <c r="F866" s="144" t="str">
        <f>IF(H866="","",VLOOKUP(H866,Waste_Type!$C$3:$E$50,3,FALSE))</f>
        <v/>
      </c>
      <c r="G866" s="145" t="str">
        <f>IF(H866="","",VLOOKUP($H866,Waste_Type!$C$3:$E$50,2,FALSE))</f>
        <v/>
      </c>
      <c r="H866" s="144" t="str">
        <f>IF(Data_Input!C866="","",Data_Input!C866)</f>
        <v/>
      </c>
      <c r="I866" s="220"/>
      <c r="J866" s="180"/>
      <c r="K866" s="180"/>
      <c r="L866" s="144"/>
    </row>
    <row r="867" spans="2:12" x14ac:dyDescent="0.4">
      <c r="B867" s="178" t="str">
        <f>IF(Data_Input!B867="","",Data_Input!B867)</f>
        <v/>
      </c>
      <c r="C867" s="182" t="str">
        <f>IF(Project_Details!$C$10="","",Project_Details!$C$10)</f>
        <v/>
      </c>
      <c r="D867" s="182" t="str">
        <f>IF(Project_Details!$C$11="","",Project_Details!$C$11)</f>
        <v/>
      </c>
      <c r="E867" s="182" t="str">
        <f>IF(Project_Details!$C$12="","",Project_Details!$C$12)</f>
        <v/>
      </c>
      <c r="F867" s="151" t="str">
        <f>IF(H867="","",VLOOKUP(H867,Waste_Type!$C$3:$E$50,3,FALSE))</f>
        <v/>
      </c>
      <c r="G867" s="152" t="str">
        <f>IF(H867="","",VLOOKUP($H867,Waste_Type!$C$3:$E$50,2,FALSE))</f>
        <v/>
      </c>
      <c r="H867" s="144" t="str">
        <f>IF(Data_Input!C867="","",Data_Input!C867)</f>
        <v/>
      </c>
      <c r="I867" s="221"/>
      <c r="J867" s="183"/>
      <c r="K867" s="183"/>
      <c r="L867" s="151"/>
    </row>
    <row r="868" spans="2:12" x14ac:dyDescent="0.4">
      <c r="B868" s="178" t="str">
        <f>IF(Data_Input!B868="","",Data_Input!B868)</f>
        <v/>
      </c>
      <c r="C868" s="179" t="str">
        <f>IF(Project_Details!$C$10="","",Project_Details!$C$10)</f>
        <v/>
      </c>
      <c r="D868" s="179" t="str">
        <f>IF(Project_Details!$C$11="","",Project_Details!$C$11)</f>
        <v/>
      </c>
      <c r="E868" s="179" t="str">
        <f>IF(Project_Details!$C$12="","",Project_Details!$C$12)</f>
        <v/>
      </c>
      <c r="F868" s="144" t="str">
        <f>IF(H868="","",VLOOKUP(H868,Waste_Type!$C$3:$E$50,3,FALSE))</f>
        <v/>
      </c>
      <c r="G868" s="145" t="str">
        <f>IF(H868="","",VLOOKUP($H868,Waste_Type!$C$3:$E$50,2,FALSE))</f>
        <v/>
      </c>
      <c r="H868" s="144" t="str">
        <f>IF(Data_Input!C868="","",Data_Input!C868)</f>
        <v/>
      </c>
      <c r="I868" s="220"/>
      <c r="J868" s="180"/>
      <c r="K868" s="180"/>
      <c r="L868" s="144"/>
    </row>
    <row r="869" spans="2:12" x14ac:dyDescent="0.4">
      <c r="B869" s="178" t="str">
        <f>IF(Data_Input!B869="","",Data_Input!B869)</f>
        <v/>
      </c>
      <c r="C869" s="182" t="str">
        <f>IF(Project_Details!$C$10="","",Project_Details!$C$10)</f>
        <v/>
      </c>
      <c r="D869" s="182" t="str">
        <f>IF(Project_Details!$C$11="","",Project_Details!$C$11)</f>
        <v/>
      </c>
      <c r="E869" s="182" t="str">
        <f>IF(Project_Details!$C$12="","",Project_Details!$C$12)</f>
        <v/>
      </c>
      <c r="F869" s="151" t="str">
        <f>IF(H869="","",VLOOKUP(H869,Waste_Type!$C$3:$E$50,3,FALSE))</f>
        <v/>
      </c>
      <c r="G869" s="152" t="str">
        <f>IF(H869="","",VLOOKUP($H869,Waste_Type!$C$3:$E$50,2,FALSE))</f>
        <v/>
      </c>
      <c r="H869" s="144" t="str">
        <f>IF(Data_Input!C869="","",Data_Input!C869)</f>
        <v/>
      </c>
      <c r="I869" s="221"/>
      <c r="J869" s="183"/>
      <c r="K869" s="183"/>
      <c r="L869" s="151"/>
    </row>
    <row r="870" spans="2:12" x14ac:dyDescent="0.4">
      <c r="B870" s="178" t="str">
        <f>IF(Data_Input!B870="","",Data_Input!B870)</f>
        <v/>
      </c>
      <c r="C870" s="179" t="str">
        <f>IF(Project_Details!$C$10="","",Project_Details!$C$10)</f>
        <v/>
      </c>
      <c r="D870" s="179" t="str">
        <f>IF(Project_Details!$C$11="","",Project_Details!$C$11)</f>
        <v/>
      </c>
      <c r="E870" s="179" t="str">
        <f>IF(Project_Details!$C$12="","",Project_Details!$C$12)</f>
        <v/>
      </c>
      <c r="F870" s="144" t="str">
        <f>IF(H870="","",VLOOKUP(H870,Waste_Type!$C$3:$E$50,3,FALSE))</f>
        <v/>
      </c>
      <c r="G870" s="145" t="str">
        <f>IF(H870="","",VLOOKUP($H870,Waste_Type!$C$3:$E$50,2,FALSE))</f>
        <v/>
      </c>
      <c r="H870" s="144" t="str">
        <f>IF(Data_Input!C870="","",Data_Input!C870)</f>
        <v/>
      </c>
      <c r="I870" s="220"/>
      <c r="J870" s="180"/>
      <c r="K870" s="180"/>
      <c r="L870" s="144"/>
    </row>
    <row r="871" spans="2:12" x14ac:dyDescent="0.4">
      <c r="B871" s="178" t="str">
        <f>IF(Data_Input!B871="","",Data_Input!B871)</f>
        <v/>
      </c>
      <c r="C871" s="182" t="str">
        <f>IF(Project_Details!$C$10="","",Project_Details!$C$10)</f>
        <v/>
      </c>
      <c r="D871" s="182" t="str">
        <f>IF(Project_Details!$C$11="","",Project_Details!$C$11)</f>
        <v/>
      </c>
      <c r="E871" s="182" t="str">
        <f>IF(Project_Details!$C$12="","",Project_Details!$C$12)</f>
        <v/>
      </c>
      <c r="F871" s="151" t="str">
        <f>IF(H871="","",VLOOKUP(H871,Waste_Type!$C$3:$E$50,3,FALSE))</f>
        <v/>
      </c>
      <c r="G871" s="152" t="str">
        <f>IF(H871="","",VLOOKUP($H871,Waste_Type!$C$3:$E$50,2,FALSE))</f>
        <v/>
      </c>
      <c r="H871" s="144" t="str">
        <f>IF(Data_Input!C871="","",Data_Input!C871)</f>
        <v/>
      </c>
      <c r="I871" s="221"/>
      <c r="J871" s="183"/>
      <c r="K871" s="183"/>
      <c r="L871" s="151"/>
    </row>
    <row r="872" spans="2:12" x14ac:dyDescent="0.4">
      <c r="B872" s="178" t="str">
        <f>IF(Data_Input!B872="","",Data_Input!B872)</f>
        <v/>
      </c>
      <c r="C872" s="179" t="str">
        <f>IF(Project_Details!$C$10="","",Project_Details!$C$10)</f>
        <v/>
      </c>
      <c r="D872" s="179" t="str">
        <f>IF(Project_Details!$C$11="","",Project_Details!$C$11)</f>
        <v/>
      </c>
      <c r="E872" s="179" t="str">
        <f>IF(Project_Details!$C$12="","",Project_Details!$C$12)</f>
        <v/>
      </c>
      <c r="F872" s="144" t="str">
        <f>IF(H872="","",VLOOKUP(H872,Waste_Type!$C$3:$E$50,3,FALSE))</f>
        <v/>
      </c>
      <c r="G872" s="145" t="str">
        <f>IF(H872="","",VLOOKUP($H872,Waste_Type!$C$3:$E$50,2,FALSE))</f>
        <v/>
      </c>
      <c r="H872" s="144" t="str">
        <f>IF(Data_Input!C872="","",Data_Input!C872)</f>
        <v/>
      </c>
      <c r="I872" s="220"/>
      <c r="J872" s="180"/>
      <c r="K872" s="180"/>
      <c r="L872" s="144"/>
    </row>
    <row r="873" spans="2:12" x14ac:dyDescent="0.4">
      <c r="B873" s="178" t="str">
        <f>IF(Data_Input!B873="","",Data_Input!B873)</f>
        <v/>
      </c>
      <c r="C873" s="182" t="str">
        <f>IF(Project_Details!$C$10="","",Project_Details!$C$10)</f>
        <v/>
      </c>
      <c r="D873" s="182" t="str">
        <f>IF(Project_Details!$C$11="","",Project_Details!$C$11)</f>
        <v/>
      </c>
      <c r="E873" s="182" t="str">
        <f>IF(Project_Details!$C$12="","",Project_Details!$C$12)</f>
        <v/>
      </c>
      <c r="F873" s="151" t="str">
        <f>IF(H873="","",VLOOKUP(H873,Waste_Type!$C$3:$E$50,3,FALSE))</f>
        <v/>
      </c>
      <c r="G873" s="152" t="str">
        <f>IF(H873="","",VLOOKUP($H873,Waste_Type!$C$3:$E$50,2,FALSE))</f>
        <v/>
      </c>
      <c r="H873" s="144" t="str">
        <f>IF(Data_Input!C873="","",Data_Input!C873)</f>
        <v/>
      </c>
      <c r="I873" s="221"/>
      <c r="J873" s="183"/>
      <c r="K873" s="183"/>
      <c r="L873" s="151"/>
    </row>
    <row r="874" spans="2:12" x14ac:dyDescent="0.4">
      <c r="B874" s="178" t="str">
        <f>IF(Data_Input!B874="","",Data_Input!B874)</f>
        <v/>
      </c>
      <c r="C874" s="179" t="str">
        <f>IF(Project_Details!$C$10="","",Project_Details!$C$10)</f>
        <v/>
      </c>
      <c r="D874" s="179" t="str">
        <f>IF(Project_Details!$C$11="","",Project_Details!$C$11)</f>
        <v/>
      </c>
      <c r="E874" s="179" t="str">
        <f>IF(Project_Details!$C$12="","",Project_Details!$C$12)</f>
        <v/>
      </c>
      <c r="F874" s="144" t="str">
        <f>IF(H874="","",VLOOKUP(H874,Waste_Type!$C$3:$E$50,3,FALSE))</f>
        <v/>
      </c>
      <c r="G874" s="145" t="str">
        <f>IF(H874="","",VLOOKUP($H874,Waste_Type!$C$3:$E$50,2,FALSE))</f>
        <v/>
      </c>
      <c r="H874" s="144" t="str">
        <f>IF(Data_Input!C874="","",Data_Input!C874)</f>
        <v/>
      </c>
      <c r="I874" s="220"/>
      <c r="J874" s="180"/>
      <c r="K874" s="180"/>
      <c r="L874" s="144"/>
    </row>
    <row r="875" spans="2:12" x14ac:dyDescent="0.4">
      <c r="B875" s="178" t="str">
        <f>IF(Data_Input!B875="","",Data_Input!B875)</f>
        <v/>
      </c>
      <c r="C875" s="182" t="str">
        <f>IF(Project_Details!$C$10="","",Project_Details!$C$10)</f>
        <v/>
      </c>
      <c r="D875" s="182" t="str">
        <f>IF(Project_Details!$C$11="","",Project_Details!$C$11)</f>
        <v/>
      </c>
      <c r="E875" s="182" t="str">
        <f>IF(Project_Details!$C$12="","",Project_Details!$C$12)</f>
        <v/>
      </c>
      <c r="F875" s="151" t="str">
        <f>IF(H875="","",VLOOKUP(H875,Waste_Type!$C$3:$E$50,3,FALSE))</f>
        <v/>
      </c>
      <c r="G875" s="152" t="str">
        <f>IF(H875="","",VLOOKUP($H875,Waste_Type!$C$3:$E$50,2,FALSE))</f>
        <v/>
      </c>
      <c r="H875" s="144" t="str">
        <f>IF(Data_Input!C875="","",Data_Input!C875)</f>
        <v/>
      </c>
      <c r="I875" s="221"/>
      <c r="J875" s="183"/>
      <c r="K875" s="183"/>
      <c r="L875" s="151"/>
    </row>
    <row r="876" spans="2:12" x14ac:dyDescent="0.4">
      <c r="B876" s="178" t="str">
        <f>IF(Data_Input!B876="","",Data_Input!B876)</f>
        <v/>
      </c>
      <c r="C876" s="179" t="str">
        <f>IF(Project_Details!$C$10="","",Project_Details!$C$10)</f>
        <v/>
      </c>
      <c r="D876" s="179" t="str">
        <f>IF(Project_Details!$C$11="","",Project_Details!$C$11)</f>
        <v/>
      </c>
      <c r="E876" s="179" t="str">
        <f>IF(Project_Details!$C$12="","",Project_Details!$C$12)</f>
        <v/>
      </c>
      <c r="F876" s="144" t="str">
        <f>IF(H876="","",VLOOKUP(H876,Waste_Type!$C$3:$E$50,3,FALSE))</f>
        <v/>
      </c>
      <c r="G876" s="145" t="str">
        <f>IF(H876="","",VLOOKUP($H876,Waste_Type!$C$3:$E$50,2,FALSE))</f>
        <v/>
      </c>
      <c r="H876" s="144" t="str">
        <f>IF(Data_Input!C876="","",Data_Input!C876)</f>
        <v/>
      </c>
      <c r="I876" s="220"/>
      <c r="J876" s="180"/>
      <c r="K876" s="180"/>
      <c r="L876" s="144"/>
    </row>
    <row r="877" spans="2:12" x14ac:dyDescent="0.4">
      <c r="B877" s="178" t="str">
        <f>IF(Data_Input!B877="","",Data_Input!B877)</f>
        <v/>
      </c>
      <c r="C877" s="182" t="str">
        <f>IF(Project_Details!$C$10="","",Project_Details!$C$10)</f>
        <v/>
      </c>
      <c r="D877" s="182" t="str">
        <f>IF(Project_Details!$C$11="","",Project_Details!$C$11)</f>
        <v/>
      </c>
      <c r="E877" s="182" t="str">
        <f>IF(Project_Details!$C$12="","",Project_Details!$C$12)</f>
        <v/>
      </c>
      <c r="F877" s="151" t="str">
        <f>IF(H877="","",VLOOKUP(H877,Waste_Type!$C$3:$E$50,3,FALSE))</f>
        <v/>
      </c>
      <c r="G877" s="152" t="str">
        <f>IF(H877="","",VLOOKUP($H877,Waste_Type!$C$3:$E$50,2,FALSE))</f>
        <v/>
      </c>
      <c r="H877" s="144" t="str">
        <f>IF(Data_Input!C877="","",Data_Input!C877)</f>
        <v/>
      </c>
      <c r="I877" s="221"/>
      <c r="J877" s="183"/>
      <c r="K877" s="183"/>
      <c r="L877" s="151"/>
    </row>
    <row r="878" spans="2:12" x14ac:dyDescent="0.4">
      <c r="B878" s="178" t="str">
        <f>IF(Data_Input!B878="","",Data_Input!B878)</f>
        <v/>
      </c>
      <c r="C878" s="179" t="str">
        <f>IF(Project_Details!$C$10="","",Project_Details!$C$10)</f>
        <v/>
      </c>
      <c r="D878" s="179" t="str">
        <f>IF(Project_Details!$C$11="","",Project_Details!$C$11)</f>
        <v/>
      </c>
      <c r="E878" s="179" t="str">
        <f>IF(Project_Details!$C$12="","",Project_Details!$C$12)</f>
        <v/>
      </c>
      <c r="F878" s="144" t="str">
        <f>IF(H878="","",VLOOKUP(H878,Waste_Type!$C$3:$E$50,3,FALSE))</f>
        <v/>
      </c>
      <c r="G878" s="145" t="str">
        <f>IF(H878="","",VLOOKUP($H878,Waste_Type!$C$3:$E$50,2,FALSE))</f>
        <v/>
      </c>
      <c r="H878" s="144" t="str">
        <f>IF(Data_Input!C878="","",Data_Input!C878)</f>
        <v/>
      </c>
      <c r="I878" s="220"/>
      <c r="J878" s="180"/>
      <c r="K878" s="180"/>
      <c r="L878" s="144"/>
    </row>
    <row r="879" spans="2:12" x14ac:dyDescent="0.4">
      <c r="B879" s="178" t="str">
        <f>IF(Data_Input!B879="","",Data_Input!B879)</f>
        <v/>
      </c>
      <c r="C879" s="182" t="str">
        <f>IF(Project_Details!$C$10="","",Project_Details!$C$10)</f>
        <v/>
      </c>
      <c r="D879" s="182" t="str">
        <f>IF(Project_Details!$C$11="","",Project_Details!$C$11)</f>
        <v/>
      </c>
      <c r="E879" s="182" t="str">
        <f>IF(Project_Details!$C$12="","",Project_Details!$C$12)</f>
        <v/>
      </c>
      <c r="F879" s="151" t="str">
        <f>IF(H879="","",VLOOKUP(H879,Waste_Type!$C$3:$E$50,3,FALSE))</f>
        <v/>
      </c>
      <c r="G879" s="152" t="str">
        <f>IF(H879="","",VLOOKUP($H879,Waste_Type!$C$3:$E$50,2,FALSE))</f>
        <v/>
      </c>
      <c r="H879" s="144" t="str">
        <f>IF(Data_Input!C879="","",Data_Input!C879)</f>
        <v/>
      </c>
      <c r="I879" s="221"/>
      <c r="J879" s="183"/>
      <c r="K879" s="183"/>
      <c r="L879" s="151"/>
    </row>
    <row r="880" spans="2:12" x14ac:dyDescent="0.4">
      <c r="B880" s="178" t="str">
        <f>IF(Data_Input!B880="","",Data_Input!B880)</f>
        <v/>
      </c>
      <c r="C880" s="179" t="str">
        <f>IF(Project_Details!$C$10="","",Project_Details!$C$10)</f>
        <v/>
      </c>
      <c r="D880" s="179" t="str">
        <f>IF(Project_Details!$C$11="","",Project_Details!$C$11)</f>
        <v/>
      </c>
      <c r="E880" s="179" t="str">
        <f>IF(Project_Details!$C$12="","",Project_Details!$C$12)</f>
        <v/>
      </c>
      <c r="F880" s="144" t="str">
        <f>IF(H880="","",VLOOKUP(H880,Waste_Type!$C$3:$E$50,3,FALSE))</f>
        <v/>
      </c>
      <c r="G880" s="145" t="str">
        <f>IF(H880="","",VLOOKUP($H880,Waste_Type!$C$3:$E$50,2,FALSE))</f>
        <v/>
      </c>
      <c r="H880" s="144" t="str">
        <f>IF(Data_Input!C880="","",Data_Input!C880)</f>
        <v/>
      </c>
      <c r="I880" s="220"/>
      <c r="J880" s="180"/>
      <c r="K880" s="180"/>
      <c r="L880" s="144"/>
    </row>
    <row r="881" spans="2:12" x14ac:dyDescent="0.4">
      <c r="B881" s="178" t="str">
        <f>IF(Data_Input!B881="","",Data_Input!B881)</f>
        <v/>
      </c>
      <c r="C881" s="182" t="str">
        <f>IF(Project_Details!$C$10="","",Project_Details!$C$10)</f>
        <v/>
      </c>
      <c r="D881" s="182" t="str">
        <f>IF(Project_Details!$C$11="","",Project_Details!$C$11)</f>
        <v/>
      </c>
      <c r="E881" s="182" t="str">
        <f>IF(Project_Details!$C$12="","",Project_Details!$C$12)</f>
        <v/>
      </c>
      <c r="F881" s="151" t="str">
        <f>IF(H881="","",VLOOKUP(H881,Waste_Type!$C$3:$E$50,3,FALSE))</f>
        <v/>
      </c>
      <c r="G881" s="152" t="str">
        <f>IF(H881="","",VLOOKUP($H881,Waste_Type!$C$3:$E$50,2,FALSE))</f>
        <v/>
      </c>
      <c r="H881" s="144" t="str">
        <f>IF(Data_Input!C881="","",Data_Input!C881)</f>
        <v/>
      </c>
      <c r="I881" s="221"/>
      <c r="J881" s="183"/>
      <c r="K881" s="183"/>
      <c r="L881" s="151"/>
    </row>
    <row r="882" spans="2:12" x14ac:dyDescent="0.4">
      <c r="B882" s="178" t="str">
        <f>IF(Data_Input!B882="","",Data_Input!B882)</f>
        <v/>
      </c>
      <c r="C882" s="179" t="str">
        <f>IF(Project_Details!$C$10="","",Project_Details!$C$10)</f>
        <v/>
      </c>
      <c r="D882" s="179" t="str">
        <f>IF(Project_Details!$C$11="","",Project_Details!$C$11)</f>
        <v/>
      </c>
      <c r="E882" s="179" t="str">
        <f>IF(Project_Details!$C$12="","",Project_Details!$C$12)</f>
        <v/>
      </c>
      <c r="F882" s="144" t="str">
        <f>IF(H882="","",VLOOKUP(H882,Waste_Type!$C$3:$E$50,3,FALSE))</f>
        <v/>
      </c>
      <c r="G882" s="145" t="str">
        <f>IF(H882="","",VLOOKUP($H882,Waste_Type!$C$3:$E$50,2,FALSE))</f>
        <v/>
      </c>
      <c r="H882" s="144" t="str">
        <f>IF(Data_Input!C882="","",Data_Input!C882)</f>
        <v/>
      </c>
      <c r="I882" s="220"/>
      <c r="J882" s="180"/>
      <c r="K882" s="180"/>
      <c r="L882" s="144"/>
    </row>
    <row r="883" spans="2:12" x14ac:dyDescent="0.4">
      <c r="B883" s="178" t="str">
        <f>IF(Data_Input!B883="","",Data_Input!B883)</f>
        <v/>
      </c>
      <c r="C883" s="182" t="str">
        <f>IF(Project_Details!$C$10="","",Project_Details!$C$10)</f>
        <v/>
      </c>
      <c r="D883" s="182" t="str">
        <f>IF(Project_Details!$C$11="","",Project_Details!$C$11)</f>
        <v/>
      </c>
      <c r="E883" s="182" t="str">
        <f>IF(Project_Details!$C$12="","",Project_Details!$C$12)</f>
        <v/>
      </c>
      <c r="F883" s="151" t="str">
        <f>IF(H883="","",VLOOKUP(H883,Waste_Type!$C$3:$E$50,3,FALSE))</f>
        <v/>
      </c>
      <c r="G883" s="152" t="str">
        <f>IF(H883="","",VLOOKUP($H883,Waste_Type!$C$3:$E$50,2,FALSE))</f>
        <v/>
      </c>
      <c r="H883" s="144" t="str">
        <f>IF(Data_Input!C883="","",Data_Input!C883)</f>
        <v/>
      </c>
      <c r="I883" s="221"/>
      <c r="J883" s="183"/>
      <c r="K883" s="183"/>
      <c r="L883" s="151"/>
    </row>
    <row r="884" spans="2:12" x14ac:dyDescent="0.4">
      <c r="B884" s="178" t="str">
        <f>IF(Data_Input!B884="","",Data_Input!B884)</f>
        <v/>
      </c>
      <c r="C884" s="179" t="str">
        <f>IF(Project_Details!$C$10="","",Project_Details!$C$10)</f>
        <v/>
      </c>
      <c r="D884" s="179" t="str">
        <f>IF(Project_Details!$C$11="","",Project_Details!$C$11)</f>
        <v/>
      </c>
      <c r="E884" s="179" t="str">
        <f>IF(Project_Details!$C$12="","",Project_Details!$C$12)</f>
        <v/>
      </c>
      <c r="F884" s="144" t="str">
        <f>IF(H884="","",VLOOKUP(H884,Waste_Type!$C$3:$E$50,3,FALSE))</f>
        <v/>
      </c>
      <c r="G884" s="145" t="str">
        <f>IF(H884="","",VLOOKUP($H884,Waste_Type!$C$3:$E$50,2,FALSE))</f>
        <v/>
      </c>
      <c r="H884" s="144" t="str">
        <f>IF(Data_Input!C884="","",Data_Input!C884)</f>
        <v/>
      </c>
      <c r="I884" s="220"/>
      <c r="J884" s="180"/>
      <c r="K884" s="180"/>
      <c r="L884" s="144"/>
    </row>
    <row r="885" spans="2:12" x14ac:dyDescent="0.4">
      <c r="B885" s="178" t="str">
        <f>IF(Data_Input!B885="","",Data_Input!B885)</f>
        <v/>
      </c>
      <c r="C885" s="182" t="str">
        <f>IF(Project_Details!$C$10="","",Project_Details!$C$10)</f>
        <v/>
      </c>
      <c r="D885" s="182" t="str">
        <f>IF(Project_Details!$C$11="","",Project_Details!$C$11)</f>
        <v/>
      </c>
      <c r="E885" s="182" t="str">
        <f>IF(Project_Details!$C$12="","",Project_Details!$C$12)</f>
        <v/>
      </c>
      <c r="F885" s="151" t="str">
        <f>IF(H885="","",VLOOKUP(H885,Waste_Type!$C$3:$E$50,3,FALSE))</f>
        <v/>
      </c>
      <c r="G885" s="152" t="str">
        <f>IF(H885="","",VLOOKUP($H885,Waste_Type!$C$3:$E$50,2,FALSE))</f>
        <v/>
      </c>
      <c r="H885" s="144" t="str">
        <f>IF(Data_Input!C885="","",Data_Input!C885)</f>
        <v/>
      </c>
      <c r="I885" s="221"/>
      <c r="J885" s="183"/>
      <c r="K885" s="183"/>
      <c r="L885" s="151"/>
    </row>
    <row r="886" spans="2:12" x14ac:dyDescent="0.4">
      <c r="B886" s="178" t="str">
        <f>IF(Data_Input!B886="","",Data_Input!B886)</f>
        <v/>
      </c>
      <c r="C886" s="179" t="str">
        <f>IF(Project_Details!$C$10="","",Project_Details!$C$10)</f>
        <v/>
      </c>
      <c r="D886" s="179" t="str">
        <f>IF(Project_Details!$C$11="","",Project_Details!$C$11)</f>
        <v/>
      </c>
      <c r="E886" s="179" t="str">
        <f>IF(Project_Details!$C$12="","",Project_Details!$C$12)</f>
        <v/>
      </c>
      <c r="F886" s="144" t="str">
        <f>IF(H886="","",VLOOKUP(H886,Waste_Type!$C$3:$E$50,3,FALSE))</f>
        <v/>
      </c>
      <c r="G886" s="145" t="str">
        <f>IF(H886="","",VLOOKUP($H886,Waste_Type!$C$3:$E$50,2,FALSE))</f>
        <v/>
      </c>
      <c r="H886" s="144" t="str">
        <f>IF(Data_Input!C886="","",Data_Input!C886)</f>
        <v/>
      </c>
      <c r="I886" s="220"/>
      <c r="J886" s="180"/>
      <c r="K886" s="180"/>
      <c r="L886" s="144"/>
    </row>
    <row r="887" spans="2:12" x14ac:dyDescent="0.4">
      <c r="B887" s="178" t="str">
        <f>IF(Data_Input!B887="","",Data_Input!B887)</f>
        <v/>
      </c>
      <c r="C887" s="182" t="str">
        <f>IF(Project_Details!$C$10="","",Project_Details!$C$10)</f>
        <v/>
      </c>
      <c r="D887" s="182" t="str">
        <f>IF(Project_Details!$C$11="","",Project_Details!$C$11)</f>
        <v/>
      </c>
      <c r="E887" s="182" t="str">
        <f>IF(Project_Details!$C$12="","",Project_Details!$C$12)</f>
        <v/>
      </c>
      <c r="F887" s="151" t="str">
        <f>IF(H887="","",VLOOKUP(H887,Waste_Type!$C$3:$E$50,3,FALSE))</f>
        <v/>
      </c>
      <c r="G887" s="152" t="str">
        <f>IF(H887="","",VLOOKUP($H887,Waste_Type!$C$3:$E$50,2,FALSE))</f>
        <v/>
      </c>
      <c r="H887" s="144" t="str">
        <f>IF(Data_Input!C887="","",Data_Input!C887)</f>
        <v/>
      </c>
      <c r="I887" s="221"/>
      <c r="J887" s="183"/>
      <c r="K887" s="183"/>
      <c r="L887" s="151"/>
    </row>
    <row r="888" spans="2:12" x14ac:dyDescent="0.4">
      <c r="B888" s="178" t="str">
        <f>IF(Data_Input!B888="","",Data_Input!B888)</f>
        <v/>
      </c>
      <c r="C888" s="179" t="str">
        <f>IF(Project_Details!$C$10="","",Project_Details!$C$10)</f>
        <v/>
      </c>
      <c r="D888" s="179" t="str">
        <f>IF(Project_Details!$C$11="","",Project_Details!$C$11)</f>
        <v/>
      </c>
      <c r="E888" s="179" t="str">
        <f>IF(Project_Details!$C$12="","",Project_Details!$C$12)</f>
        <v/>
      </c>
      <c r="F888" s="144" t="str">
        <f>IF(H888="","",VLOOKUP(H888,Waste_Type!$C$3:$E$50,3,FALSE))</f>
        <v/>
      </c>
      <c r="G888" s="145" t="str">
        <f>IF(H888="","",VLOOKUP($H888,Waste_Type!$C$3:$E$50,2,FALSE))</f>
        <v/>
      </c>
      <c r="H888" s="144" t="str">
        <f>IF(Data_Input!C888="","",Data_Input!C888)</f>
        <v/>
      </c>
      <c r="I888" s="220"/>
      <c r="J888" s="180"/>
      <c r="K888" s="180"/>
      <c r="L888" s="144"/>
    </row>
    <row r="889" spans="2:12" x14ac:dyDescent="0.4">
      <c r="B889" s="178" t="str">
        <f>IF(Data_Input!B889="","",Data_Input!B889)</f>
        <v/>
      </c>
      <c r="C889" s="182" t="str">
        <f>IF(Project_Details!$C$10="","",Project_Details!$C$10)</f>
        <v/>
      </c>
      <c r="D889" s="182" t="str">
        <f>IF(Project_Details!$C$11="","",Project_Details!$C$11)</f>
        <v/>
      </c>
      <c r="E889" s="182" t="str">
        <f>IF(Project_Details!$C$12="","",Project_Details!$C$12)</f>
        <v/>
      </c>
      <c r="F889" s="151" t="str">
        <f>IF(H889="","",VLOOKUP(H889,Waste_Type!$C$3:$E$50,3,FALSE))</f>
        <v/>
      </c>
      <c r="G889" s="152" t="str">
        <f>IF(H889="","",VLOOKUP($H889,Waste_Type!$C$3:$E$50,2,FALSE))</f>
        <v/>
      </c>
      <c r="H889" s="144" t="str">
        <f>IF(Data_Input!C889="","",Data_Input!C889)</f>
        <v/>
      </c>
      <c r="I889" s="221"/>
      <c r="J889" s="183"/>
      <c r="K889" s="183"/>
      <c r="L889" s="151"/>
    </row>
    <row r="890" spans="2:12" x14ac:dyDescent="0.4">
      <c r="B890" s="178" t="str">
        <f>IF(Data_Input!B890="","",Data_Input!B890)</f>
        <v/>
      </c>
      <c r="C890" s="179" t="str">
        <f>IF(Project_Details!$C$10="","",Project_Details!$C$10)</f>
        <v/>
      </c>
      <c r="D890" s="179" t="str">
        <f>IF(Project_Details!$C$11="","",Project_Details!$C$11)</f>
        <v/>
      </c>
      <c r="E890" s="179" t="str">
        <f>IF(Project_Details!$C$12="","",Project_Details!$C$12)</f>
        <v/>
      </c>
      <c r="F890" s="144" t="str">
        <f>IF(H890="","",VLOOKUP(H890,Waste_Type!$C$3:$E$50,3,FALSE))</f>
        <v/>
      </c>
      <c r="G890" s="145" t="str">
        <f>IF(H890="","",VLOOKUP($H890,Waste_Type!$C$3:$E$50,2,FALSE))</f>
        <v/>
      </c>
      <c r="H890" s="144" t="str">
        <f>IF(Data_Input!C890="","",Data_Input!C890)</f>
        <v/>
      </c>
      <c r="I890" s="220"/>
      <c r="J890" s="180"/>
      <c r="K890" s="180"/>
      <c r="L890" s="144"/>
    </row>
    <row r="891" spans="2:12" x14ac:dyDescent="0.4">
      <c r="B891" s="178" t="str">
        <f>IF(Data_Input!B891="","",Data_Input!B891)</f>
        <v/>
      </c>
      <c r="C891" s="182" t="str">
        <f>IF(Project_Details!$C$10="","",Project_Details!$C$10)</f>
        <v/>
      </c>
      <c r="D891" s="182" t="str">
        <f>IF(Project_Details!$C$11="","",Project_Details!$C$11)</f>
        <v/>
      </c>
      <c r="E891" s="182" t="str">
        <f>IF(Project_Details!$C$12="","",Project_Details!$C$12)</f>
        <v/>
      </c>
      <c r="F891" s="151" t="str">
        <f>IF(H891="","",VLOOKUP(H891,Waste_Type!$C$3:$E$50,3,FALSE))</f>
        <v/>
      </c>
      <c r="G891" s="152" t="str">
        <f>IF(H891="","",VLOOKUP($H891,Waste_Type!$C$3:$E$50,2,FALSE))</f>
        <v/>
      </c>
      <c r="H891" s="144" t="str">
        <f>IF(Data_Input!C891="","",Data_Input!C891)</f>
        <v/>
      </c>
      <c r="I891" s="221"/>
      <c r="J891" s="183"/>
      <c r="K891" s="183"/>
      <c r="L891" s="151"/>
    </row>
    <row r="892" spans="2:12" x14ac:dyDescent="0.4">
      <c r="B892" s="178" t="str">
        <f>IF(Data_Input!B892="","",Data_Input!B892)</f>
        <v/>
      </c>
      <c r="C892" s="179" t="str">
        <f>IF(Project_Details!$C$10="","",Project_Details!$C$10)</f>
        <v/>
      </c>
      <c r="D892" s="179" t="str">
        <f>IF(Project_Details!$C$11="","",Project_Details!$C$11)</f>
        <v/>
      </c>
      <c r="E892" s="179" t="str">
        <f>IF(Project_Details!$C$12="","",Project_Details!$C$12)</f>
        <v/>
      </c>
      <c r="F892" s="144" t="str">
        <f>IF(H892="","",VLOOKUP(H892,Waste_Type!$C$3:$E$50,3,FALSE))</f>
        <v/>
      </c>
      <c r="G892" s="145" t="str">
        <f>IF(H892="","",VLOOKUP($H892,Waste_Type!$C$3:$E$50,2,FALSE))</f>
        <v/>
      </c>
      <c r="H892" s="144" t="str">
        <f>IF(Data_Input!C892="","",Data_Input!C892)</f>
        <v/>
      </c>
      <c r="I892" s="220"/>
      <c r="J892" s="180"/>
      <c r="K892" s="180"/>
      <c r="L892" s="144"/>
    </row>
    <row r="893" spans="2:12" x14ac:dyDescent="0.4">
      <c r="B893" s="178" t="str">
        <f>IF(Data_Input!B893="","",Data_Input!B893)</f>
        <v/>
      </c>
      <c r="C893" s="182" t="str">
        <f>IF(Project_Details!$C$10="","",Project_Details!$C$10)</f>
        <v/>
      </c>
      <c r="D893" s="182" t="str">
        <f>IF(Project_Details!$C$11="","",Project_Details!$C$11)</f>
        <v/>
      </c>
      <c r="E893" s="182" t="str">
        <f>IF(Project_Details!$C$12="","",Project_Details!$C$12)</f>
        <v/>
      </c>
      <c r="F893" s="151" t="str">
        <f>IF(H893="","",VLOOKUP(H893,Waste_Type!$C$3:$E$50,3,FALSE))</f>
        <v/>
      </c>
      <c r="G893" s="152" t="str">
        <f>IF(H893="","",VLOOKUP($H893,Waste_Type!$C$3:$E$50,2,FALSE))</f>
        <v/>
      </c>
      <c r="H893" s="144" t="str">
        <f>IF(Data_Input!C893="","",Data_Input!C893)</f>
        <v/>
      </c>
      <c r="I893" s="221"/>
      <c r="J893" s="183"/>
      <c r="K893" s="183"/>
      <c r="L893" s="151"/>
    </row>
    <row r="894" spans="2:12" x14ac:dyDescent="0.4">
      <c r="B894" s="178" t="str">
        <f>IF(Data_Input!B894="","",Data_Input!B894)</f>
        <v/>
      </c>
      <c r="C894" s="179" t="str">
        <f>IF(Project_Details!$C$10="","",Project_Details!$C$10)</f>
        <v/>
      </c>
      <c r="D894" s="179" t="str">
        <f>IF(Project_Details!$C$11="","",Project_Details!$C$11)</f>
        <v/>
      </c>
      <c r="E894" s="179" t="str">
        <f>IF(Project_Details!$C$12="","",Project_Details!$C$12)</f>
        <v/>
      </c>
      <c r="F894" s="144" t="str">
        <f>IF(H894="","",VLOOKUP(H894,Waste_Type!$C$3:$E$50,3,FALSE))</f>
        <v/>
      </c>
      <c r="G894" s="145" t="str">
        <f>IF(H894="","",VLOOKUP($H894,Waste_Type!$C$3:$E$50,2,FALSE))</f>
        <v/>
      </c>
      <c r="H894" s="144" t="str">
        <f>IF(Data_Input!C894="","",Data_Input!C894)</f>
        <v/>
      </c>
      <c r="I894" s="220"/>
      <c r="J894" s="180"/>
      <c r="K894" s="180"/>
      <c r="L894" s="144"/>
    </row>
    <row r="895" spans="2:12" x14ac:dyDescent="0.4">
      <c r="B895" s="178" t="str">
        <f>IF(Data_Input!B895="","",Data_Input!B895)</f>
        <v/>
      </c>
      <c r="C895" s="182" t="str">
        <f>IF(Project_Details!$C$10="","",Project_Details!$C$10)</f>
        <v/>
      </c>
      <c r="D895" s="182" t="str">
        <f>IF(Project_Details!$C$11="","",Project_Details!$C$11)</f>
        <v/>
      </c>
      <c r="E895" s="182" t="str">
        <f>IF(Project_Details!$C$12="","",Project_Details!$C$12)</f>
        <v/>
      </c>
      <c r="F895" s="151" t="str">
        <f>IF(H895="","",VLOOKUP(H895,Waste_Type!$C$3:$E$50,3,FALSE))</f>
        <v/>
      </c>
      <c r="G895" s="152" t="str">
        <f>IF(H895="","",VLOOKUP($H895,Waste_Type!$C$3:$E$50,2,FALSE))</f>
        <v/>
      </c>
      <c r="H895" s="144" t="str">
        <f>IF(Data_Input!C895="","",Data_Input!C895)</f>
        <v/>
      </c>
      <c r="I895" s="221"/>
      <c r="J895" s="183"/>
      <c r="K895" s="183"/>
      <c r="L895" s="151"/>
    </row>
    <row r="896" spans="2:12" x14ac:dyDescent="0.4">
      <c r="B896" s="178" t="str">
        <f>IF(Data_Input!B896="","",Data_Input!B896)</f>
        <v/>
      </c>
      <c r="C896" s="179" t="str">
        <f>IF(Project_Details!$C$10="","",Project_Details!$C$10)</f>
        <v/>
      </c>
      <c r="D896" s="179" t="str">
        <f>IF(Project_Details!$C$11="","",Project_Details!$C$11)</f>
        <v/>
      </c>
      <c r="E896" s="179" t="str">
        <f>IF(Project_Details!$C$12="","",Project_Details!$C$12)</f>
        <v/>
      </c>
      <c r="F896" s="144" t="str">
        <f>IF(H896="","",VLOOKUP(H896,Waste_Type!$C$3:$E$50,3,FALSE))</f>
        <v/>
      </c>
      <c r="G896" s="145" t="str">
        <f>IF(H896="","",VLOOKUP($H896,Waste_Type!$C$3:$E$50,2,FALSE))</f>
        <v/>
      </c>
      <c r="H896" s="144" t="str">
        <f>IF(Data_Input!C896="","",Data_Input!C896)</f>
        <v/>
      </c>
      <c r="I896" s="220"/>
      <c r="J896" s="180"/>
      <c r="K896" s="180"/>
      <c r="L896" s="144"/>
    </row>
    <row r="897" spans="2:12" x14ac:dyDescent="0.4">
      <c r="B897" s="178" t="str">
        <f>IF(Data_Input!B897="","",Data_Input!B897)</f>
        <v/>
      </c>
      <c r="C897" s="182" t="str">
        <f>IF(Project_Details!$C$10="","",Project_Details!$C$10)</f>
        <v/>
      </c>
      <c r="D897" s="182" t="str">
        <f>IF(Project_Details!$C$11="","",Project_Details!$C$11)</f>
        <v/>
      </c>
      <c r="E897" s="182" t="str">
        <f>IF(Project_Details!$C$12="","",Project_Details!$C$12)</f>
        <v/>
      </c>
      <c r="F897" s="151" t="str">
        <f>IF(H897="","",VLOOKUP(H897,Waste_Type!$C$3:$E$50,3,FALSE))</f>
        <v/>
      </c>
      <c r="G897" s="152" t="str">
        <f>IF(H897="","",VLOOKUP($H897,Waste_Type!$C$3:$E$50,2,FALSE))</f>
        <v/>
      </c>
      <c r="H897" s="144" t="str">
        <f>IF(Data_Input!C897="","",Data_Input!C897)</f>
        <v/>
      </c>
      <c r="I897" s="221"/>
      <c r="J897" s="183"/>
      <c r="K897" s="183"/>
      <c r="L897" s="151"/>
    </row>
    <row r="898" spans="2:12" x14ac:dyDescent="0.4">
      <c r="B898" s="178" t="str">
        <f>IF(Data_Input!B898="","",Data_Input!B898)</f>
        <v/>
      </c>
      <c r="C898" s="182" t="str">
        <f>IF(Project_Details!$C$10="","",Project_Details!$C$10)</f>
        <v/>
      </c>
      <c r="D898" s="182" t="str">
        <f>IF(Project_Details!$C$11="","",Project_Details!$C$11)</f>
        <v/>
      </c>
      <c r="E898" s="182" t="str">
        <f>IF(Project_Details!$C$12="","",Project_Details!$C$12)</f>
        <v/>
      </c>
      <c r="F898" s="151" t="str">
        <f>IF(H898="","",VLOOKUP(H898,Waste_Type!$C$3:$E$50,3,FALSE))</f>
        <v/>
      </c>
      <c r="G898" s="152" t="str">
        <f>IF(H898="","",VLOOKUP($H898,Waste_Type!$C$3:$E$50,2,FALSE))</f>
        <v/>
      </c>
      <c r="H898" s="144" t="str">
        <f>IF(Data_Input!C898="","",Data_Input!C898)</f>
        <v/>
      </c>
      <c r="I898" s="221"/>
      <c r="J898" s="183"/>
      <c r="K898" s="183"/>
      <c r="L898" s="151"/>
    </row>
    <row r="899" spans="2:12" x14ac:dyDescent="0.4">
      <c r="B899" s="178" t="str">
        <f>IF(Data_Input!B899="","",Data_Input!B899)</f>
        <v/>
      </c>
      <c r="C899" s="182" t="str">
        <f>IF(Project_Details!$C$10="","",Project_Details!$C$10)</f>
        <v/>
      </c>
      <c r="D899" s="182" t="str">
        <f>IF(Project_Details!$C$11="","",Project_Details!$C$11)</f>
        <v/>
      </c>
      <c r="E899" s="182" t="str">
        <f>IF(Project_Details!$C$12="","",Project_Details!$C$12)</f>
        <v/>
      </c>
      <c r="F899" s="151" t="str">
        <f>IF(H899="","",VLOOKUP(H899,Waste_Type!$C$3:$E$50,3,FALSE))</f>
        <v/>
      </c>
      <c r="G899" s="152" t="str">
        <f>IF(H899="","",VLOOKUP($H899,Waste_Type!$C$3:$E$50,2,FALSE))</f>
        <v/>
      </c>
      <c r="H899" s="144" t="str">
        <f>IF(Data_Input!C899="","",Data_Input!C899)</f>
        <v/>
      </c>
      <c r="I899" s="221"/>
      <c r="J899" s="183"/>
      <c r="K899" s="183"/>
      <c r="L899" s="151"/>
    </row>
    <row r="900" spans="2:12" x14ac:dyDescent="0.4">
      <c r="B900" s="178" t="str">
        <f>IF(Data_Input!B900="","",Data_Input!B900)</f>
        <v/>
      </c>
      <c r="C900" s="179" t="str">
        <f>IF(Project_Details!$C$10="","",Project_Details!$C$10)</f>
        <v/>
      </c>
      <c r="D900" s="179" t="str">
        <f>IF(Project_Details!$C$11="","",Project_Details!$C$11)</f>
        <v/>
      </c>
      <c r="E900" s="179" t="str">
        <f>IF(Project_Details!$C$12="","",Project_Details!$C$12)</f>
        <v/>
      </c>
      <c r="F900" s="144" t="str">
        <f>IF(H900="","",VLOOKUP(H900,Waste_Type!$C$3:$E$50,3,FALSE))</f>
        <v/>
      </c>
      <c r="G900" s="145" t="str">
        <f>IF(H900="","",VLOOKUP($H900,Waste_Type!$C$3:$E$50,2,FALSE))</f>
        <v/>
      </c>
      <c r="H900" s="144" t="str">
        <f>IF(Data_Input!C900="","",Data_Input!C900)</f>
        <v/>
      </c>
      <c r="I900" s="220"/>
      <c r="J900" s="180"/>
      <c r="K900" s="180"/>
      <c r="L900" s="144"/>
    </row>
    <row r="901" spans="2:12" x14ac:dyDescent="0.4">
      <c r="B901" s="178" t="str">
        <f>IF(Data_Input!B901="","",Data_Input!B901)</f>
        <v/>
      </c>
      <c r="C901" s="182" t="str">
        <f>IF(Project_Details!$C$10="","",Project_Details!$C$10)</f>
        <v/>
      </c>
      <c r="D901" s="182" t="str">
        <f>IF(Project_Details!$C$11="","",Project_Details!$C$11)</f>
        <v/>
      </c>
      <c r="E901" s="182" t="str">
        <f>IF(Project_Details!$C$12="","",Project_Details!$C$12)</f>
        <v/>
      </c>
      <c r="F901" s="151" t="str">
        <f>IF(H901="","",VLOOKUP(H901,Waste_Type!$C$3:$E$50,3,FALSE))</f>
        <v/>
      </c>
      <c r="G901" s="152" t="str">
        <f>IF(H901="","",VLOOKUP($H901,Waste_Type!$C$3:$E$50,2,FALSE))</f>
        <v/>
      </c>
      <c r="H901" s="144" t="str">
        <f>IF(Data_Input!C901="","",Data_Input!C901)</f>
        <v/>
      </c>
      <c r="I901" s="221"/>
      <c r="J901" s="183"/>
      <c r="K901" s="183"/>
      <c r="L901" s="151"/>
    </row>
    <row r="902" spans="2:12" x14ac:dyDescent="0.4">
      <c r="B902" s="178" t="str">
        <f>IF(Data_Input!B902="","",Data_Input!B902)</f>
        <v/>
      </c>
      <c r="C902" s="179" t="str">
        <f>IF(Project_Details!$C$10="","",Project_Details!$C$10)</f>
        <v/>
      </c>
      <c r="D902" s="179" t="str">
        <f>IF(Project_Details!$C$11="","",Project_Details!$C$11)</f>
        <v/>
      </c>
      <c r="E902" s="179" t="str">
        <f>IF(Project_Details!$C$12="","",Project_Details!$C$12)</f>
        <v/>
      </c>
      <c r="F902" s="144" t="str">
        <f>IF(H902="","",VLOOKUP(H902,Waste_Type!$C$3:$E$50,3,FALSE))</f>
        <v/>
      </c>
      <c r="G902" s="145" t="str">
        <f>IF(H902="","",VLOOKUP($H902,Waste_Type!$C$3:$E$50,2,FALSE))</f>
        <v/>
      </c>
      <c r="H902" s="144" t="str">
        <f>IF(Data_Input!C902="","",Data_Input!C902)</f>
        <v/>
      </c>
      <c r="I902" s="220"/>
      <c r="J902" s="180"/>
      <c r="K902" s="180"/>
      <c r="L902" s="144"/>
    </row>
    <row r="903" spans="2:12" x14ac:dyDescent="0.4">
      <c r="B903" s="178" t="str">
        <f>IF(Data_Input!B903="","",Data_Input!B903)</f>
        <v/>
      </c>
      <c r="C903" s="182" t="str">
        <f>IF(Project_Details!$C$10="","",Project_Details!$C$10)</f>
        <v/>
      </c>
      <c r="D903" s="182" t="str">
        <f>IF(Project_Details!$C$11="","",Project_Details!$C$11)</f>
        <v/>
      </c>
      <c r="E903" s="182" t="str">
        <f>IF(Project_Details!$C$12="","",Project_Details!$C$12)</f>
        <v/>
      </c>
      <c r="F903" s="151" t="str">
        <f>IF(H903="","",VLOOKUP(H903,Waste_Type!$C$3:$E$50,3,FALSE))</f>
        <v/>
      </c>
      <c r="G903" s="152" t="str">
        <f>IF(H903="","",VLOOKUP($H903,Waste_Type!$C$3:$E$50,2,FALSE))</f>
        <v/>
      </c>
      <c r="H903" s="144" t="str">
        <f>IF(Data_Input!C903="","",Data_Input!C903)</f>
        <v/>
      </c>
      <c r="I903" s="221"/>
      <c r="J903" s="183"/>
      <c r="K903" s="183"/>
      <c r="L903" s="151"/>
    </row>
    <row r="904" spans="2:12" x14ac:dyDescent="0.4">
      <c r="B904" s="178" t="str">
        <f>IF(Data_Input!B904="","",Data_Input!B904)</f>
        <v/>
      </c>
      <c r="C904" s="179" t="str">
        <f>IF(Project_Details!$C$10="","",Project_Details!$C$10)</f>
        <v/>
      </c>
      <c r="D904" s="179" t="str">
        <f>IF(Project_Details!$C$11="","",Project_Details!$C$11)</f>
        <v/>
      </c>
      <c r="E904" s="179" t="str">
        <f>IF(Project_Details!$C$12="","",Project_Details!$C$12)</f>
        <v/>
      </c>
      <c r="F904" s="144" t="str">
        <f>IF(H904="","",VLOOKUP(H904,Waste_Type!$C$3:$E$50,3,FALSE))</f>
        <v/>
      </c>
      <c r="G904" s="145" t="str">
        <f>IF(H904="","",VLOOKUP($H904,Waste_Type!$C$3:$E$50,2,FALSE))</f>
        <v/>
      </c>
      <c r="H904" s="144" t="str">
        <f>IF(Data_Input!C904="","",Data_Input!C904)</f>
        <v/>
      </c>
      <c r="I904" s="220"/>
      <c r="J904" s="180"/>
      <c r="K904" s="180"/>
      <c r="L904" s="144"/>
    </row>
    <row r="905" spans="2:12" x14ac:dyDescent="0.4">
      <c r="B905" s="178" t="str">
        <f>IF(Data_Input!B905="","",Data_Input!B905)</f>
        <v/>
      </c>
      <c r="C905" s="182" t="str">
        <f>IF(Project_Details!$C$10="","",Project_Details!$C$10)</f>
        <v/>
      </c>
      <c r="D905" s="182" t="str">
        <f>IF(Project_Details!$C$11="","",Project_Details!$C$11)</f>
        <v/>
      </c>
      <c r="E905" s="182" t="str">
        <f>IF(Project_Details!$C$12="","",Project_Details!$C$12)</f>
        <v/>
      </c>
      <c r="F905" s="151" t="str">
        <f>IF(H905="","",VLOOKUP(H905,Waste_Type!$C$3:$E$50,3,FALSE))</f>
        <v/>
      </c>
      <c r="G905" s="152" t="str">
        <f>IF(H905="","",VLOOKUP($H905,Waste_Type!$C$3:$E$50,2,FALSE))</f>
        <v/>
      </c>
      <c r="H905" s="144" t="str">
        <f>IF(Data_Input!C905="","",Data_Input!C905)</f>
        <v/>
      </c>
      <c r="I905" s="221"/>
      <c r="J905" s="183"/>
      <c r="K905" s="183"/>
      <c r="L905" s="151"/>
    </row>
    <row r="906" spans="2:12" x14ac:dyDescent="0.4">
      <c r="B906" s="178" t="str">
        <f>IF(Data_Input!B906="","",Data_Input!B906)</f>
        <v/>
      </c>
      <c r="C906" s="179" t="str">
        <f>IF(Project_Details!$C$10="","",Project_Details!$C$10)</f>
        <v/>
      </c>
      <c r="D906" s="179" t="str">
        <f>IF(Project_Details!$C$11="","",Project_Details!$C$11)</f>
        <v/>
      </c>
      <c r="E906" s="179" t="str">
        <f>IF(Project_Details!$C$12="","",Project_Details!$C$12)</f>
        <v/>
      </c>
      <c r="F906" s="144" t="str">
        <f>IF(H906="","",VLOOKUP(H906,Waste_Type!$C$3:$E$50,3,FALSE))</f>
        <v/>
      </c>
      <c r="G906" s="145" t="str">
        <f>IF(H906="","",VLOOKUP($H906,Waste_Type!$C$3:$E$50,2,FALSE))</f>
        <v/>
      </c>
      <c r="H906" s="144" t="str">
        <f>IF(Data_Input!C906="","",Data_Input!C906)</f>
        <v/>
      </c>
      <c r="I906" s="220"/>
      <c r="J906" s="180"/>
      <c r="K906" s="180"/>
      <c r="L906" s="144"/>
    </row>
    <row r="907" spans="2:12" x14ac:dyDescent="0.4">
      <c r="B907" s="178" t="str">
        <f>IF(Data_Input!B907="","",Data_Input!B907)</f>
        <v/>
      </c>
      <c r="C907" s="182" t="str">
        <f>IF(Project_Details!$C$10="","",Project_Details!$C$10)</f>
        <v/>
      </c>
      <c r="D907" s="182" t="str">
        <f>IF(Project_Details!$C$11="","",Project_Details!$C$11)</f>
        <v/>
      </c>
      <c r="E907" s="182" t="str">
        <f>IF(Project_Details!$C$12="","",Project_Details!$C$12)</f>
        <v/>
      </c>
      <c r="F907" s="151" t="str">
        <f>IF(H907="","",VLOOKUP(H907,Waste_Type!$C$3:$E$50,3,FALSE))</f>
        <v/>
      </c>
      <c r="G907" s="152" t="str">
        <f>IF(H907="","",VLOOKUP($H907,Waste_Type!$C$3:$E$50,2,FALSE))</f>
        <v/>
      </c>
      <c r="H907" s="144" t="str">
        <f>IF(Data_Input!C907="","",Data_Input!C907)</f>
        <v/>
      </c>
      <c r="I907" s="221"/>
      <c r="J907" s="183"/>
      <c r="K907" s="183"/>
      <c r="L907" s="151"/>
    </row>
    <row r="908" spans="2:12" x14ac:dyDescent="0.4">
      <c r="B908" s="178" t="str">
        <f>IF(Data_Input!B908="","",Data_Input!B908)</f>
        <v/>
      </c>
      <c r="C908" s="179" t="str">
        <f>IF(Project_Details!$C$10="","",Project_Details!$C$10)</f>
        <v/>
      </c>
      <c r="D908" s="179" t="str">
        <f>IF(Project_Details!$C$11="","",Project_Details!$C$11)</f>
        <v/>
      </c>
      <c r="E908" s="179" t="str">
        <f>IF(Project_Details!$C$12="","",Project_Details!$C$12)</f>
        <v/>
      </c>
      <c r="F908" s="144" t="str">
        <f>IF(H908="","",VLOOKUP(H908,Waste_Type!$C$3:$E$50,3,FALSE))</f>
        <v/>
      </c>
      <c r="G908" s="145" t="str">
        <f>IF(H908="","",VLOOKUP($H908,Waste_Type!$C$3:$E$50,2,FALSE))</f>
        <v/>
      </c>
      <c r="H908" s="144" t="str">
        <f>IF(Data_Input!C908="","",Data_Input!C908)</f>
        <v/>
      </c>
      <c r="I908" s="220"/>
      <c r="J908" s="180"/>
      <c r="K908" s="180"/>
      <c r="L908" s="144"/>
    </row>
    <row r="909" spans="2:12" x14ac:dyDescent="0.4">
      <c r="B909" s="178" t="str">
        <f>IF(Data_Input!B909="","",Data_Input!B909)</f>
        <v/>
      </c>
      <c r="C909" s="182" t="str">
        <f>IF(Project_Details!$C$10="","",Project_Details!$C$10)</f>
        <v/>
      </c>
      <c r="D909" s="182" t="str">
        <f>IF(Project_Details!$C$11="","",Project_Details!$C$11)</f>
        <v/>
      </c>
      <c r="E909" s="182" t="str">
        <f>IF(Project_Details!$C$12="","",Project_Details!$C$12)</f>
        <v/>
      </c>
      <c r="F909" s="151" t="str">
        <f>IF(H909="","",VLOOKUP(H909,Waste_Type!$C$3:$E$50,3,FALSE))</f>
        <v/>
      </c>
      <c r="G909" s="152" t="str">
        <f>IF(H909="","",VLOOKUP($H909,Waste_Type!$C$3:$E$50,2,FALSE))</f>
        <v/>
      </c>
      <c r="H909" s="144" t="str">
        <f>IF(Data_Input!C909="","",Data_Input!C909)</f>
        <v/>
      </c>
      <c r="I909" s="221"/>
      <c r="J909" s="183"/>
      <c r="K909" s="183"/>
      <c r="L909" s="151"/>
    </row>
    <row r="910" spans="2:12" x14ac:dyDescent="0.4">
      <c r="B910" s="178" t="str">
        <f>IF(Data_Input!B910="","",Data_Input!B910)</f>
        <v/>
      </c>
      <c r="C910" s="179" t="str">
        <f>IF(Project_Details!$C$10="","",Project_Details!$C$10)</f>
        <v/>
      </c>
      <c r="D910" s="179" t="str">
        <f>IF(Project_Details!$C$11="","",Project_Details!$C$11)</f>
        <v/>
      </c>
      <c r="E910" s="179" t="str">
        <f>IF(Project_Details!$C$12="","",Project_Details!$C$12)</f>
        <v/>
      </c>
      <c r="F910" s="144" t="str">
        <f>IF(H910="","",VLOOKUP(H910,Waste_Type!$C$3:$E$50,3,FALSE))</f>
        <v/>
      </c>
      <c r="G910" s="145" t="str">
        <f>IF(H910="","",VLOOKUP($H910,Waste_Type!$C$3:$E$50,2,FALSE))</f>
        <v/>
      </c>
      <c r="H910" s="144" t="str">
        <f>IF(Data_Input!C910="","",Data_Input!C910)</f>
        <v/>
      </c>
      <c r="I910" s="220"/>
      <c r="J910" s="180"/>
      <c r="K910" s="180"/>
      <c r="L910" s="144"/>
    </row>
    <row r="911" spans="2:12" x14ac:dyDescent="0.4">
      <c r="B911" s="178" t="str">
        <f>IF(Data_Input!B911="","",Data_Input!B911)</f>
        <v/>
      </c>
      <c r="C911" s="182" t="str">
        <f>IF(Project_Details!$C$10="","",Project_Details!$C$10)</f>
        <v/>
      </c>
      <c r="D911" s="182" t="str">
        <f>IF(Project_Details!$C$11="","",Project_Details!$C$11)</f>
        <v/>
      </c>
      <c r="E911" s="182" t="str">
        <f>IF(Project_Details!$C$12="","",Project_Details!$C$12)</f>
        <v/>
      </c>
      <c r="F911" s="151" t="str">
        <f>IF(H911="","",VLOOKUP(H911,Waste_Type!$C$3:$E$50,3,FALSE))</f>
        <v/>
      </c>
      <c r="G911" s="152" t="str">
        <f>IF(H911="","",VLOOKUP($H911,Waste_Type!$C$3:$E$50,2,FALSE))</f>
        <v/>
      </c>
      <c r="H911" s="144" t="str">
        <f>IF(Data_Input!C911="","",Data_Input!C911)</f>
        <v/>
      </c>
      <c r="I911" s="221"/>
      <c r="J911" s="183"/>
      <c r="K911" s="183"/>
      <c r="L911" s="151"/>
    </row>
    <row r="912" spans="2:12" x14ac:dyDescent="0.4">
      <c r="B912" s="178" t="str">
        <f>IF(Data_Input!B912="","",Data_Input!B912)</f>
        <v/>
      </c>
      <c r="C912" s="179" t="str">
        <f>IF(Project_Details!$C$10="","",Project_Details!$C$10)</f>
        <v/>
      </c>
      <c r="D912" s="179" t="str">
        <f>IF(Project_Details!$C$11="","",Project_Details!$C$11)</f>
        <v/>
      </c>
      <c r="E912" s="179" t="str">
        <f>IF(Project_Details!$C$12="","",Project_Details!$C$12)</f>
        <v/>
      </c>
      <c r="F912" s="144" t="str">
        <f>IF(H912="","",VLOOKUP(H912,Waste_Type!$C$3:$E$50,3,FALSE))</f>
        <v/>
      </c>
      <c r="G912" s="145" t="str">
        <f>IF(H912="","",VLOOKUP($H912,Waste_Type!$C$3:$E$50,2,FALSE))</f>
        <v/>
      </c>
      <c r="H912" s="144" t="str">
        <f>IF(Data_Input!C912="","",Data_Input!C912)</f>
        <v/>
      </c>
      <c r="I912" s="220"/>
      <c r="J912" s="180"/>
      <c r="K912" s="180"/>
      <c r="L912" s="144"/>
    </row>
    <row r="913" spans="2:12" x14ac:dyDescent="0.4">
      <c r="B913" s="178" t="str">
        <f>IF(Data_Input!B913="","",Data_Input!B913)</f>
        <v/>
      </c>
      <c r="C913" s="182" t="str">
        <f>IF(Project_Details!$C$10="","",Project_Details!$C$10)</f>
        <v/>
      </c>
      <c r="D913" s="182" t="str">
        <f>IF(Project_Details!$C$11="","",Project_Details!$C$11)</f>
        <v/>
      </c>
      <c r="E913" s="182" t="str">
        <f>IF(Project_Details!$C$12="","",Project_Details!$C$12)</f>
        <v/>
      </c>
      <c r="F913" s="151" t="str">
        <f>IF(H913="","",VLOOKUP(H913,Waste_Type!$C$3:$E$50,3,FALSE))</f>
        <v/>
      </c>
      <c r="G913" s="152" t="str">
        <f>IF(H913="","",VLOOKUP($H913,Waste_Type!$C$3:$E$50,2,FALSE))</f>
        <v/>
      </c>
      <c r="H913" s="144" t="str">
        <f>IF(Data_Input!C913="","",Data_Input!C913)</f>
        <v/>
      </c>
      <c r="I913" s="221"/>
      <c r="J913" s="183"/>
      <c r="K913" s="183"/>
      <c r="L913" s="151"/>
    </row>
    <row r="914" spans="2:12" x14ac:dyDescent="0.4">
      <c r="B914" s="178" t="str">
        <f>IF(Data_Input!B914="","",Data_Input!B914)</f>
        <v/>
      </c>
      <c r="C914" s="179" t="str">
        <f>IF(Project_Details!$C$10="","",Project_Details!$C$10)</f>
        <v/>
      </c>
      <c r="D914" s="179" t="str">
        <f>IF(Project_Details!$C$11="","",Project_Details!$C$11)</f>
        <v/>
      </c>
      <c r="E914" s="179" t="str">
        <f>IF(Project_Details!$C$12="","",Project_Details!$C$12)</f>
        <v/>
      </c>
      <c r="F914" s="144" t="str">
        <f>IF(H914="","",VLOOKUP(H914,Waste_Type!$C$3:$E$50,3,FALSE))</f>
        <v/>
      </c>
      <c r="G914" s="145" t="str">
        <f>IF(H914="","",VLOOKUP($H914,Waste_Type!$C$3:$E$50,2,FALSE))</f>
        <v/>
      </c>
      <c r="H914" s="144" t="str">
        <f>IF(Data_Input!C914="","",Data_Input!C914)</f>
        <v/>
      </c>
      <c r="I914" s="220"/>
      <c r="J914" s="180"/>
      <c r="K914" s="180"/>
      <c r="L914" s="144"/>
    </row>
    <row r="915" spans="2:12" x14ac:dyDescent="0.4">
      <c r="B915" s="178" t="str">
        <f>IF(Data_Input!B915="","",Data_Input!B915)</f>
        <v/>
      </c>
      <c r="C915" s="182" t="str">
        <f>IF(Project_Details!$C$10="","",Project_Details!$C$10)</f>
        <v/>
      </c>
      <c r="D915" s="182" t="str">
        <f>IF(Project_Details!$C$11="","",Project_Details!$C$11)</f>
        <v/>
      </c>
      <c r="E915" s="182" t="str">
        <f>IF(Project_Details!$C$12="","",Project_Details!$C$12)</f>
        <v/>
      </c>
      <c r="F915" s="151" t="str">
        <f>IF(H915="","",VLOOKUP(H915,Waste_Type!$C$3:$E$50,3,FALSE))</f>
        <v/>
      </c>
      <c r="G915" s="152" t="str">
        <f>IF(H915="","",VLOOKUP($H915,Waste_Type!$C$3:$E$50,2,FALSE))</f>
        <v/>
      </c>
      <c r="H915" s="144" t="str">
        <f>IF(Data_Input!C915="","",Data_Input!C915)</f>
        <v/>
      </c>
      <c r="I915" s="221"/>
      <c r="J915" s="183"/>
      <c r="K915" s="183"/>
      <c r="L915" s="151"/>
    </row>
    <row r="916" spans="2:12" x14ac:dyDescent="0.4">
      <c r="B916" s="178" t="str">
        <f>IF(Data_Input!B916="","",Data_Input!B916)</f>
        <v/>
      </c>
      <c r="C916" s="179" t="str">
        <f>IF(Project_Details!$C$10="","",Project_Details!$C$10)</f>
        <v/>
      </c>
      <c r="D916" s="179" t="str">
        <f>IF(Project_Details!$C$11="","",Project_Details!$C$11)</f>
        <v/>
      </c>
      <c r="E916" s="179" t="str">
        <f>IF(Project_Details!$C$12="","",Project_Details!$C$12)</f>
        <v/>
      </c>
      <c r="F916" s="144" t="str">
        <f>IF(H916="","",VLOOKUP(H916,Waste_Type!$C$3:$E$50,3,FALSE))</f>
        <v/>
      </c>
      <c r="G916" s="145" t="str">
        <f>IF(H916="","",VLOOKUP($H916,Waste_Type!$C$3:$E$50,2,FALSE))</f>
        <v/>
      </c>
      <c r="H916" s="144" t="str">
        <f>IF(Data_Input!C916="","",Data_Input!C916)</f>
        <v/>
      </c>
      <c r="I916" s="220"/>
      <c r="J916" s="180"/>
      <c r="K916" s="180"/>
      <c r="L916" s="144"/>
    </row>
    <row r="917" spans="2:12" x14ac:dyDescent="0.4">
      <c r="B917" s="178" t="str">
        <f>IF(Data_Input!B917="","",Data_Input!B917)</f>
        <v/>
      </c>
      <c r="C917" s="182" t="str">
        <f>IF(Project_Details!$C$10="","",Project_Details!$C$10)</f>
        <v/>
      </c>
      <c r="D917" s="182" t="str">
        <f>IF(Project_Details!$C$11="","",Project_Details!$C$11)</f>
        <v/>
      </c>
      <c r="E917" s="182" t="str">
        <f>IF(Project_Details!$C$12="","",Project_Details!$C$12)</f>
        <v/>
      </c>
      <c r="F917" s="151" t="str">
        <f>IF(H917="","",VLOOKUP(H917,Waste_Type!$C$3:$E$50,3,FALSE))</f>
        <v/>
      </c>
      <c r="G917" s="152" t="str">
        <f>IF(H917="","",VLOOKUP($H917,Waste_Type!$C$3:$E$50,2,FALSE))</f>
        <v/>
      </c>
      <c r="H917" s="144" t="str">
        <f>IF(Data_Input!C917="","",Data_Input!C917)</f>
        <v/>
      </c>
      <c r="I917" s="221"/>
      <c r="J917" s="183"/>
      <c r="K917" s="183"/>
      <c r="L917" s="151"/>
    </row>
    <row r="918" spans="2:12" x14ac:dyDescent="0.4">
      <c r="B918" s="178" t="str">
        <f>IF(Data_Input!B918="","",Data_Input!B918)</f>
        <v/>
      </c>
      <c r="C918" s="179" t="str">
        <f>IF(Project_Details!$C$10="","",Project_Details!$C$10)</f>
        <v/>
      </c>
      <c r="D918" s="179" t="str">
        <f>IF(Project_Details!$C$11="","",Project_Details!$C$11)</f>
        <v/>
      </c>
      <c r="E918" s="179" t="str">
        <f>IF(Project_Details!$C$12="","",Project_Details!$C$12)</f>
        <v/>
      </c>
      <c r="F918" s="144" t="str">
        <f>IF(H918="","",VLOOKUP(H918,Waste_Type!$C$3:$E$50,3,FALSE))</f>
        <v/>
      </c>
      <c r="G918" s="145" t="str">
        <f>IF(H918="","",VLOOKUP($H918,Waste_Type!$C$3:$E$50,2,FALSE))</f>
        <v/>
      </c>
      <c r="H918" s="144" t="str">
        <f>IF(Data_Input!C918="","",Data_Input!C918)</f>
        <v/>
      </c>
      <c r="I918" s="220"/>
      <c r="J918" s="180"/>
      <c r="K918" s="180"/>
      <c r="L918" s="144"/>
    </row>
    <row r="919" spans="2:12" x14ac:dyDescent="0.4">
      <c r="B919" s="178" t="str">
        <f>IF(Data_Input!B919="","",Data_Input!B919)</f>
        <v/>
      </c>
      <c r="C919" s="182" t="str">
        <f>IF(Project_Details!$C$10="","",Project_Details!$C$10)</f>
        <v/>
      </c>
      <c r="D919" s="182" t="str">
        <f>IF(Project_Details!$C$11="","",Project_Details!$C$11)</f>
        <v/>
      </c>
      <c r="E919" s="182" t="str">
        <f>IF(Project_Details!$C$12="","",Project_Details!$C$12)</f>
        <v/>
      </c>
      <c r="F919" s="151" t="str">
        <f>IF(H919="","",VLOOKUP(H919,Waste_Type!$C$3:$E$50,3,FALSE))</f>
        <v/>
      </c>
      <c r="G919" s="152" t="str">
        <f>IF(H919="","",VLOOKUP($H919,Waste_Type!$C$3:$E$50,2,FALSE))</f>
        <v/>
      </c>
      <c r="H919" s="144" t="str">
        <f>IF(Data_Input!C919="","",Data_Input!C919)</f>
        <v/>
      </c>
      <c r="I919" s="221"/>
      <c r="J919" s="183"/>
      <c r="K919" s="183"/>
      <c r="L919" s="151"/>
    </row>
    <row r="920" spans="2:12" x14ac:dyDescent="0.4">
      <c r="B920" s="178" t="str">
        <f>IF(Data_Input!B920="","",Data_Input!B920)</f>
        <v/>
      </c>
      <c r="C920" s="179" t="str">
        <f>IF(Project_Details!$C$10="","",Project_Details!$C$10)</f>
        <v/>
      </c>
      <c r="D920" s="179" t="str">
        <f>IF(Project_Details!$C$11="","",Project_Details!$C$11)</f>
        <v/>
      </c>
      <c r="E920" s="179" t="str">
        <f>IF(Project_Details!$C$12="","",Project_Details!$C$12)</f>
        <v/>
      </c>
      <c r="F920" s="144" t="str">
        <f>IF(H920="","",VLOOKUP(H920,Waste_Type!$C$3:$E$50,3,FALSE))</f>
        <v/>
      </c>
      <c r="G920" s="145" t="str">
        <f>IF(H920="","",VLOOKUP($H920,Waste_Type!$C$3:$E$50,2,FALSE))</f>
        <v/>
      </c>
      <c r="H920" s="144" t="str">
        <f>IF(Data_Input!C920="","",Data_Input!C920)</f>
        <v/>
      </c>
      <c r="I920" s="220"/>
      <c r="J920" s="180"/>
      <c r="K920" s="180"/>
      <c r="L920" s="144"/>
    </row>
    <row r="921" spans="2:12" x14ac:dyDescent="0.4">
      <c r="B921" s="178" t="str">
        <f>IF(Data_Input!B921="","",Data_Input!B921)</f>
        <v/>
      </c>
      <c r="C921" s="182" t="str">
        <f>IF(Project_Details!$C$10="","",Project_Details!$C$10)</f>
        <v/>
      </c>
      <c r="D921" s="182" t="str">
        <f>IF(Project_Details!$C$11="","",Project_Details!$C$11)</f>
        <v/>
      </c>
      <c r="E921" s="182" t="str">
        <f>IF(Project_Details!$C$12="","",Project_Details!$C$12)</f>
        <v/>
      </c>
      <c r="F921" s="151" t="str">
        <f>IF(H921="","",VLOOKUP(H921,Waste_Type!$C$3:$E$50,3,FALSE))</f>
        <v/>
      </c>
      <c r="G921" s="152" t="str">
        <f>IF(H921="","",VLOOKUP($H921,Waste_Type!$C$3:$E$50,2,FALSE))</f>
        <v/>
      </c>
      <c r="H921" s="144" t="str">
        <f>IF(Data_Input!C921="","",Data_Input!C921)</f>
        <v/>
      </c>
      <c r="I921" s="221"/>
      <c r="J921" s="183"/>
      <c r="K921" s="183"/>
      <c r="L921" s="151"/>
    </row>
    <row r="922" spans="2:12" x14ac:dyDescent="0.4">
      <c r="B922" s="178" t="str">
        <f>IF(Data_Input!B922="","",Data_Input!B922)</f>
        <v/>
      </c>
      <c r="C922" s="179" t="str">
        <f>IF(Project_Details!$C$10="","",Project_Details!$C$10)</f>
        <v/>
      </c>
      <c r="D922" s="179" t="str">
        <f>IF(Project_Details!$C$11="","",Project_Details!$C$11)</f>
        <v/>
      </c>
      <c r="E922" s="179" t="str">
        <f>IF(Project_Details!$C$12="","",Project_Details!$C$12)</f>
        <v/>
      </c>
      <c r="F922" s="144" t="str">
        <f>IF(H922="","",VLOOKUP(H922,Waste_Type!$C$3:$E$50,3,FALSE))</f>
        <v/>
      </c>
      <c r="G922" s="145" t="str">
        <f>IF(H922="","",VLOOKUP($H922,Waste_Type!$C$3:$E$50,2,FALSE))</f>
        <v/>
      </c>
      <c r="H922" s="144" t="str">
        <f>IF(Data_Input!C922="","",Data_Input!C922)</f>
        <v/>
      </c>
      <c r="I922" s="220"/>
      <c r="J922" s="180"/>
      <c r="K922" s="180"/>
      <c r="L922" s="144"/>
    </row>
    <row r="923" spans="2:12" x14ac:dyDescent="0.4">
      <c r="B923" s="178" t="str">
        <f>IF(Data_Input!B923="","",Data_Input!B923)</f>
        <v/>
      </c>
      <c r="C923" s="182" t="str">
        <f>IF(Project_Details!$C$10="","",Project_Details!$C$10)</f>
        <v/>
      </c>
      <c r="D923" s="182" t="str">
        <f>IF(Project_Details!$C$11="","",Project_Details!$C$11)</f>
        <v/>
      </c>
      <c r="E923" s="182" t="str">
        <f>IF(Project_Details!$C$12="","",Project_Details!$C$12)</f>
        <v/>
      </c>
      <c r="F923" s="151" t="str">
        <f>IF(H923="","",VLOOKUP(H923,Waste_Type!$C$3:$E$50,3,FALSE))</f>
        <v/>
      </c>
      <c r="G923" s="152" t="str">
        <f>IF(H923="","",VLOOKUP($H923,Waste_Type!$C$3:$E$50,2,FALSE))</f>
        <v/>
      </c>
      <c r="H923" s="144" t="str">
        <f>IF(Data_Input!C923="","",Data_Input!C923)</f>
        <v/>
      </c>
      <c r="I923" s="221"/>
      <c r="J923" s="183"/>
      <c r="K923" s="183"/>
      <c r="L923" s="151"/>
    </row>
    <row r="924" spans="2:12" x14ac:dyDescent="0.4">
      <c r="B924" s="178" t="str">
        <f>IF(Data_Input!B924="","",Data_Input!B924)</f>
        <v/>
      </c>
      <c r="C924" s="179" t="str">
        <f>IF(Project_Details!$C$10="","",Project_Details!$C$10)</f>
        <v/>
      </c>
      <c r="D924" s="179" t="str">
        <f>IF(Project_Details!$C$11="","",Project_Details!$C$11)</f>
        <v/>
      </c>
      <c r="E924" s="179" t="str">
        <f>IF(Project_Details!$C$12="","",Project_Details!$C$12)</f>
        <v/>
      </c>
      <c r="F924" s="144" t="str">
        <f>IF(H924="","",VLOOKUP(H924,Waste_Type!$C$3:$E$50,3,FALSE))</f>
        <v/>
      </c>
      <c r="G924" s="145" t="str">
        <f>IF(H924="","",VLOOKUP($H924,Waste_Type!$C$3:$E$50,2,FALSE))</f>
        <v/>
      </c>
      <c r="H924" s="144" t="str">
        <f>IF(Data_Input!C924="","",Data_Input!C924)</f>
        <v/>
      </c>
      <c r="I924" s="220"/>
      <c r="J924" s="180"/>
      <c r="K924" s="180"/>
      <c r="L924" s="144"/>
    </row>
    <row r="925" spans="2:12" x14ac:dyDescent="0.4">
      <c r="B925" s="178" t="str">
        <f>IF(Data_Input!B925="","",Data_Input!B925)</f>
        <v/>
      </c>
      <c r="C925" s="182" t="str">
        <f>IF(Project_Details!$C$10="","",Project_Details!$C$10)</f>
        <v/>
      </c>
      <c r="D925" s="182" t="str">
        <f>IF(Project_Details!$C$11="","",Project_Details!$C$11)</f>
        <v/>
      </c>
      <c r="E925" s="182" t="str">
        <f>IF(Project_Details!$C$12="","",Project_Details!$C$12)</f>
        <v/>
      </c>
      <c r="F925" s="151" t="str">
        <f>IF(H925="","",VLOOKUP(H925,Waste_Type!$C$3:$E$50,3,FALSE))</f>
        <v/>
      </c>
      <c r="G925" s="152" t="str">
        <f>IF(H925="","",VLOOKUP($H925,Waste_Type!$C$3:$E$50,2,FALSE))</f>
        <v/>
      </c>
      <c r="H925" s="144" t="str">
        <f>IF(Data_Input!C925="","",Data_Input!C925)</f>
        <v/>
      </c>
      <c r="I925" s="221"/>
      <c r="J925" s="183"/>
      <c r="K925" s="183"/>
      <c r="L925" s="151"/>
    </row>
    <row r="926" spans="2:12" x14ac:dyDescent="0.4">
      <c r="B926" s="178" t="str">
        <f>IF(Data_Input!B926="","",Data_Input!B926)</f>
        <v/>
      </c>
      <c r="C926" s="179" t="str">
        <f>IF(Project_Details!$C$10="","",Project_Details!$C$10)</f>
        <v/>
      </c>
      <c r="D926" s="179" t="str">
        <f>IF(Project_Details!$C$11="","",Project_Details!$C$11)</f>
        <v/>
      </c>
      <c r="E926" s="179" t="str">
        <f>IF(Project_Details!$C$12="","",Project_Details!$C$12)</f>
        <v/>
      </c>
      <c r="F926" s="144" t="str">
        <f>IF(H926="","",VLOOKUP(H926,Waste_Type!$C$3:$E$50,3,FALSE))</f>
        <v/>
      </c>
      <c r="G926" s="145" t="str">
        <f>IF(H926="","",VLOOKUP($H926,Waste_Type!$C$3:$E$50,2,FALSE))</f>
        <v/>
      </c>
      <c r="H926" s="144" t="str">
        <f>IF(Data_Input!C926="","",Data_Input!C926)</f>
        <v/>
      </c>
      <c r="I926" s="220"/>
      <c r="J926" s="180"/>
      <c r="K926" s="180"/>
      <c r="L926" s="144"/>
    </row>
    <row r="927" spans="2:12" x14ac:dyDescent="0.4">
      <c r="B927" s="178" t="str">
        <f>IF(Data_Input!B927="","",Data_Input!B927)</f>
        <v/>
      </c>
      <c r="C927" s="182" t="str">
        <f>IF(Project_Details!$C$10="","",Project_Details!$C$10)</f>
        <v/>
      </c>
      <c r="D927" s="182" t="str">
        <f>IF(Project_Details!$C$11="","",Project_Details!$C$11)</f>
        <v/>
      </c>
      <c r="E927" s="182" t="str">
        <f>IF(Project_Details!$C$12="","",Project_Details!$C$12)</f>
        <v/>
      </c>
      <c r="F927" s="151" t="str">
        <f>IF(H927="","",VLOOKUP(H927,Waste_Type!$C$3:$E$50,3,FALSE))</f>
        <v/>
      </c>
      <c r="G927" s="152" t="str">
        <f>IF(H927="","",VLOOKUP($H927,Waste_Type!$C$3:$E$50,2,FALSE))</f>
        <v/>
      </c>
      <c r="H927" s="144" t="str">
        <f>IF(Data_Input!C927="","",Data_Input!C927)</f>
        <v/>
      </c>
      <c r="I927" s="221"/>
      <c r="J927" s="183"/>
      <c r="K927" s="183"/>
      <c r="L927" s="151"/>
    </row>
    <row r="928" spans="2:12" x14ac:dyDescent="0.4">
      <c r="B928" s="178" t="str">
        <f>IF(Data_Input!B928="","",Data_Input!B928)</f>
        <v/>
      </c>
      <c r="C928" s="179" t="str">
        <f>IF(Project_Details!$C$10="","",Project_Details!$C$10)</f>
        <v/>
      </c>
      <c r="D928" s="179" t="str">
        <f>IF(Project_Details!$C$11="","",Project_Details!$C$11)</f>
        <v/>
      </c>
      <c r="E928" s="179" t="str">
        <f>IF(Project_Details!$C$12="","",Project_Details!$C$12)</f>
        <v/>
      </c>
      <c r="F928" s="144" t="str">
        <f>IF(H928="","",VLOOKUP(H928,Waste_Type!$C$3:$E$50,3,FALSE))</f>
        <v/>
      </c>
      <c r="G928" s="145" t="str">
        <f>IF(H928="","",VLOOKUP($H928,Waste_Type!$C$3:$E$50,2,FALSE))</f>
        <v/>
      </c>
      <c r="H928" s="144" t="str">
        <f>IF(Data_Input!C928="","",Data_Input!C928)</f>
        <v/>
      </c>
      <c r="I928" s="220"/>
      <c r="J928" s="180"/>
      <c r="K928" s="180"/>
      <c r="L928" s="144"/>
    </row>
    <row r="929" spans="2:12" x14ac:dyDescent="0.4">
      <c r="B929" s="178" t="str">
        <f>IF(Data_Input!B929="","",Data_Input!B929)</f>
        <v/>
      </c>
      <c r="C929" s="182" t="str">
        <f>IF(Project_Details!$C$10="","",Project_Details!$C$10)</f>
        <v/>
      </c>
      <c r="D929" s="182" t="str">
        <f>IF(Project_Details!$C$11="","",Project_Details!$C$11)</f>
        <v/>
      </c>
      <c r="E929" s="182" t="str">
        <f>IF(Project_Details!$C$12="","",Project_Details!$C$12)</f>
        <v/>
      </c>
      <c r="F929" s="151" t="str">
        <f>IF(H929="","",VLOOKUP(H929,Waste_Type!$C$3:$E$50,3,FALSE))</f>
        <v/>
      </c>
      <c r="G929" s="152" t="str">
        <f>IF(H929="","",VLOOKUP($H929,Waste_Type!$C$3:$E$50,2,FALSE))</f>
        <v/>
      </c>
      <c r="H929" s="144" t="str">
        <f>IF(Data_Input!C929="","",Data_Input!C929)</f>
        <v/>
      </c>
      <c r="I929" s="221"/>
      <c r="J929" s="183"/>
      <c r="K929" s="183"/>
      <c r="L929" s="151"/>
    </row>
    <row r="930" spans="2:12" x14ac:dyDescent="0.4">
      <c r="B930" s="178" t="str">
        <f>IF(Data_Input!B930="","",Data_Input!B930)</f>
        <v/>
      </c>
      <c r="C930" s="179" t="str">
        <f>IF(Project_Details!$C$10="","",Project_Details!$C$10)</f>
        <v/>
      </c>
      <c r="D930" s="179" t="str">
        <f>IF(Project_Details!$C$11="","",Project_Details!$C$11)</f>
        <v/>
      </c>
      <c r="E930" s="179" t="str">
        <f>IF(Project_Details!$C$12="","",Project_Details!$C$12)</f>
        <v/>
      </c>
      <c r="F930" s="144" t="str">
        <f>IF(H930="","",VLOOKUP(H930,Waste_Type!$C$3:$E$50,3,FALSE))</f>
        <v/>
      </c>
      <c r="G930" s="145" t="str">
        <f>IF(H930="","",VLOOKUP($H930,Waste_Type!$C$3:$E$50,2,FALSE))</f>
        <v/>
      </c>
      <c r="H930" s="144" t="str">
        <f>IF(Data_Input!C930="","",Data_Input!C930)</f>
        <v/>
      </c>
      <c r="I930" s="220"/>
      <c r="J930" s="180"/>
      <c r="K930" s="180"/>
      <c r="L930" s="144"/>
    </row>
    <row r="931" spans="2:12" x14ac:dyDescent="0.4">
      <c r="B931" s="178" t="str">
        <f>IF(Data_Input!B931="","",Data_Input!B931)</f>
        <v/>
      </c>
      <c r="C931" s="182" t="str">
        <f>IF(Project_Details!$C$10="","",Project_Details!$C$10)</f>
        <v/>
      </c>
      <c r="D931" s="182" t="str">
        <f>IF(Project_Details!$C$11="","",Project_Details!$C$11)</f>
        <v/>
      </c>
      <c r="E931" s="182" t="str">
        <f>IF(Project_Details!$C$12="","",Project_Details!$C$12)</f>
        <v/>
      </c>
      <c r="F931" s="151" t="str">
        <f>IF(H931="","",VLOOKUP(H931,Waste_Type!$C$3:$E$50,3,FALSE))</f>
        <v/>
      </c>
      <c r="G931" s="152" t="str">
        <f>IF(H931="","",VLOOKUP($H931,Waste_Type!$C$3:$E$50,2,FALSE))</f>
        <v/>
      </c>
      <c r="H931" s="144" t="str">
        <f>IF(Data_Input!C931="","",Data_Input!C931)</f>
        <v/>
      </c>
      <c r="I931" s="221"/>
      <c r="J931" s="183"/>
      <c r="K931" s="183"/>
      <c r="L931" s="151"/>
    </row>
    <row r="932" spans="2:12" x14ac:dyDescent="0.4">
      <c r="B932" s="178" t="str">
        <f>IF(Data_Input!B932="","",Data_Input!B932)</f>
        <v/>
      </c>
      <c r="C932" s="179" t="str">
        <f>IF(Project_Details!$C$10="","",Project_Details!$C$10)</f>
        <v/>
      </c>
      <c r="D932" s="179" t="str">
        <f>IF(Project_Details!$C$11="","",Project_Details!$C$11)</f>
        <v/>
      </c>
      <c r="E932" s="179" t="str">
        <f>IF(Project_Details!$C$12="","",Project_Details!$C$12)</f>
        <v/>
      </c>
      <c r="F932" s="144" t="str">
        <f>IF(H932="","",VLOOKUP(H932,Waste_Type!$C$3:$E$50,3,FALSE))</f>
        <v/>
      </c>
      <c r="G932" s="145" t="str">
        <f>IF(H932="","",VLOOKUP($H932,Waste_Type!$C$3:$E$50,2,FALSE))</f>
        <v/>
      </c>
      <c r="H932" s="144" t="str">
        <f>IF(Data_Input!C932="","",Data_Input!C932)</f>
        <v/>
      </c>
      <c r="I932" s="220"/>
      <c r="J932" s="180"/>
      <c r="K932" s="180"/>
      <c r="L932" s="144"/>
    </row>
    <row r="933" spans="2:12" x14ac:dyDescent="0.4">
      <c r="B933" s="178" t="str">
        <f>IF(Data_Input!B933="","",Data_Input!B933)</f>
        <v/>
      </c>
      <c r="C933" s="182" t="str">
        <f>IF(Project_Details!$C$10="","",Project_Details!$C$10)</f>
        <v/>
      </c>
      <c r="D933" s="182" t="str">
        <f>IF(Project_Details!$C$11="","",Project_Details!$C$11)</f>
        <v/>
      </c>
      <c r="E933" s="182" t="str">
        <f>IF(Project_Details!$C$12="","",Project_Details!$C$12)</f>
        <v/>
      </c>
      <c r="F933" s="151" t="str">
        <f>IF(H933="","",VLOOKUP(H933,Waste_Type!$C$3:$E$50,3,FALSE))</f>
        <v/>
      </c>
      <c r="G933" s="152" t="str">
        <f>IF(H933="","",VLOOKUP($H933,Waste_Type!$C$3:$E$50,2,FALSE))</f>
        <v/>
      </c>
      <c r="H933" s="144" t="str">
        <f>IF(Data_Input!C933="","",Data_Input!C933)</f>
        <v/>
      </c>
      <c r="I933" s="221"/>
      <c r="J933" s="183"/>
      <c r="K933" s="183"/>
      <c r="L933" s="151"/>
    </row>
    <row r="934" spans="2:12" x14ac:dyDescent="0.4">
      <c r="B934" s="178" t="str">
        <f>IF(Data_Input!B934="","",Data_Input!B934)</f>
        <v/>
      </c>
      <c r="C934" s="179" t="str">
        <f>IF(Project_Details!$C$10="","",Project_Details!$C$10)</f>
        <v/>
      </c>
      <c r="D934" s="179" t="str">
        <f>IF(Project_Details!$C$11="","",Project_Details!$C$11)</f>
        <v/>
      </c>
      <c r="E934" s="179" t="str">
        <f>IF(Project_Details!$C$12="","",Project_Details!$C$12)</f>
        <v/>
      </c>
      <c r="F934" s="144" t="str">
        <f>IF(H934="","",VLOOKUP(H934,Waste_Type!$C$3:$E$50,3,FALSE))</f>
        <v/>
      </c>
      <c r="G934" s="145" t="str">
        <f>IF(H934="","",VLOOKUP($H934,Waste_Type!$C$3:$E$50,2,FALSE))</f>
        <v/>
      </c>
      <c r="H934" s="144" t="str">
        <f>IF(Data_Input!C934="","",Data_Input!C934)</f>
        <v/>
      </c>
      <c r="I934" s="220"/>
      <c r="J934" s="180"/>
      <c r="K934" s="180"/>
      <c r="L934" s="144"/>
    </row>
    <row r="935" spans="2:12" x14ac:dyDescent="0.4">
      <c r="B935" s="178" t="str">
        <f>IF(Data_Input!B935="","",Data_Input!B935)</f>
        <v/>
      </c>
      <c r="C935" s="182" t="str">
        <f>IF(Project_Details!$C$10="","",Project_Details!$C$10)</f>
        <v/>
      </c>
      <c r="D935" s="182" t="str">
        <f>IF(Project_Details!$C$11="","",Project_Details!$C$11)</f>
        <v/>
      </c>
      <c r="E935" s="182" t="str">
        <f>IF(Project_Details!$C$12="","",Project_Details!$C$12)</f>
        <v/>
      </c>
      <c r="F935" s="151" t="str">
        <f>IF(H935="","",VLOOKUP(H935,Waste_Type!$C$3:$E$50,3,FALSE))</f>
        <v/>
      </c>
      <c r="G935" s="152" t="str">
        <f>IF(H935="","",VLOOKUP($H935,Waste_Type!$C$3:$E$50,2,FALSE))</f>
        <v/>
      </c>
      <c r="H935" s="144" t="str">
        <f>IF(Data_Input!C935="","",Data_Input!C935)</f>
        <v/>
      </c>
      <c r="I935" s="221"/>
      <c r="J935" s="183"/>
      <c r="K935" s="183"/>
      <c r="L935" s="151"/>
    </row>
    <row r="936" spans="2:12" x14ac:dyDescent="0.4">
      <c r="B936" s="178" t="str">
        <f>IF(Data_Input!B936="","",Data_Input!B936)</f>
        <v/>
      </c>
      <c r="C936" s="179" t="str">
        <f>IF(Project_Details!$C$10="","",Project_Details!$C$10)</f>
        <v/>
      </c>
      <c r="D936" s="179" t="str">
        <f>IF(Project_Details!$C$11="","",Project_Details!$C$11)</f>
        <v/>
      </c>
      <c r="E936" s="179" t="str">
        <f>IF(Project_Details!$C$12="","",Project_Details!$C$12)</f>
        <v/>
      </c>
      <c r="F936" s="144" t="str">
        <f>IF(H936="","",VLOOKUP(H936,Waste_Type!$C$3:$E$50,3,FALSE))</f>
        <v/>
      </c>
      <c r="G936" s="145" t="str">
        <f>IF(H936="","",VLOOKUP($H936,Waste_Type!$C$3:$E$50,2,FALSE))</f>
        <v/>
      </c>
      <c r="H936" s="144" t="str">
        <f>IF(Data_Input!C936="","",Data_Input!C936)</f>
        <v/>
      </c>
      <c r="I936" s="220"/>
      <c r="J936" s="180"/>
      <c r="K936" s="180"/>
      <c r="L936" s="144"/>
    </row>
    <row r="937" spans="2:12" x14ac:dyDescent="0.4">
      <c r="B937" s="178" t="str">
        <f>IF(Data_Input!B937="","",Data_Input!B937)</f>
        <v/>
      </c>
      <c r="C937" s="182" t="str">
        <f>IF(Project_Details!$C$10="","",Project_Details!$C$10)</f>
        <v/>
      </c>
      <c r="D937" s="182" t="str">
        <f>IF(Project_Details!$C$11="","",Project_Details!$C$11)</f>
        <v/>
      </c>
      <c r="E937" s="182" t="str">
        <f>IF(Project_Details!$C$12="","",Project_Details!$C$12)</f>
        <v/>
      </c>
      <c r="F937" s="151" t="str">
        <f>IF(H937="","",VLOOKUP(H937,Waste_Type!$C$3:$E$50,3,FALSE))</f>
        <v/>
      </c>
      <c r="G937" s="152" t="str">
        <f>IF(H937="","",VLOOKUP($H937,Waste_Type!$C$3:$E$50,2,FALSE))</f>
        <v/>
      </c>
      <c r="H937" s="144" t="str">
        <f>IF(Data_Input!C937="","",Data_Input!C937)</f>
        <v/>
      </c>
      <c r="I937" s="221"/>
      <c r="J937" s="183"/>
      <c r="K937" s="183"/>
      <c r="L937" s="151"/>
    </row>
    <row r="938" spans="2:12" x14ac:dyDescent="0.4">
      <c r="B938" s="178" t="str">
        <f>IF(Data_Input!B938="","",Data_Input!B938)</f>
        <v/>
      </c>
      <c r="C938" s="179" t="str">
        <f>IF(Project_Details!$C$10="","",Project_Details!$C$10)</f>
        <v/>
      </c>
      <c r="D938" s="179" t="str">
        <f>IF(Project_Details!$C$11="","",Project_Details!$C$11)</f>
        <v/>
      </c>
      <c r="E938" s="179" t="str">
        <f>IF(Project_Details!$C$12="","",Project_Details!$C$12)</f>
        <v/>
      </c>
      <c r="F938" s="144" t="str">
        <f>IF(H938="","",VLOOKUP(H938,Waste_Type!$C$3:$E$50,3,FALSE))</f>
        <v/>
      </c>
      <c r="G938" s="145" t="str">
        <f>IF(H938="","",VLOOKUP($H938,Waste_Type!$C$3:$E$50,2,FALSE))</f>
        <v/>
      </c>
      <c r="H938" s="144" t="str">
        <f>IF(Data_Input!C938="","",Data_Input!C938)</f>
        <v/>
      </c>
      <c r="I938" s="220"/>
      <c r="J938" s="180"/>
      <c r="K938" s="180"/>
      <c r="L938" s="144"/>
    </row>
    <row r="939" spans="2:12" x14ac:dyDescent="0.4">
      <c r="B939" s="178" t="str">
        <f>IF(Data_Input!B939="","",Data_Input!B939)</f>
        <v/>
      </c>
      <c r="C939" s="182" t="str">
        <f>IF(Project_Details!$C$10="","",Project_Details!$C$10)</f>
        <v/>
      </c>
      <c r="D939" s="182" t="str">
        <f>IF(Project_Details!$C$11="","",Project_Details!$C$11)</f>
        <v/>
      </c>
      <c r="E939" s="182" t="str">
        <f>IF(Project_Details!$C$12="","",Project_Details!$C$12)</f>
        <v/>
      </c>
      <c r="F939" s="151" t="str">
        <f>IF(H939="","",VLOOKUP(H939,Waste_Type!$C$3:$E$50,3,FALSE))</f>
        <v/>
      </c>
      <c r="G939" s="152" t="str">
        <f>IF(H939="","",VLOOKUP($H939,Waste_Type!$C$3:$E$50,2,FALSE))</f>
        <v/>
      </c>
      <c r="H939" s="144" t="str">
        <f>IF(Data_Input!C939="","",Data_Input!C939)</f>
        <v/>
      </c>
      <c r="I939" s="221"/>
      <c r="J939" s="183"/>
      <c r="K939" s="183"/>
      <c r="L939" s="151"/>
    </row>
    <row r="940" spans="2:12" x14ac:dyDescent="0.4">
      <c r="B940" s="178" t="str">
        <f>IF(Data_Input!B940="","",Data_Input!B940)</f>
        <v/>
      </c>
      <c r="C940" s="179" t="str">
        <f>IF(Project_Details!$C$10="","",Project_Details!$C$10)</f>
        <v/>
      </c>
      <c r="D940" s="179" t="str">
        <f>IF(Project_Details!$C$11="","",Project_Details!$C$11)</f>
        <v/>
      </c>
      <c r="E940" s="179" t="str">
        <f>IF(Project_Details!$C$12="","",Project_Details!$C$12)</f>
        <v/>
      </c>
      <c r="F940" s="144" t="str">
        <f>IF(H940="","",VLOOKUP(H940,Waste_Type!$C$3:$E$50,3,FALSE))</f>
        <v/>
      </c>
      <c r="G940" s="145" t="str">
        <f>IF(H940="","",VLOOKUP($H940,Waste_Type!$C$3:$E$50,2,FALSE))</f>
        <v/>
      </c>
      <c r="H940" s="144" t="str">
        <f>IF(Data_Input!C940="","",Data_Input!C940)</f>
        <v/>
      </c>
      <c r="I940" s="220"/>
      <c r="J940" s="180"/>
      <c r="K940" s="180"/>
      <c r="L940" s="144"/>
    </row>
    <row r="941" spans="2:12" x14ac:dyDescent="0.4">
      <c r="B941" s="178" t="str">
        <f>IF(Data_Input!B941="","",Data_Input!B941)</f>
        <v/>
      </c>
      <c r="C941" s="182" t="str">
        <f>IF(Project_Details!$C$10="","",Project_Details!$C$10)</f>
        <v/>
      </c>
      <c r="D941" s="182" t="str">
        <f>IF(Project_Details!$C$11="","",Project_Details!$C$11)</f>
        <v/>
      </c>
      <c r="E941" s="182" t="str">
        <f>IF(Project_Details!$C$12="","",Project_Details!$C$12)</f>
        <v/>
      </c>
      <c r="F941" s="151" t="str">
        <f>IF(H941="","",VLOOKUP(H941,Waste_Type!$C$3:$E$50,3,FALSE))</f>
        <v/>
      </c>
      <c r="G941" s="152" t="str">
        <f>IF(H941="","",VLOOKUP($H941,Waste_Type!$C$3:$E$50,2,FALSE))</f>
        <v/>
      </c>
      <c r="H941" s="144" t="str">
        <f>IF(Data_Input!C941="","",Data_Input!C941)</f>
        <v/>
      </c>
      <c r="I941" s="221"/>
      <c r="J941" s="183"/>
      <c r="K941" s="183"/>
      <c r="L941" s="151"/>
    </row>
    <row r="942" spans="2:12" x14ac:dyDescent="0.4">
      <c r="B942" s="178" t="str">
        <f>IF(Data_Input!B942="","",Data_Input!B942)</f>
        <v/>
      </c>
      <c r="C942" s="179" t="str">
        <f>IF(Project_Details!$C$10="","",Project_Details!$C$10)</f>
        <v/>
      </c>
      <c r="D942" s="179" t="str">
        <f>IF(Project_Details!$C$11="","",Project_Details!$C$11)</f>
        <v/>
      </c>
      <c r="E942" s="179" t="str">
        <f>IF(Project_Details!$C$12="","",Project_Details!$C$12)</f>
        <v/>
      </c>
      <c r="F942" s="144" t="str">
        <f>IF(H942="","",VLOOKUP(H942,Waste_Type!$C$3:$E$50,3,FALSE))</f>
        <v/>
      </c>
      <c r="G942" s="145" t="str">
        <f>IF(H942="","",VLOOKUP($H942,Waste_Type!$C$3:$E$50,2,FALSE))</f>
        <v/>
      </c>
      <c r="H942" s="144" t="str">
        <f>IF(Data_Input!C942="","",Data_Input!C942)</f>
        <v/>
      </c>
      <c r="I942" s="220"/>
      <c r="J942" s="180"/>
      <c r="K942" s="180"/>
      <c r="L942" s="144"/>
    </row>
    <row r="943" spans="2:12" x14ac:dyDescent="0.4">
      <c r="B943" s="178" t="str">
        <f>IF(Data_Input!B943="","",Data_Input!B943)</f>
        <v/>
      </c>
      <c r="C943" s="182" t="str">
        <f>IF(Project_Details!$C$10="","",Project_Details!$C$10)</f>
        <v/>
      </c>
      <c r="D943" s="182" t="str">
        <f>IF(Project_Details!$C$11="","",Project_Details!$C$11)</f>
        <v/>
      </c>
      <c r="E943" s="182" t="str">
        <f>IF(Project_Details!$C$12="","",Project_Details!$C$12)</f>
        <v/>
      </c>
      <c r="F943" s="151" t="str">
        <f>IF(H943="","",VLOOKUP(H943,Waste_Type!$C$3:$E$50,3,FALSE))</f>
        <v/>
      </c>
      <c r="G943" s="152" t="str">
        <f>IF(H943="","",VLOOKUP($H943,Waste_Type!$C$3:$E$50,2,FALSE))</f>
        <v/>
      </c>
      <c r="H943" s="144" t="str">
        <f>IF(Data_Input!C943="","",Data_Input!C943)</f>
        <v/>
      </c>
      <c r="I943" s="221"/>
      <c r="J943" s="183"/>
      <c r="K943" s="183"/>
      <c r="L943" s="151"/>
    </row>
    <row r="944" spans="2:12" x14ac:dyDescent="0.4">
      <c r="B944" s="178" t="str">
        <f>IF(Data_Input!B944="","",Data_Input!B944)</f>
        <v/>
      </c>
      <c r="C944" s="179" t="str">
        <f>IF(Project_Details!$C$10="","",Project_Details!$C$10)</f>
        <v/>
      </c>
      <c r="D944" s="179" t="str">
        <f>IF(Project_Details!$C$11="","",Project_Details!$C$11)</f>
        <v/>
      </c>
      <c r="E944" s="179" t="str">
        <f>IF(Project_Details!$C$12="","",Project_Details!$C$12)</f>
        <v/>
      </c>
      <c r="F944" s="144" t="str">
        <f>IF(H944="","",VLOOKUP(H944,Waste_Type!$C$3:$E$50,3,FALSE))</f>
        <v/>
      </c>
      <c r="G944" s="145" t="str">
        <f>IF(H944="","",VLOOKUP($H944,Waste_Type!$C$3:$E$50,2,FALSE))</f>
        <v/>
      </c>
      <c r="H944" s="144" t="str">
        <f>IF(Data_Input!C944="","",Data_Input!C944)</f>
        <v/>
      </c>
      <c r="I944" s="220"/>
      <c r="J944" s="180"/>
      <c r="K944" s="180"/>
      <c r="L944" s="144"/>
    </row>
    <row r="945" spans="2:12" x14ac:dyDescent="0.4">
      <c r="B945" s="178" t="str">
        <f>IF(Data_Input!B945="","",Data_Input!B945)</f>
        <v/>
      </c>
      <c r="C945" s="182" t="str">
        <f>IF(Project_Details!$C$10="","",Project_Details!$C$10)</f>
        <v/>
      </c>
      <c r="D945" s="182" t="str">
        <f>IF(Project_Details!$C$11="","",Project_Details!$C$11)</f>
        <v/>
      </c>
      <c r="E945" s="182" t="str">
        <f>IF(Project_Details!$C$12="","",Project_Details!$C$12)</f>
        <v/>
      </c>
      <c r="F945" s="151" t="str">
        <f>IF(H945="","",VLOOKUP(H945,Waste_Type!$C$3:$E$50,3,FALSE))</f>
        <v/>
      </c>
      <c r="G945" s="152" t="str">
        <f>IF(H945="","",VLOOKUP($H945,Waste_Type!$C$3:$E$50,2,FALSE))</f>
        <v/>
      </c>
      <c r="H945" s="144" t="str">
        <f>IF(Data_Input!C945="","",Data_Input!C945)</f>
        <v/>
      </c>
      <c r="I945" s="221"/>
      <c r="J945" s="183"/>
      <c r="K945" s="183"/>
      <c r="L945" s="151"/>
    </row>
    <row r="946" spans="2:12" x14ac:dyDescent="0.4">
      <c r="B946" s="178" t="str">
        <f>IF(Data_Input!B946="","",Data_Input!B946)</f>
        <v/>
      </c>
      <c r="C946" s="179" t="str">
        <f>IF(Project_Details!$C$10="","",Project_Details!$C$10)</f>
        <v/>
      </c>
      <c r="D946" s="179" t="str">
        <f>IF(Project_Details!$C$11="","",Project_Details!$C$11)</f>
        <v/>
      </c>
      <c r="E946" s="179" t="str">
        <f>IF(Project_Details!$C$12="","",Project_Details!$C$12)</f>
        <v/>
      </c>
      <c r="F946" s="144" t="str">
        <f>IF(H946="","",VLOOKUP(H946,Waste_Type!$C$3:$E$50,3,FALSE))</f>
        <v/>
      </c>
      <c r="G946" s="145" t="str">
        <f>IF(H946="","",VLOOKUP($H946,Waste_Type!$C$3:$E$50,2,FALSE))</f>
        <v/>
      </c>
      <c r="H946" s="144" t="str">
        <f>IF(Data_Input!C946="","",Data_Input!C946)</f>
        <v/>
      </c>
      <c r="I946" s="220"/>
      <c r="J946" s="180"/>
      <c r="K946" s="180"/>
      <c r="L946" s="144"/>
    </row>
    <row r="947" spans="2:12" x14ac:dyDescent="0.4">
      <c r="B947" s="178" t="str">
        <f>IF(Data_Input!B947="","",Data_Input!B947)</f>
        <v/>
      </c>
      <c r="C947" s="182" t="str">
        <f>IF(Project_Details!$C$10="","",Project_Details!$C$10)</f>
        <v/>
      </c>
      <c r="D947" s="182" t="str">
        <f>IF(Project_Details!$C$11="","",Project_Details!$C$11)</f>
        <v/>
      </c>
      <c r="E947" s="182" t="str">
        <f>IF(Project_Details!$C$12="","",Project_Details!$C$12)</f>
        <v/>
      </c>
      <c r="F947" s="151" t="str">
        <f>IF(H947="","",VLOOKUP(H947,Waste_Type!$C$3:$E$50,3,FALSE))</f>
        <v/>
      </c>
      <c r="G947" s="152" t="str">
        <f>IF(H947="","",VLOOKUP($H947,Waste_Type!$C$3:$E$50,2,FALSE))</f>
        <v/>
      </c>
      <c r="H947" s="144" t="str">
        <f>IF(Data_Input!C947="","",Data_Input!C947)</f>
        <v/>
      </c>
      <c r="I947" s="221"/>
      <c r="J947" s="183"/>
      <c r="K947" s="183"/>
      <c r="L947" s="151"/>
    </row>
    <row r="948" spans="2:12" x14ac:dyDescent="0.4">
      <c r="B948" s="178" t="str">
        <f>IF(Data_Input!B948="","",Data_Input!B948)</f>
        <v/>
      </c>
      <c r="C948" s="179" t="str">
        <f>IF(Project_Details!$C$10="","",Project_Details!$C$10)</f>
        <v/>
      </c>
      <c r="D948" s="179" t="str">
        <f>IF(Project_Details!$C$11="","",Project_Details!$C$11)</f>
        <v/>
      </c>
      <c r="E948" s="179" t="str">
        <f>IF(Project_Details!$C$12="","",Project_Details!$C$12)</f>
        <v/>
      </c>
      <c r="F948" s="144" t="str">
        <f>IF(H948="","",VLOOKUP(H948,Waste_Type!$C$3:$E$50,3,FALSE))</f>
        <v/>
      </c>
      <c r="G948" s="145" t="str">
        <f>IF(H948="","",VLOOKUP($H948,Waste_Type!$C$3:$E$50,2,FALSE))</f>
        <v/>
      </c>
      <c r="H948" s="144" t="str">
        <f>IF(Data_Input!C948="","",Data_Input!C948)</f>
        <v/>
      </c>
      <c r="I948" s="220"/>
      <c r="J948" s="180"/>
      <c r="K948" s="180"/>
      <c r="L948" s="144"/>
    </row>
    <row r="949" spans="2:12" x14ac:dyDescent="0.4">
      <c r="B949" s="178" t="str">
        <f>IF(Data_Input!B949="","",Data_Input!B949)</f>
        <v/>
      </c>
      <c r="C949" s="182" t="str">
        <f>IF(Project_Details!$C$10="","",Project_Details!$C$10)</f>
        <v/>
      </c>
      <c r="D949" s="182" t="str">
        <f>IF(Project_Details!$C$11="","",Project_Details!$C$11)</f>
        <v/>
      </c>
      <c r="E949" s="182" t="str">
        <f>IF(Project_Details!$C$12="","",Project_Details!$C$12)</f>
        <v/>
      </c>
      <c r="F949" s="151" t="str">
        <f>IF(H949="","",VLOOKUP(H949,Waste_Type!$C$3:$E$50,3,FALSE))</f>
        <v/>
      </c>
      <c r="G949" s="152" t="str">
        <f>IF(H949="","",VLOOKUP($H949,Waste_Type!$C$3:$E$50,2,FALSE))</f>
        <v/>
      </c>
      <c r="H949" s="144" t="str">
        <f>IF(Data_Input!C949="","",Data_Input!C949)</f>
        <v/>
      </c>
      <c r="I949" s="221"/>
      <c r="J949" s="183"/>
      <c r="K949" s="183"/>
      <c r="L949" s="151"/>
    </row>
    <row r="950" spans="2:12" x14ac:dyDescent="0.4">
      <c r="B950" s="178" t="str">
        <f>IF(Data_Input!B950="","",Data_Input!B950)</f>
        <v/>
      </c>
      <c r="C950" s="179" t="str">
        <f>IF(Project_Details!$C$10="","",Project_Details!$C$10)</f>
        <v/>
      </c>
      <c r="D950" s="179" t="str">
        <f>IF(Project_Details!$C$11="","",Project_Details!$C$11)</f>
        <v/>
      </c>
      <c r="E950" s="179" t="str">
        <f>IF(Project_Details!$C$12="","",Project_Details!$C$12)</f>
        <v/>
      </c>
      <c r="F950" s="144" t="str">
        <f>IF(H950="","",VLOOKUP(H950,Waste_Type!$C$3:$E$50,3,FALSE))</f>
        <v/>
      </c>
      <c r="G950" s="145" t="str">
        <f>IF(H950="","",VLOOKUP($H950,Waste_Type!$C$3:$E$50,2,FALSE))</f>
        <v/>
      </c>
      <c r="H950" s="144" t="str">
        <f>IF(Data_Input!C950="","",Data_Input!C950)</f>
        <v/>
      </c>
      <c r="I950" s="220"/>
      <c r="J950" s="180"/>
      <c r="K950" s="180"/>
      <c r="L950" s="144"/>
    </row>
    <row r="951" spans="2:12" x14ac:dyDescent="0.4">
      <c r="B951" s="178" t="str">
        <f>IF(Data_Input!B951="","",Data_Input!B951)</f>
        <v/>
      </c>
      <c r="C951" s="182" t="str">
        <f>IF(Project_Details!$C$10="","",Project_Details!$C$10)</f>
        <v/>
      </c>
      <c r="D951" s="182" t="str">
        <f>IF(Project_Details!$C$11="","",Project_Details!$C$11)</f>
        <v/>
      </c>
      <c r="E951" s="182" t="str">
        <f>IF(Project_Details!$C$12="","",Project_Details!$C$12)</f>
        <v/>
      </c>
      <c r="F951" s="151" t="str">
        <f>IF(H951="","",VLOOKUP(H951,Waste_Type!$C$3:$E$50,3,FALSE))</f>
        <v/>
      </c>
      <c r="G951" s="152" t="str">
        <f>IF(H951="","",VLOOKUP($H951,Waste_Type!$C$3:$E$50,2,FALSE))</f>
        <v/>
      </c>
      <c r="H951" s="144" t="str">
        <f>IF(Data_Input!C951="","",Data_Input!C951)</f>
        <v/>
      </c>
      <c r="I951" s="221"/>
      <c r="J951" s="183"/>
      <c r="K951" s="183"/>
      <c r="L951" s="151"/>
    </row>
    <row r="952" spans="2:12" x14ac:dyDescent="0.4">
      <c r="B952" s="178" t="str">
        <f>IF(Data_Input!B952="","",Data_Input!B952)</f>
        <v/>
      </c>
      <c r="C952" s="179" t="str">
        <f>IF(Project_Details!$C$10="","",Project_Details!$C$10)</f>
        <v/>
      </c>
      <c r="D952" s="179" t="str">
        <f>IF(Project_Details!$C$11="","",Project_Details!$C$11)</f>
        <v/>
      </c>
      <c r="E952" s="179" t="str">
        <f>IF(Project_Details!$C$12="","",Project_Details!$C$12)</f>
        <v/>
      </c>
      <c r="F952" s="144" t="str">
        <f>IF(H952="","",VLOOKUP(H952,Waste_Type!$C$3:$E$50,3,FALSE))</f>
        <v/>
      </c>
      <c r="G952" s="145" t="str">
        <f>IF(H952="","",VLOOKUP($H952,Waste_Type!$C$3:$E$50,2,FALSE))</f>
        <v/>
      </c>
      <c r="H952" s="144" t="str">
        <f>IF(Data_Input!C952="","",Data_Input!C952)</f>
        <v/>
      </c>
      <c r="I952" s="220"/>
      <c r="J952" s="180"/>
      <c r="K952" s="180"/>
      <c r="L952" s="144"/>
    </row>
    <row r="953" spans="2:12" x14ac:dyDescent="0.4">
      <c r="B953" s="178" t="str">
        <f>IF(Data_Input!B953="","",Data_Input!B953)</f>
        <v/>
      </c>
      <c r="C953" s="182" t="str">
        <f>IF(Project_Details!$C$10="","",Project_Details!$C$10)</f>
        <v/>
      </c>
      <c r="D953" s="182" t="str">
        <f>IF(Project_Details!$C$11="","",Project_Details!$C$11)</f>
        <v/>
      </c>
      <c r="E953" s="182" t="str">
        <f>IF(Project_Details!$C$12="","",Project_Details!$C$12)</f>
        <v/>
      </c>
      <c r="F953" s="151" t="str">
        <f>IF(H953="","",VLOOKUP(H953,Waste_Type!$C$3:$E$50,3,FALSE))</f>
        <v/>
      </c>
      <c r="G953" s="152" t="str">
        <f>IF(H953="","",VLOOKUP($H953,Waste_Type!$C$3:$E$50,2,FALSE))</f>
        <v/>
      </c>
      <c r="H953" s="144" t="str">
        <f>IF(Data_Input!C953="","",Data_Input!C953)</f>
        <v/>
      </c>
      <c r="I953" s="221"/>
      <c r="J953" s="183"/>
      <c r="K953" s="183"/>
      <c r="L953" s="151"/>
    </row>
    <row r="954" spans="2:12" x14ac:dyDescent="0.4">
      <c r="B954" s="178" t="str">
        <f>IF(Data_Input!B954="","",Data_Input!B954)</f>
        <v/>
      </c>
      <c r="C954" s="179" t="str">
        <f>IF(Project_Details!$C$10="","",Project_Details!$C$10)</f>
        <v/>
      </c>
      <c r="D954" s="179" t="str">
        <f>IF(Project_Details!$C$11="","",Project_Details!$C$11)</f>
        <v/>
      </c>
      <c r="E954" s="179" t="str">
        <f>IF(Project_Details!$C$12="","",Project_Details!$C$12)</f>
        <v/>
      </c>
      <c r="F954" s="144" t="str">
        <f>IF(H954="","",VLOOKUP(H954,Waste_Type!$C$3:$E$50,3,FALSE))</f>
        <v/>
      </c>
      <c r="G954" s="145" t="str">
        <f>IF(H954="","",VLOOKUP($H954,Waste_Type!$C$3:$E$50,2,FALSE))</f>
        <v/>
      </c>
      <c r="H954" s="144" t="str">
        <f>IF(Data_Input!C954="","",Data_Input!C954)</f>
        <v/>
      </c>
      <c r="I954" s="220"/>
      <c r="J954" s="180"/>
      <c r="K954" s="180"/>
      <c r="L954" s="144"/>
    </row>
    <row r="955" spans="2:12" x14ac:dyDescent="0.4">
      <c r="B955" s="178" t="str">
        <f>IF(Data_Input!B955="","",Data_Input!B955)</f>
        <v/>
      </c>
      <c r="C955" s="182" t="str">
        <f>IF(Project_Details!$C$10="","",Project_Details!$C$10)</f>
        <v/>
      </c>
      <c r="D955" s="182" t="str">
        <f>IF(Project_Details!$C$11="","",Project_Details!$C$11)</f>
        <v/>
      </c>
      <c r="E955" s="182" t="str">
        <f>IF(Project_Details!$C$12="","",Project_Details!$C$12)</f>
        <v/>
      </c>
      <c r="F955" s="151" t="str">
        <f>IF(H955="","",VLOOKUP(H955,Waste_Type!$C$3:$E$50,3,FALSE))</f>
        <v/>
      </c>
      <c r="G955" s="152" t="str">
        <f>IF(H955="","",VLOOKUP($H955,Waste_Type!$C$3:$E$50,2,FALSE))</f>
        <v/>
      </c>
      <c r="H955" s="144" t="str">
        <f>IF(Data_Input!C955="","",Data_Input!C955)</f>
        <v/>
      </c>
      <c r="I955" s="221"/>
      <c r="J955" s="183"/>
      <c r="K955" s="183"/>
      <c r="L955" s="151"/>
    </row>
    <row r="956" spans="2:12" x14ac:dyDescent="0.4">
      <c r="B956" s="178" t="str">
        <f>IF(Data_Input!B956="","",Data_Input!B956)</f>
        <v/>
      </c>
      <c r="C956" s="179" t="str">
        <f>IF(Project_Details!$C$10="","",Project_Details!$C$10)</f>
        <v/>
      </c>
      <c r="D956" s="179" t="str">
        <f>IF(Project_Details!$C$11="","",Project_Details!$C$11)</f>
        <v/>
      </c>
      <c r="E956" s="179" t="str">
        <f>IF(Project_Details!$C$12="","",Project_Details!$C$12)</f>
        <v/>
      </c>
      <c r="F956" s="144" t="str">
        <f>IF(H956="","",VLOOKUP(H956,Waste_Type!$C$3:$E$50,3,FALSE))</f>
        <v/>
      </c>
      <c r="G956" s="145" t="str">
        <f>IF(H956="","",VLOOKUP($H956,Waste_Type!$C$3:$E$50,2,FALSE))</f>
        <v/>
      </c>
      <c r="H956" s="144" t="str">
        <f>IF(Data_Input!C956="","",Data_Input!C956)</f>
        <v/>
      </c>
      <c r="I956" s="220"/>
      <c r="J956" s="180"/>
      <c r="K956" s="180"/>
      <c r="L956" s="144"/>
    </row>
    <row r="957" spans="2:12" x14ac:dyDescent="0.4">
      <c r="B957" s="178" t="str">
        <f>IF(Data_Input!B957="","",Data_Input!B957)</f>
        <v/>
      </c>
      <c r="C957" s="182" t="str">
        <f>IF(Project_Details!$C$10="","",Project_Details!$C$10)</f>
        <v/>
      </c>
      <c r="D957" s="182" t="str">
        <f>IF(Project_Details!$C$11="","",Project_Details!$C$11)</f>
        <v/>
      </c>
      <c r="E957" s="182" t="str">
        <f>IF(Project_Details!$C$12="","",Project_Details!$C$12)</f>
        <v/>
      </c>
      <c r="F957" s="151" t="str">
        <f>IF(H957="","",VLOOKUP(H957,Waste_Type!$C$3:$E$50,3,FALSE))</f>
        <v/>
      </c>
      <c r="G957" s="152" t="str">
        <f>IF(H957="","",VLOOKUP($H957,Waste_Type!$C$3:$E$50,2,FALSE))</f>
        <v/>
      </c>
      <c r="H957" s="144" t="str">
        <f>IF(Data_Input!C957="","",Data_Input!C957)</f>
        <v/>
      </c>
      <c r="I957" s="221"/>
      <c r="J957" s="183"/>
      <c r="K957" s="183"/>
      <c r="L957" s="151"/>
    </row>
    <row r="958" spans="2:12" x14ac:dyDescent="0.4">
      <c r="B958" s="178" t="str">
        <f>IF(Data_Input!B958="","",Data_Input!B958)</f>
        <v/>
      </c>
      <c r="C958" s="179" t="str">
        <f>IF(Project_Details!$C$10="","",Project_Details!$C$10)</f>
        <v/>
      </c>
      <c r="D958" s="179" t="str">
        <f>IF(Project_Details!$C$11="","",Project_Details!$C$11)</f>
        <v/>
      </c>
      <c r="E958" s="179" t="str">
        <f>IF(Project_Details!$C$12="","",Project_Details!$C$12)</f>
        <v/>
      </c>
      <c r="F958" s="144" t="str">
        <f>IF(H958="","",VLOOKUP(H958,Waste_Type!$C$3:$E$50,3,FALSE))</f>
        <v/>
      </c>
      <c r="G958" s="145" t="str">
        <f>IF(H958="","",VLOOKUP($H958,Waste_Type!$C$3:$E$50,2,FALSE))</f>
        <v/>
      </c>
      <c r="H958" s="144" t="str">
        <f>IF(Data_Input!C958="","",Data_Input!C958)</f>
        <v/>
      </c>
      <c r="I958" s="220"/>
      <c r="J958" s="180"/>
      <c r="K958" s="180"/>
      <c r="L958" s="144"/>
    </row>
    <row r="959" spans="2:12" x14ac:dyDescent="0.4">
      <c r="B959" s="178" t="str">
        <f>IF(Data_Input!B959="","",Data_Input!B959)</f>
        <v/>
      </c>
      <c r="C959" s="182" t="str">
        <f>IF(Project_Details!$C$10="","",Project_Details!$C$10)</f>
        <v/>
      </c>
      <c r="D959" s="182" t="str">
        <f>IF(Project_Details!$C$11="","",Project_Details!$C$11)</f>
        <v/>
      </c>
      <c r="E959" s="182" t="str">
        <f>IF(Project_Details!$C$12="","",Project_Details!$C$12)</f>
        <v/>
      </c>
      <c r="F959" s="151" t="str">
        <f>IF(H959="","",VLOOKUP(H959,Waste_Type!$C$3:$E$50,3,FALSE))</f>
        <v/>
      </c>
      <c r="G959" s="152" t="str">
        <f>IF(H959="","",VLOOKUP($H959,Waste_Type!$C$3:$E$50,2,FALSE))</f>
        <v/>
      </c>
      <c r="H959" s="144" t="str">
        <f>IF(Data_Input!C959="","",Data_Input!C959)</f>
        <v/>
      </c>
      <c r="I959" s="221"/>
      <c r="J959" s="183"/>
      <c r="K959" s="183"/>
      <c r="L959" s="151"/>
    </row>
    <row r="960" spans="2:12" x14ac:dyDescent="0.4">
      <c r="B960" s="178" t="str">
        <f>IF(Data_Input!B960="","",Data_Input!B960)</f>
        <v/>
      </c>
      <c r="C960" s="179" t="str">
        <f>IF(Project_Details!$C$10="","",Project_Details!$C$10)</f>
        <v/>
      </c>
      <c r="D960" s="179" t="str">
        <f>IF(Project_Details!$C$11="","",Project_Details!$C$11)</f>
        <v/>
      </c>
      <c r="E960" s="179" t="str">
        <f>IF(Project_Details!$C$12="","",Project_Details!$C$12)</f>
        <v/>
      </c>
      <c r="F960" s="144" t="str">
        <f>IF(H960="","",VLOOKUP(H960,Waste_Type!$C$3:$E$50,3,FALSE))</f>
        <v/>
      </c>
      <c r="G960" s="145" t="str">
        <f>IF(H960="","",VLOOKUP($H960,Waste_Type!$C$3:$E$50,2,FALSE))</f>
        <v/>
      </c>
      <c r="H960" s="144" t="str">
        <f>IF(Data_Input!C960="","",Data_Input!C960)</f>
        <v/>
      </c>
      <c r="I960" s="220"/>
      <c r="J960" s="180"/>
      <c r="K960" s="180"/>
      <c r="L960" s="144"/>
    </row>
    <row r="961" spans="2:12" x14ac:dyDescent="0.4">
      <c r="B961" s="178" t="str">
        <f>IF(Data_Input!B961="","",Data_Input!B961)</f>
        <v/>
      </c>
      <c r="C961" s="182" t="str">
        <f>IF(Project_Details!$C$10="","",Project_Details!$C$10)</f>
        <v/>
      </c>
      <c r="D961" s="182" t="str">
        <f>IF(Project_Details!$C$11="","",Project_Details!$C$11)</f>
        <v/>
      </c>
      <c r="E961" s="182" t="str">
        <f>IF(Project_Details!$C$12="","",Project_Details!$C$12)</f>
        <v/>
      </c>
      <c r="F961" s="151" t="str">
        <f>IF(H961="","",VLOOKUP(H961,Waste_Type!$C$3:$E$50,3,FALSE))</f>
        <v/>
      </c>
      <c r="G961" s="152" t="str">
        <f>IF(H961="","",VLOOKUP($H961,Waste_Type!$C$3:$E$50,2,FALSE))</f>
        <v/>
      </c>
      <c r="H961" s="144" t="str">
        <f>IF(Data_Input!C961="","",Data_Input!C961)</f>
        <v/>
      </c>
      <c r="I961" s="221"/>
      <c r="J961" s="183"/>
      <c r="K961" s="183"/>
      <c r="L961" s="151"/>
    </row>
    <row r="962" spans="2:12" x14ac:dyDescent="0.4">
      <c r="B962" s="178" t="str">
        <f>IF(Data_Input!B962="","",Data_Input!B962)</f>
        <v/>
      </c>
      <c r="C962" s="179" t="str">
        <f>IF(Project_Details!$C$10="","",Project_Details!$C$10)</f>
        <v/>
      </c>
      <c r="D962" s="179" t="str">
        <f>IF(Project_Details!$C$11="","",Project_Details!$C$11)</f>
        <v/>
      </c>
      <c r="E962" s="179" t="str">
        <f>IF(Project_Details!$C$12="","",Project_Details!$C$12)</f>
        <v/>
      </c>
      <c r="F962" s="144" t="str">
        <f>IF(H962="","",VLOOKUP(H962,Waste_Type!$C$3:$E$50,3,FALSE))</f>
        <v/>
      </c>
      <c r="G962" s="145" t="str">
        <f>IF(H962="","",VLOOKUP($H962,Waste_Type!$C$3:$E$50,2,FALSE))</f>
        <v/>
      </c>
      <c r="H962" s="144" t="str">
        <f>IF(Data_Input!C962="","",Data_Input!C962)</f>
        <v/>
      </c>
      <c r="I962" s="220"/>
      <c r="J962" s="180"/>
      <c r="K962" s="180"/>
      <c r="L962" s="144"/>
    </row>
    <row r="963" spans="2:12" x14ac:dyDescent="0.4">
      <c r="B963" s="178" t="str">
        <f>IF(Data_Input!B963="","",Data_Input!B963)</f>
        <v/>
      </c>
      <c r="C963" s="182" t="str">
        <f>IF(Project_Details!$C$10="","",Project_Details!$C$10)</f>
        <v/>
      </c>
      <c r="D963" s="182" t="str">
        <f>IF(Project_Details!$C$11="","",Project_Details!$C$11)</f>
        <v/>
      </c>
      <c r="E963" s="182" t="str">
        <f>IF(Project_Details!$C$12="","",Project_Details!$C$12)</f>
        <v/>
      </c>
      <c r="F963" s="151" t="str">
        <f>IF(H963="","",VLOOKUP(H963,Waste_Type!$C$3:$E$50,3,FALSE))</f>
        <v/>
      </c>
      <c r="G963" s="152" t="str">
        <f>IF(H963="","",VLOOKUP($H963,Waste_Type!$C$3:$E$50,2,FALSE))</f>
        <v/>
      </c>
      <c r="H963" s="144" t="str">
        <f>IF(Data_Input!C963="","",Data_Input!C963)</f>
        <v/>
      </c>
      <c r="I963" s="221"/>
      <c r="J963" s="183"/>
      <c r="K963" s="183"/>
      <c r="L963" s="151"/>
    </row>
    <row r="964" spans="2:12" x14ac:dyDescent="0.4">
      <c r="B964" s="178" t="str">
        <f>IF(Data_Input!B964="","",Data_Input!B964)</f>
        <v/>
      </c>
      <c r="C964" s="179" t="str">
        <f>IF(Project_Details!$C$10="","",Project_Details!$C$10)</f>
        <v/>
      </c>
      <c r="D964" s="179" t="str">
        <f>IF(Project_Details!$C$11="","",Project_Details!$C$11)</f>
        <v/>
      </c>
      <c r="E964" s="179" t="str">
        <f>IF(Project_Details!$C$12="","",Project_Details!$C$12)</f>
        <v/>
      </c>
      <c r="F964" s="144" t="str">
        <f>IF(H964="","",VLOOKUP(H964,Waste_Type!$C$3:$E$50,3,FALSE))</f>
        <v/>
      </c>
      <c r="G964" s="145" t="str">
        <f>IF(H964="","",VLOOKUP($H964,Waste_Type!$C$3:$E$50,2,FALSE))</f>
        <v/>
      </c>
      <c r="H964" s="144" t="str">
        <f>IF(Data_Input!C964="","",Data_Input!C964)</f>
        <v/>
      </c>
      <c r="I964" s="220"/>
      <c r="J964" s="180"/>
      <c r="K964" s="180"/>
      <c r="L964" s="144"/>
    </row>
    <row r="965" spans="2:12" x14ac:dyDescent="0.4">
      <c r="B965" s="178" t="str">
        <f>IF(Data_Input!B965="","",Data_Input!B965)</f>
        <v/>
      </c>
      <c r="C965" s="182" t="str">
        <f>IF(Project_Details!$C$10="","",Project_Details!$C$10)</f>
        <v/>
      </c>
      <c r="D965" s="182" t="str">
        <f>IF(Project_Details!$C$11="","",Project_Details!$C$11)</f>
        <v/>
      </c>
      <c r="E965" s="182" t="str">
        <f>IF(Project_Details!$C$12="","",Project_Details!$C$12)</f>
        <v/>
      </c>
      <c r="F965" s="151" t="str">
        <f>IF(H965="","",VLOOKUP(H965,Waste_Type!$C$3:$E$50,3,FALSE))</f>
        <v/>
      </c>
      <c r="G965" s="152" t="str">
        <f>IF(H965="","",VLOOKUP($H965,Waste_Type!$C$3:$E$50,2,FALSE))</f>
        <v/>
      </c>
      <c r="H965" s="144" t="str">
        <f>IF(Data_Input!C965="","",Data_Input!C965)</f>
        <v/>
      </c>
      <c r="I965" s="221"/>
      <c r="J965" s="183"/>
      <c r="K965" s="183"/>
      <c r="L965" s="151"/>
    </row>
    <row r="966" spans="2:12" x14ac:dyDescent="0.4">
      <c r="B966" s="178" t="str">
        <f>IF(Data_Input!B966="","",Data_Input!B966)</f>
        <v/>
      </c>
      <c r="C966" s="179" t="str">
        <f>IF(Project_Details!$C$10="","",Project_Details!$C$10)</f>
        <v/>
      </c>
      <c r="D966" s="179" t="str">
        <f>IF(Project_Details!$C$11="","",Project_Details!$C$11)</f>
        <v/>
      </c>
      <c r="E966" s="179" t="str">
        <f>IF(Project_Details!$C$12="","",Project_Details!$C$12)</f>
        <v/>
      </c>
      <c r="F966" s="144" t="str">
        <f>IF(H966="","",VLOOKUP(H966,Waste_Type!$C$3:$E$50,3,FALSE))</f>
        <v/>
      </c>
      <c r="G966" s="145" t="str">
        <f>IF(H966="","",VLOOKUP($H966,Waste_Type!$C$3:$E$50,2,FALSE))</f>
        <v/>
      </c>
      <c r="H966" s="144" t="str">
        <f>IF(Data_Input!C966="","",Data_Input!C966)</f>
        <v/>
      </c>
      <c r="I966" s="220"/>
      <c r="J966" s="180"/>
      <c r="K966" s="180"/>
      <c r="L966" s="144"/>
    </row>
    <row r="967" spans="2:12" x14ac:dyDescent="0.4">
      <c r="B967" s="178" t="str">
        <f>IF(Data_Input!B967="","",Data_Input!B967)</f>
        <v/>
      </c>
      <c r="C967" s="182" t="str">
        <f>IF(Project_Details!$C$10="","",Project_Details!$C$10)</f>
        <v/>
      </c>
      <c r="D967" s="182" t="str">
        <f>IF(Project_Details!$C$11="","",Project_Details!$C$11)</f>
        <v/>
      </c>
      <c r="E967" s="182" t="str">
        <f>IF(Project_Details!$C$12="","",Project_Details!$C$12)</f>
        <v/>
      </c>
      <c r="F967" s="151" t="str">
        <f>IF(H967="","",VLOOKUP(H967,Waste_Type!$C$3:$E$50,3,FALSE))</f>
        <v/>
      </c>
      <c r="G967" s="152" t="str">
        <f>IF(H967="","",VLOOKUP($H967,Waste_Type!$C$3:$E$50,2,FALSE))</f>
        <v/>
      </c>
      <c r="H967" s="144" t="str">
        <f>IF(Data_Input!C967="","",Data_Input!C967)</f>
        <v/>
      </c>
      <c r="I967" s="221"/>
      <c r="J967" s="183"/>
      <c r="K967" s="183"/>
      <c r="L967" s="151"/>
    </row>
    <row r="968" spans="2:12" x14ac:dyDescent="0.4">
      <c r="B968" s="178" t="str">
        <f>IF(Data_Input!B968="","",Data_Input!B968)</f>
        <v/>
      </c>
      <c r="C968" s="179" t="str">
        <f>IF(Project_Details!$C$10="","",Project_Details!$C$10)</f>
        <v/>
      </c>
      <c r="D968" s="179" t="str">
        <f>IF(Project_Details!$C$11="","",Project_Details!$C$11)</f>
        <v/>
      </c>
      <c r="E968" s="179" t="str">
        <f>IF(Project_Details!$C$12="","",Project_Details!$C$12)</f>
        <v/>
      </c>
      <c r="F968" s="144" t="str">
        <f>IF(H968="","",VLOOKUP(H968,Waste_Type!$C$3:$E$50,3,FALSE))</f>
        <v/>
      </c>
      <c r="G968" s="145" t="str">
        <f>IF(H968="","",VLOOKUP($H968,Waste_Type!$C$3:$E$50,2,FALSE))</f>
        <v/>
      </c>
      <c r="H968" s="144" t="str">
        <f>IF(Data_Input!C968="","",Data_Input!C968)</f>
        <v/>
      </c>
      <c r="I968" s="220"/>
      <c r="J968" s="180"/>
      <c r="K968" s="180"/>
      <c r="L968" s="144"/>
    </row>
    <row r="969" spans="2:12" x14ac:dyDescent="0.4">
      <c r="B969" s="178" t="str">
        <f>IF(Data_Input!B969="","",Data_Input!B969)</f>
        <v/>
      </c>
      <c r="C969" s="182" t="str">
        <f>IF(Project_Details!$C$10="","",Project_Details!$C$10)</f>
        <v/>
      </c>
      <c r="D969" s="182" t="str">
        <f>IF(Project_Details!$C$11="","",Project_Details!$C$11)</f>
        <v/>
      </c>
      <c r="E969" s="182" t="str">
        <f>IF(Project_Details!$C$12="","",Project_Details!$C$12)</f>
        <v/>
      </c>
      <c r="F969" s="151" t="str">
        <f>IF(H969="","",VLOOKUP(H969,Waste_Type!$C$3:$E$50,3,FALSE))</f>
        <v/>
      </c>
      <c r="G969" s="152" t="str">
        <f>IF(H969="","",VLOOKUP($H969,Waste_Type!$C$3:$E$50,2,FALSE))</f>
        <v/>
      </c>
      <c r="H969" s="144" t="str">
        <f>IF(Data_Input!C969="","",Data_Input!C969)</f>
        <v/>
      </c>
      <c r="I969" s="221"/>
      <c r="J969" s="183"/>
      <c r="K969" s="183"/>
      <c r="L969" s="151"/>
    </row>
    <row r="970" spans="2:12" x14ac:dyDescent="0.4">
      <c r="B970" s="178" t="str">
        <f>IF(Data_Input!B970="","",Data_Input!B970)</f>
        <v/>
      </c>
      <c r="C970" s="179" t="str">
        <f>IF(Project_Details!$C$10="","",Project_Details!$C$10)</f>
        <v/>
      </c>
      <c r="D970" s="179" t="str">
        <f>IF(Project_Details!$C$11="","",Project_Details!$C$11)</f>
        <v/>
      </c>
      <c r="E970" s="179" t="str">
        <f>IF(Project_Details!$C$12="","",Project_Details!$C$12)</f>
        <v/>
      </c>
      <c r="F970" s="144" t="str">
        <f>IF(H970="","",VLOOKUP(H970,Waste_Type!$C$3:$E$50,3,FALSE))</f>
        <v/>
      </c>
      <c r="G970" s="145" t="str">
        <f>IF(H970="","",VLOOKUP($H970,Waste_Type!$C$3:$E$50,2,FALSE))</f>
        <v/>
      </c>
      <c r="H970" s="144" t="str">
        <f>IF(Data_Input!C970="","",Data_Input!C970)</f>
        <v/>
      </c>
      <c r="I970" s="220"/>
      <c r="J970" s="180"/>
      <c r="K970" s="180"/>
      <c r="L970" s="144"/>
    </row>
    <row r="971" spans="2:12" x14ac:dyDescent="0.4">
      <c r="B971" s="178" t="str">
        <f>IF(Data_Input!B971="","",Data_Input!B971)</f>
        <v/>
      </c>
      <c r="C971" s="182" t="str">
        <f>IF(Project_Details!$C$10="","",Project_Details!$C$10)</f>
        <v/>
      </c>
      <c r="D971" s="182" t="str">
        <f>IF(Project_Details!$C$11="","",Project_Details!$C$11)</f>
        <v/>
      </c>
      <c r="E971" s="182" t="str">
        <f>IF(Project_Details!$C$12="","",Project_Details!$C$12)</f>
        <v/>
      </c>
      <c r="F971" s="151" t="str">
        <f>IF(H971="","",VLOOKUP(H971,Waste_Type!$C$3:$E$50,3,FALSE))</f>
        <v/>
      </c>
      <c r="G971" s="152" t="str">
        <f>IF(H971="","",VLOOKUP($H971,Waste_Type!$C$3:$E$50,2,FALSE))</f>
        <v/>
      </c>
      <c r="H971" s="144" t="str">
        <f>IF(Data_Input!C971="","",Data_Input!C971)</f>
        <v/>
      </c>
      <c r="I971" s="221"/>
      <c r="J971" s="183"/>
      <c r="K971" s="183"/>
      <c r="L971" s="151"/>
    </row>
    <row r="972" spans="2:12" x14ac:dyDescent="0.4">
      <c r="B972" s="178" t="str">
        <f>IF(Data_Input!B972="","",Data_Input!B972)</f>
        <v/>
      </c>
      <c r="C972" s="179" t="str">
        <f>IF(Project_Details!$C$10="","",Project_Details!$C$10)</f>
        <v/>
      </c>
      <c r="D972" s="179" t="str">
        <f>IF(Project_Details!$C$11="","",Project_Details!$C$11)</f>
        <v/>
      </c>
      <c r="E972" s="179" t="str">
        <f>IF(Project_Details!$C$12="","",Project_Details!$C$12)</f>
        <v/>
      </c>
      <c r="F972" s="144" t="str">
        <f>IF(H972="","",VLOOKUP(H972,Waste_Type!$C$3:$E$50,3,FALSE))</f>
        <v/>
      </c>
      <c r="G972" s="145" t="str">
        <f>IF(H972="","",VLOOKUP($H972,Waste_Type!$C$3:$E$50,2,FALSE))</f>
        <v/>
      </c>
      <c r="H972" s="144" t="str">
        <f>IF(Data_Input!C972="","",Data_Input!C972)</f>
        <v/>
      </c>
      <c r="I972" s="220"/>
      <c r="J972" s="180"/>
      <c r="K972" s="180"/>
      <c r="L972" s="144"/>
    </row>
    <row r="973" spans="2:12" x14ac:dyDescent="0.4">
      <c r="B973" s="178" t="str">
        <f>IF(Data_Input!B973="","",Data_Input!B973)</f>
        <v/>
      </c>
      <c r="C973" s="182" t="str">
        <f>IF(Project_Details!$C$10="","",Project_Details!$C$10)</f>
        <v/>
      </c>
      <c r="D973" s="182" t="str">
        <f>IF(Project_Details!$C$11="","",Project_Details!$C$11)</f>
        <v/>
      </c>
      <c r="E973" s="182" t="str">
        <f>IF(Project_Details!$C$12="","",Project_Details!$C$12)</f>
        <v/>
      </c>
      <c r="F973" s="151" t="str">
        <f>IF(H973="","",VLOOKUP(H973,Waste_Type!$C$3:$E$50,3,FALSE))</f>
        <v/>
      </c>
      <c r="G973" s="152" t="str">
        <f>IF(H973="","",VLOOKUP($H973,Waste_Type!$C$3:$E$50,2,FALSE))</f>
        <v/>
      </c>
      <c r="H973" s="144" t="str">
        <f>IF(Data_Input!C973="","",Data_Input!C973)</f>
        <v/>
      </c>
      <c r="I973" s="221"/>
      <c r="J973" s="183"/>
      <c r="K973" s="183"/>
      <c r="L973" s="151"/>
    </row>
    <row r="974" spans="2:12" x14ac:dyDescent="0.4">
      <c r="B974" s="178" t="str">
        <f>IF(Data_Input!B974="","",Data_Input!B974)</f>
        <v/>
      </c>
      <c r="C974" s="179" t="str">
        <f>IF(Project_Details!$C$10="","",Project_Details!$C$10)</f>
        <v/>
      </c>
      <c r="D974" s="179" t="str">
        <f>IF(Project_Details!$C$11="","",Project_Details!$C$11)</f>
        <v/>
      </c>
      <c r="E974" s="179" t="str">
        <f>IF(Project_Details!$C$12="","",Project_Details!$C$12)</f>
        <v/>
      </c>
      <c r="F974" s="144" t="str">
        <f>IF(H974="","",VLOOKUP(H974,Waste_Type!$C$3:$E$50,3,FALSE))</f>
        <v/>
      </c>
      <c r="G974" s="145" t="str">
        <f>IF(H974="","",VLOOKUP($H974,Waste_Type!$C$3:$E$50,2,FALSE))</f>
        <v/>
      </c>
      <c r="H974" s="144" t="str">
        <f>IF(Data_Input!C974="","",Data_Input!C974)</f>
        <v/>
      </c>
      <c r="I974" s="220"/>
      <c r="J974" s="180"/>
      <c r="K974" s="180"/>
      <c r="L974" s="144"/>
    </row>
    <row r="975" spans="2:12" x14ac:dyDescent="0.4">
      <c r="B975" s="178" t="str">
        <f>IF(Data_Input!B975="","",Data_Input!B975)</f>
        <v/>
      </c>
      <c r="C975" s="182" t="str">
        <f>IF(Project_Details!$C$10="","",Project_Details!$C$10)</f>
        <v/>
      </c>
      <c r="D975" s="182" t="str">
        <f>IF(Project_Details!$C$11="","",Project_Details!$C$11)</f>
        <v/>
      </c>
      <c r="E975" s="182" t="str">
        <f>IF(Project_Details!$C$12="","",Project_Details!$C$12)</f>
        <v/>
      </c>
      <c r="F975" s="151" t="str">
        <f>IF(H975="","",VLOOKUP(H975,Waste_Type!$C$3:$E$50,3,FALSE))</f>
        <v/>
      </c>
      <c r="G975" s="152" t="str">
        <f>IF(H975="","",VLOOKUP($H975,Waste_Type!$C$3:$E$50,2,FALSE))</f>
        <v/>
      </c>
      <c r="H975" s="144" t="str">
        <f>IF(Data_Input!C975="","",Data_Input!C975)</f>
        <v/>
      </c>
      <c r="I975" s="221"/>
      <c r="J975" s="183"/>
      <c r="K975" s="183"/>
      <c r="L975" s="151"/>
    </row>
    <row r="976" spans="2:12" x14ac:dyDescent="0.4">
      <c r="B976" s="178" t="str">
        <f>IF(Data_Input!B976="","",Data_Input!B976)</f>
        <v/>
      </c>
      <c r="C976" s="179" t="str">
        <f>IF(Project_Details!$C$10="","",Project_Details!$C$10)</f>
        <v/>
      </c>
      <c r="D976" s="179" t="str">
        <f>IF(Project_Details!$C$11="","",Project_Details!$C$11)</f>
        <v/>
      </c>
      <c r="E976" s="179" t="str">
        <f>IF(Project_Details!$C$12="","",Project_Details!$C$12)</f>
        <v/>
      </c>
      <c r="F976" s="144" t="str">
        <f>IF(H976="","",VLOOKUP(H976,Waste_Type!$C$3:$E$50,3,FALSE))</f>
        <v/>
      </c>
      <c r="G976" s="145" t="str">
        <f>IF(H976="","",VLOOKUP($H976,Waste_Type!$C$3:$E$50,2,FALSE))</f>
        <v/>
      </c>
      <c r="H976" s="144" t="str">
        <f>IF(Data_Input!C976="","",Data_Input!C976)</f>
        <v/>
      </c>
      <c r="I976" s="220"/>
      <c r="J976" s="180"/>
      <c r="K976" s="180"/>
      <c r="L976" s="144"/>
    </row>
    <row r="977" spans="2:12" x14ac:dyDescent="0.4">
      <c r="B977" s="178" t="str">
        <f>IF(Data_Input!B977="","",Data_Input!B977)</f>
        <v/>
      </c>
      <c r="C977" s="182" t="str">
        <f>IF(Project_Details!$C$10="","",Project_Details!$C$10)</f>
        <v/>
      </c>
      <c r="D977" s="182" t="str">
        <f>IF(Project_Details!$C$11="","",Project_Details!$C$11)</f>
        <v/>
      </c>
      <c r="E977" s="182" t="str">
        <f>IF(Project_Details!$C$12="","",Project_Details!$C$12)</f>
        <v/>
      </c>
      <c r="F977" s="151" t="str">
        <f>IF(H977="","",VLOOKUP(H977,Waste_Type!$C$3:$E$50,3,FALSE))</f>
        <v/>
      </c>
      <c r="G977" s="152" t="str">
        <f>IF(H977="","",VLOOKUP($H977,Waste_Type!$C$3:$E$50,2,FALSE))</f>
        <v/>
      </c>
      <c r="H977" s="144" t="str">
        <f>IF(Data_Input!C977="","",Data_Input!C977)</f>
        <v/>
      </c>
      <c r="I977" s="221"/>
      <c r="J977" s="183"/>
      <c r="K977" s="183"/>
      <c r="L977" s="151"/>
    </row>
    <row r="978" spans="2:12" x14ac:dyDescent="0.4">
      <c r="B978" s="178" t="str">
        <f>IF(Data_Input!B978="","",Data_Input!B978)</f>
        <v/>
      </c>
      <c r="C978" s="179" t="str">
        <f>IF(Project_Details!$C$10="","",Project_Details!$C$10)</f>
        <v/>
      </c>
      <c r="D978" s="179" t="str">
        <f>IF(Project_Details!$C$11="","",Project_Details!$C$11)</f>
        <v/>
      </c>
      <c r="E978" s="179" t="str">
        <f>IF(Project_Details!$C$12="","",Project_Details!$C$12)</f>
        <v/>
      </c>
      <c r="F978" s="144" t="str">
        <f>IF(H978="","",VLOOKUP(H978,Waste_Type!$C$3:$E$50,3,FALSE))</f>
        <v/>
      </c>
      <c r="G978" s="145" t="str">
        <f>IF(H978="","",VLOOKUP($H978,Waste_Type!$C$3:$E$50,2,FALSE))</f>
        <v/>
      </c>
      <c r="H978" s="144" t="str">
        <f>IF(Data_Input!C978="","",Data_Input!C978)</f>
        <v/>
      </c>
      <c r="I978" s="220"/>
      <c r="J978" s="180"/>
      <c r="K978" s="180"/>
      <c r="L978" s="144"/>
    </row>
    <row r="979" spans="2:12" x14ac:dyDescent="0.4">
      <c r="B979" s="178" t="str">
        <f>IF(Data_Input!B979="","",Data_Input!B979)</f>
        <v/>
      </c>
      <c r="C979" s="182" t="str">
        <f>IF(Project_Details!$C$10="","",Project_Details!$C$10)</f>
        <v/>
      </c>
      <c r="D979" s="182" t="str">
        <f>IF(Project_Details!$C$11="","",Project_Details!$C$11)</f>
        <v/>
      </c>
      <c r="E979" s="182" t="str">
        <f>IF(Project_Details!$C$12="","",Project_Details!$C$12)</f>
        <v/>
      </c>
      <c r="F979" s="151" t="str">
        <f>IF(H979="","",VLOOKUP(H979,Waste_Type!$C$3:$E$50,3,FALSE))</f>
        <v/>
      </c>
      <c r="G979" s="152" t="str">
        <f>IF(H979="","",VLOOKUP($H979,Waste_Type!$C$3:$E$50,2,FALSE))</f>
        <v/>
      </c>
      <c r="H979" s="144" t="str">
        <f>IF(Data_Input!C979="","",Data_Input!C979)</f>
        <v/>
      </c>
      <c r="I979" s="221"/>
      <c r="J979" s="183"/>
      <c r="K979" s="183"/>
      <c r="L979" s="151"/>
    </row>
    <row r="980" spans="2:12" x14ac:dyDescent="0.4">
      <c r="B980" s="178" t="str">
        <f>IF(Data_Input!B980="","",Data_Input!B980)</f>
        <v/>
      </c>
      <c r="C980" s="179" t="str">
        <f>IF(Project_Details!$C$10="","",Project_Details!$C$10)</f>
        <v/>
      </c>
      <c r="D980" s="179" t="str">
        <f>IF(Project_Details!$C$11="","",Project_Details!$C$11)</f>
        <v/>
      </c>
      <c r="E980" s="179" t="str">
        <f>IF(Project_Details!$C$12="","",Project_Details!$C$12)</f>
        <v/>
      </c>
      <c r="F980" s="144" t="str">
        <f>IF(H980="","",VLOOKUP(H980,Waste_Type!$C$3:$E$50,3,FALSE))</f>
        <v/>
      </c>
      <c r="G980" s="145" t="str">
        <f>IF(H980="","",VLOOKUP($H980,Waste_Type!$C$3:$E$50,2,FALSE))</f>
        <v/>
      </c>
      <c r="H980" s="144" t="str">
        <f>IF(Data_Input!C980="","",Data_Input!C980)</f>
        <v/>
      </c>
      <c r="I980" s="220"/>
      <c r="J980" s="180"/>
      <c r="K980" s="180"/>
      <c r="L980" s="144"/>
    </row>
    <row r="981" spans="2:12" x14ac:dyDescent="0.4">
      <c r="B981" s="178" t="str">
        <f>IF(Data_Input!B981="","",Data_Input!B981)</f>
        <v/>
      </c>
      <c r="C981" s="182" t="str">
        <f>IF(Project_Details!$C$10="","",Project_Details!$C$10)</f>
        <v/>
      </c>
      <c r="D981" s="182" t="str">
        <f>IF(Project_Details!$C$11="","",Project_Details!$C$11)</f>
        <v/>
      </c>
      <c r="E981" s="182" t="str">
        <f>IF(Project_Details!$C$12="","",Project_Details!$C$12)</f>
        <v/>
      </c>
      <c r="F981" s="151" t="str">
        <f>IF(H981="","",VLOOKUP(H981,Waste_Type!$C$3:$E$50,3,FALSE))</f>
        <v/>
      </c>
      <c r="G981" s="152" t="str">
        <f>IF(H981="","",VLOOKUP($H981,Waste_Type!$C$3:$E$50,2,FALSE))</f>
        <v/>
      </c>
      <c r="H981" s="144" t="str">
        <f>IF(Data_Input!C981="","",Data_Input!C981)</f>
        <v/>
      </c>
      <c r="I981" s="221"/>
      <c r="J981" s="183"/>
      <c r="K981" s="183"/>
      <c r="L981" s="151"/>
    </row>
    <row r="982" spans="2:12" x14ac:dyDescent="0.4">
      <c r="B982" s="178" t="str">
        <f>IF(Data_Input!B982="","",Data_Input!B982)</f>
        <v/>
      </c>
      <c r="C982" s="179" t="str">
        <f>IF(Project_Details!$C$10="","",Project_Details!$C$10)</f>
        <v/>
      </c>
      <c r="D982" s="179" t="str">
        <f>IF(Project_Details!$C$11="","",Project_Details!$C$11)</f>
        <v/>
      </c>
      <c r="E982" s="179" t="str">
        <f>IF(Project_Details!$C$12="","",Project_Details!$C$12)</f>
        <v/>
      </c>
      <c r="F982" s="144" t="str">
        <f>IF(H982="","",VLOOKUP(H982,Waste_Type!$C$3:$E$50,3,FALSE))</f>
        <v/>
      </c>
      <c r="G982" s="145" t="str">
        <f>IF(H982="","",VLOOKUP($H982,Waste_Type!$C$3:$E$50,2,FALSE))</f>
        <v/>
      </c>
      <c r="H982" s="144" t="str">
        <f>IF(Data_Input!C982="","",Data_Input!C982)</f>
        <v/>
      </c>
      <c r="I982" s="220"/>
      <c r="J982" s="180"/>
      <c r="K982" s="180"/>
      <c r="L982" s="144"/>
    </row>
    <row r="983" spans="2:12" x14ac:dyDescent="0.4">
      <c r="B983" s="178" t="str">
        <f>IF(Data_Input!B983="","",Data_Input!B983)</f>
        <v/>
      </c>
      <c r="C983" s="182" t="str">
        <f>IF(Project_Details!$C$10="","",Project_Details!$C$10)</f>
        <v/>
      </c>
      <c r="D983" s="182" t="str">
        <f>IF(Project_Details!$C$11="","",Project_Details!$C$11)</f>
        <v/>
      </c>
      <c r="E983" s="182" t="str">
        <f>IF(Project_Details!$C$12="","",Project_Details!$C$12)</f>
        <v/>
      </c>
      <c r="F983" s="151" t="str">
        <f>IF(H983="","",VLOOKUP(H983,Waste_Type!$C$3:$E$50,3,FALSE))</f>
        <v/>
      </c>
      <c r="G983" s="152" t="str">
        <f>IF(H983="","",VLOOKUP($H983,Waste_Type!$C$3:$E$50,2,FALSE))</f>
        <v/>
      </c>
      <c r="H983" s="144" t="str">
        <f>IF(Data_Input!C983="","",Data_Input!C983)</f>
        <v/>
      </c>
      <c r="I983" s="221"/>
      <c r="J983" s="183"/>
      <c r="K983" s="183"/>
      <c r="L983" s="151"/>
    </row>
    <row r="984" spans="2:12" x14ac:dyDescent="0.4">
      <c r="B984" s="178" t="str">
        <f>IF(Data_Input!B984="","",Data_Input!B984)</f>
        <v/>
      </c>
      <c r="C984" s="179" t="str">
        <f>IF(Project_Details!$C$10="","",Project_Details!$C$10)</f>
        <v/>
      </c>
      <c r="D984" s="179" t="str">
        <f>IF(Project_Details!$C$11="","",Project_Details!$C$11)</f>
        <v/>
      </c>
      <c r="E984" s="179" t="str">
        <f>IF(Project_Details!$C$12="","",Project_Details!$C$12)</f>
        <v/>
      </c>
      <c r="F984" s="144" t="str">
        <f>IF(H984="","",VLOOKUP(H984,Waste_Type!$C$3:$E$50,3,FALSE))</f>
        <v/>
      </c>
      <c r="G984" s="145" t="str">
        <f>IF(H984="","",VLOOKUP($H984,Waste_Type!$C$3:$E$50,2,FALSE))</f>
        <v/>
      </c>
      <c r="H984" s="144" t="str">
        <f>IF(Data_Input!C984="","",Data_Input!C984)</f>
        <v/>
      </c>
      <c r="I984" s="220"/>
      <c r="J984" s="180"/>
      <c r="K984" s="180"/>
      <c r="L984" s="144"/>
    </row>
    <row r="985" spans="2:12" x14ac:dyDescent="0.4">
      <c r="B985" s="178" t="str">
        <f>IF(Data_Input!B985="","",Data_Input!B985)</f>
        <v/>
      </c>
      <c r="C985" s="182" t="str">
        <f>IF(Project_Details!$C$10="","",Project_Details!$C$10)</f>
        <v/>
      </c>
      <c r="D985" s="182" t="str">
        <f>IF(Project_Details!$C$11="","",Project_Details!$C$11)</f>
        <v/>
      </c>
      <c r="E985" s="182" t="str">
        <f>IF(Project_Details!$C$12="","",Project_Details!$C$12)</f>
        <v/>
      </c>
      <c r="F985" s="151" t="str">
        <f>IF(H985="","",VLOOKUP(H985,Waste_Type!$C$3:$E$50,3,FALSE))</f>
        <v/>
      </c>
      <c r="G985" s="152" t="str">
        <f>IF(H985="","",VLOOKUP($H985,Waste_Type!$C$3:$E$50,2,FALSE))</f>
        <v/>
      </c>
      <c r="H985" s="144" t="str">
        <f>IF(Data_Input!C985="","",Data_Input!C985)</f>
        <v/>
      </c>
      <c r="I985" s="221"/>
      <c r="J985" s="183"/>
      <c r="K985" s="183"/>
      <c r="L985" s="151"/>
    </row>
    <row r="986" spans="2:12" x14ac:dyDescent="0.4">
      <c r="B986" s="178" t="str">
        <f>IF(Data_Input!B986="","",Data_Input!B986)</f>
        <v/>
      </c>
      <c r="C986" s="179" t="str">
        <f>IF(Project_Details!$C$10="","",Project_Details!$C$10)</f>
        <v/>
      </c>
      <c r="D986" s="179" t="str">
        <f>IF(Project_Details!$C$11="","",Project_Details!$C$11)</f>
        <v/>
      </c>
      <c r="E986" s="179" t="str">
        <f>IF(Project_Details!$C$12="","",Project_Details!$C$12)</f>
        <v/>
      </c>
      <c r="F986" s="144" t="str">
        <f>IF(H986="","",VLOOKUP(H986,Waste_Type!$C$3:$E$50,3,FALSE))</f>
        <v/>
      </c>
      <c r="G986" s="145" t="str">
        <f>IF(H986="","",VLOOKUP($H986,Waste_Type!$C$3:$E$50,2,FALSE))</f>
        <v/>
      </c>
      <c r="H986" s="144" t="str">
        <f>IF(Data_Input!C986="","",Data_Input!C986)</f>
        <v/>
      </c>
      <c r="I986" s="220"/>
      <c r="J986" s="180"/>
      <c r="K986" s="180"/>
      <c r="L986" s="144"/>
    </row>
    <row r="987" spans="2:12" x14ac:dyDescent="0.4">
      <c r="B987" s="178" t="str">
        <f>IF(Data_Input!B987="","",Data_Input!B987)</f>
        <v/>
      </c>
      <c r="C987" s="182" t="str">
        <f>IF(Project_Details!$C$10="","",Project_Details!$C$10)</f>
        <v/>
      </c>
      <c r="D987" s="182" t="str">
        <f>IF(Project_Details!$C$11="","",Project_Details!$C$11)</f>
        <v/>
      </c>
      <c r="E987" s="182" t="str">
        <f>IF(Project_Details!$C$12="","",Project_Details!$C$12)</f>
        <v/>
      </c>
      <c r="F987" s="151" t="str">
        <f>IF(H987="","",VLOOKUP(H987,Waste_Type!$C$3:$E$50,3,FALSE))</f>
        <v/>
      </c>
      <c r="G987" s="152" t="str">
        <f>IF(H987="","",VLOOKUP($H987,Waste_Type!$C$3:$E$50,2,FALSE))</f>
        <v/>
      </c>
      <c r="H987" s="144" t="str">
        <f>IF(Data_Input!C987="","",Data_Input!C987)</f>
        <v/>
      </c>
      <c r="I987" s="221"/>
      <c r="J987" s="183"/>
      <c r="K987" s="183"/>
      <c r="L987" s="151"/>
    </row>
    <row r="988" spans="2:12" x14ac:dyDescent="0.4">
      <c r="B988" s="178" t="str">
        <f>IF(Data_Input!B988="","",Data_Input!B988)</f>
        <v/>
      </c>
      <c r="C988" s="179" t="str">
        <f>IF(Project_Details!$C$10="","",Project_Details!$C$10)</f>
        <v/>
      </c>
      <c r="D988" s="179" t="str">
        <f>IF(Project_Details!$C$11="","",Project_Details!$C$11)</f>
        <v/>
      </c>
      <c r="E988" s="179" t="str">
        <f>IF(Project_Details!$C$12="","",Project_Details!$C$12)</f>
        <v/>
      </c>
      <c r="F988" s="144" t="str">
        <f>IF(H988="","",VLOOKUP(H988,Waste_Type!$C$3:$E$50,3,FALSE))</f>
        <v/>
      </c>
      <c r="G988" s="145" t="str">
        <f>IF(H988="","",VLOOKUP($H988,Waste_Type!$C$3:$E$50,2,FALSE))</f>
        <v/>
      </c>
      <c r="H988" s="144" t="str">
        <f>IF(Data_Input!C988="","",Data_Input!C988)</f>
        <v/>
      </c>
      <c r="I988" s="220"/>
      <c r="J988" s="180"/>
      <c r="K988" s="180"/>
      <c r="L988" s="144"/>
    </row>
    <row r="989" spans="2:12" x14ac:dyDescent="0.4">
      <c r="B989" s="178" t="str">
        <f>IF(Data_Input!B989="","",Data_Input!B989)</f>
        <v/>
      </c>
      <c r="C989" s="182" t="str">
        <f>IF(Project_Details!$C$10="","",Project_Details!$C$10)</f>
        <v/>
      </c>
      <c r="D989" s="182" t="str">
        <f>IF(Project_Details!$C$11="","",Project_Details!$C$11)</f>
        <v/>
      </c>
      <c r="E989" s="182" t="str">
        <f>IF(Project_Details!$C$12="","",Project_Details!$C$12)</f>
        <v/>
      </c>
      <c r="F989" s="151" t="str">
        <f>IF(H989="","",VLOOKUP(H989,Waste_Type!$C$3:$E$50,3,FALSE))</f>
        <v/>
      </c>
      <c r="G989" s="152" t="str">
        <f>IF(H989="","",VLOOKUP($H989,Waste_Type!$C$3:$E$50,2,FALSE))</f>
        <v/>
      </c>
      <c r="H989" s="144" t="str">
        <f>IF(Data_Input!C989="","",Data_Input!C989)</f>
        <v/>
      </c>
      <c r="I989" s="221"/>
      <c r="J989" s="183"/>
      <c r="K989" s="183"/>
      <c r="L989" s="151"/>
    </row>
    <row r="990" spans="2:12" x14ac:dyDescent="0.4">
      <c r="B990" s="178" t="str">
        <f>IF(Data_Input!B990="","",Data_Input!B990)</f>
        <v/>
      </c>
      <c r="C990" s="179" t="str">
        <f>IF(Project_Details!$C$10="","",Project_Details!$C$10)</f>
        <v/>
      </c>
      <c r="D990" s="179" t="str">
        <f>IF(Project_Details!$C$11="","",Project_Details!$C$11)</f>
        <v/>
      </c>
      <c r="E990" s="179" t="str">
        <f>IF(Project_Details!$C$12="","",Project_Details!$C$12)</f>
        <v/>
      </c>
      <c r="F990" s="144" t="str">
        <f>IF(H990="","",VLOOKUP(H990,Waste_Type!$C$3:$E$50,3,FALSE))</f>
        <v/>
      </c>
      <c r="G990" s="145" t="str">
        <f>IF(H990="","",VLOOKUP($H990,Waste_Type!$C$3:$E$50,2,FALSE))</f>
        <v/>
      </c>
      <c r="H990" s="144" t="str">
        <f>IF(Data_Input!C990="","",Data_Input!C990)</f>
        <v/>
      </c>
      <c r="I990" s="220"/>
      <c r="J990" s="180"/>
      <c r="K990" s="180"/>
      <c r="L990" s="144"/>
    </row>
    <row r="991" spans="2:12" x14ac:dyDescent="0.4">
      <c r="B991" s="178" t="str">
        <f>IF(Data_Input!B991="","",Data_Input!B991)</f>
        <v/>
      </c>
      <c r="C991" s="182" t="str">
        <f>IF(Project_Details!$C$10="","",Project_Details!$C$10)</f>
        <v/>
      </c>
      <c r="D991" s="182" t="str">
        <f>IF(Project_Details!$C$11="","",Project_Details!$C$11)</f>
        <v/>
      </c>
      <c r="E991" s="182" t="str">
        <f>IF(Project_Details!$C$12="","",Project_Details!$C$12)</f>
        <v/>
      </c>
      <c r="F991" s="151" t="str">
        <f>IF(H991="","",VLOOKUP(H991,Waste_Type!$C$3:$E$50,3,FALSE))</f>
        <v/>
      </c>
      <c r="G991" s="152" t="str">
        <f>IF(H991="","",VLOOKUP($H991,Waste_Type!$C$3:$E$50,2,FALSE))</f>
        <v/>
      </c>
      <c r="H991" s="144" t="str">
        <f>IF(Data_Input!C991="","",Data_Input!C991)</f>
        <v/>
      </c>
      <c r="I991" s="221"/>
      <c r="J991" s="183"/>
      <c r="K991" s="183"/>
      <c r="L991" s="151"/>
    </row>
    <row r="992" spans="2:12" x14ac:dyDescent="0.4">
      <c r="B992" s="178" t="str">
        <f>IF(Data_Input!B992="","",Data_Input!B992)</f>
        <v/>
      </c>
      <c r="C992" s="179" t="str">
        <f>IF(Project_Details!$C$10="","",Project_Details!$C$10)</f>
        <v/>
      </c>
      <c r="D992" s="179" t="str">
        <f>IF(Project_Details!$C$11="","",Project_Details!$C$11)</f>
        <v/>
      </c>
      <c r="E992" s="179" t="str">
        <f>IF(Project_Details!$C$12="","",Project_Details!$C$12)</f>
        <v/>
      </c>
      <c r="F992" s="144" t="str">
        <f>IF(H992="","",VLOOKUP(H992,Waste_Type!$C$3:$E$50,3,FALSE))</f>
        <v/>
      </c>
      <c r="G992" s="145" t="str">
        <f>IF(H992="","",VLOOKUP($H992,Waste_Type!$C$3:$E$50,2,FALSE))</f>
        <v/>
      </c>
      <c r="H992" s="144" t="str">
        <f>IF(Data_Input!C992="","",Data_Input!C992)</f>
        <v/>
      </c>
      <c r="I992" s="220"/>
      <c r="J992" s="180"/>
      <c r="K992" s="180"/>
      <c r="L992" s="144"/>
    </row>
    <row r="993" spans="2:12" x14ac:dyDescent="0.4">
      <c r="B993" s="178" t="str">
        <f>IF(Data_Input!B993="","",Data_Input!B993)</f>
        <v/>
      </c>
      <c r="C993" s="182" t="str">
        <f>IF(Project_Details!$C$10="","",Project_Details!$C$10)</f>
        <v/>
      </c>
      <c r="D993" s="182" t="str">
        <f>IF(Project_Details!$C$11="","",Project_Details!$C$11)</f>
        <v/>
      </c>
      <c r="E993" s="182" t="str">
        <f>IF(Project_Details!$C$12="","",Project_Details!$C$12)</f>
        <v/>
      </c>
      <c r="F993" s="151" t="str">
        <f>IF(H993="","",VLOOKUP(H993,Waste_Type!$C$3:$E$50,3,FALSE))</f>
        <v/>
      </c>
      <c r="G993" s="152" t="str">
        <f>IF(H993="","",VLOOKUP($H993,Waste_Type!$C$3:$E$50,2,FALSE))</f>
        <v/>
      </c>
      <c r="H993" s="144" t="str">
        <f>IF(Data_Input!C993="","",Data_Input!C993)</f>
        <v/>
      </c>
      <c r="I993" s="221"/>
      <c r="J993" s="183"/>
      <c r="K993" s="183"/>
      <c r="L993" s="151"/>
    </row>
    <row r="994" spans="2:12" x14ac:dyDescent="0.4">
      <c r="B994" s="178" t="str">
        <f>IF(Data_Input!B994="","",Data_Input!B994)</f>
        <v/>
      </c>
      <c r="C994" s="179" t="str">
        <f>IF(Project_Details!$C$10="","",Project_Details!$C$10)</f>
        <v/>
      </c>
      <c r="D994" s="179" t="str">
        <f>IF(Project_Details!$C$11="","",Project_Details!$C$11)</f>
        <v/>
      </c>
      <c r="E994" s="179" t="str">
        <f>IF(Project_Details!$C$12="","",Project_Details!$C$12)</f>
        <v/>
      </c>
      <c r="F994" s="144" t="str">
        <f>IF(H994="","",VLOOKUP(H994,Waste_Type!$C$3:$E$50,3,FALSE))</f>
        <v/>
      </c>
      <c r="G994" s="145" t="str">
        <f>IF(H994="","",VLOOKUP($H994,Waste_Type!$C$3:$E$50,2,FALSE))</f>
        <v/>
      </c>
      <c r="H994" s="144" t="str">
        <f>IF(Data_Input!C994="","",Data_Input!C994)</f>
        <v/>
      </c>
      <c r="I994" s="220"/>
      <c r="J994" s="180"/>
      <c r="K994" s="180"/>
      <c r="L994" s="144"/>
    </row>
    <row r="995" spans="2:12" x14ac:dyDescent="0.4">
      <c r="B995" s="178" t="str">
        <f>IF(Data_Input!B995="","",Data_Input!B995)</f>
        <v/>
      </c>
      <c r="C995" s="182" t="str">
        <f>IF(Project_Details!$C$10="","",Project_Details!$C$10)</f>
        <v/>
      </c>
      <c r="D995" s="182" t="str">
        <f>IF(Project_Details!$C$11="","",Project_Details!$C$11)</f>
        <v/>
      </c>
      <c r="E995" s="182" t="str">
        <f>IF(Project_Details!$C$12="","",Project_Details!$C$12)</f>
        <v/>
      </c>
      <c r="F995" s="151" t="str">
        <f>IF(H995="","",VLOOKUP(H995,Waste_Type!$C$3:$E$50,3,FALSE))</f>
        <v/>
      </c>
      <c r="G995" s="152" t="str">
        <f>IF(H995="","",VLOOKUP($H995,Waste_Type!$C$3:$E$50,2,FALSE))</f>
        <v/>
      </c>
      <c r="H995" s="144" t="str">
        <f>IF(Data_Input!C995="","",Data_Input!C995)</f>
        <v/>
      </c>
      <c r="I995" s="221"/>
      <c r="J995" s="183"/>
      <c r="K995" s="183"/>
      <c r="L995" s="151"/>
    </row>
    <row r="996" spans="2:12" x14ac:dyDescent="0.4">
      <c r="B996" s="178" t="str">
        <f>IF(Data_Input!B996="","",Data_Input!B996)</f>
        <v/>
      </c>
      <c r="C996" s="179" t="str">
        <f>IF(Project_Details!$C$10="","",Project_Details!$C$10)</f>
        <v/>
      </c>
      <c r="D996" s="179" t="str">
        <f>IF(Project_Details!$C$11="","",Project_Details!$C$11)</f>
        <v/>
      </c>
      <c r="E996" s="179" t="str">
        <f>IF(Project_Details!$C$12="","",Project_Details!$C$12)</f>
        <v/>
      </c>
      <c r="F996" s="144" t="str">
        <f>IF(H996="","",VLOOKUP(H996,Waste_Type!$C$3:$E$50,3,FALSE))</f>
        <v/>
      </c>
      <c r="G996" s="145" t="str">
        <f>IF(H996="","",VLOOKUP($H996,Waste_Type!$C$3:$E$50,2,FALSE))</f>
        <v/>
      </c>
      <c r="H996" s="144" t="str">
        <f>IF(Data_Input!C996="","",Data_Input!C996)</f>
        <v/>
      </c>
      <c r="I996" s="220"/>
      <c r="J996" s="180"/>
      <c r="K996" s="180"/>
      <c r="L996" s="144"/>
    </row>
    <row r="997" spans="2:12" x14ac:dyDescent="0.4">
      <c r="B997" s="178" t="str">
        <f>IF(Data_Input!B997="","",Data_Input!B997)</f>
        <v/>
      </c>
      <c r="C997" s="182" t="str">
        <f>IF(Project_Details!$C$10="","",Project_Details!$C$10)</f>
        <v/>
      </c>
      <c r="D997" s="182" t="str">
        <f>IF(Project_Details!$C$11="","",Project_Details!$C$11)</f>
        <v/>
      </c>
      <c r="E997" s="182" t="str">
        <f>IF(Project_Details!$C$12="","",Project_Details!$C$12)</f>
        <v/>
      </c>
      <c r="F997" s="151" t="str">
        <f>IF(H997="","",VLOOKUP(H997,Waste_Type!$C$3:$E$50,3,FALSE))</f>
        <v/>
      </c>
      <c r="G997" s="152" t="str">
        <f>IF(H997="","",VLOOKUP($H997,Waste_Type!$C$3:$E$50,2,FALSE))</f>
        <v/>
      </c>
      <c r="H997" s="144" t="str">
        <f>IF(Data_Input!C997="","",Data_Input!C997)</f>
        <v/>
      </c>
      <c r="I997" s="221"/>
      <c r="J997" s="183"/>
      <c r="K997" s="183"/>
      <c r="L997" s="151"/>
    </row>
    <row r="998" spans="2:12" x14ac:dyDescent="0.4">
      <c r="B998" s="178" t="str">
        <f>IF(Data_Input!B998="","",Data_Input!B998)</f>
        <v/>
      </c>
      <c r="C998" s="179" t="str">
        <f>IF(Project_Details!$C$10="","",Project_Details!$C$10)</f>
        <v/>
      </c>
      <c r="D998" s="179" t="str">
        <f>IF(Project_Details!$C$11="","",Project_Details!$C$11)</f>
        <v/>
      </c>
      <c r="E998" s="179" t="str">
        <f>IF(Project_Details!$C$12="","",Project_Details!$C$12)</f>
        <v/>
      </c>
      <c r="F998" s="144" t="str">
        <f>IF(H998="","",VLOOKUP(H998,Waste_Type!$C$3:$E$50,3,FALSE))</f>
        <v/>
      </c>
      <c r="G998" s="145" t="str">
        <f>IF(H998="","",VLOOKUP($H998,Waste_Type!$C$3:$E$50,2,FALSE))</f>
        <v/>
      </c>
      <c r="H998" s="144" t="str">
        <f>IF(Data_Input!C998="","",Data_Input!C998)</f>
        <v/>
      </c>
      <c r="I998" s="220"/>
      <c r="J998" s="180"/>
      <c r="K998" s="180"/>
      <c r="L998" s="144"/>
    </row>
    <row r="999" spans="2:12" x14ac:dyDescent="0.4">
      <c r="B999" s="178" t="str">
        <f>IF(Data_Input!B999="","",Data_Input!B999)</f>
        <v/>
      </c>
      <c r="C999" s="182" t="str">
        <f>IF(Project_Details!$C$10="","",Project_Details!$C$10)</f>
        <v/>
      </c>
      <c r="D999" s="182" t="str">
        <f>IF(Project_Details!$C$11="","",Project_Details!$C$11)</f>
        <v/>
      </c>
      <c r="E999" s="182" t="str">
        <f>IF(Project_Details!$C$12="","",Project_Details!$C$12)</f>
        <v/>
      </c>
      <c r="F999" s="151" t="str">
        <f>IF(H999="","",VLOOKUP(H999,Waste_Type!$C$3:$E$50,3,FALSE))</f>
        <v/>
      </c>
      <c r="G999" s="152" t="str">
        <f>IF(H999="","",VLOOKUP($H999,Waste_Type!$C$3:$E$50,2,FALSE))</f>
        <v/>
      </c>
      <c r="H999" s="144" t="str">
        <f>IF(Data_Input!C999="","",Data_Input!C999)</f>
        <v/>
      </c>
      <c r="I999" s="221"/>
      <c r="J999" s="183"/>
      <c r="K999" s="183"/>
      <c r="L999" s="151"/>
    </row>
    <row r="1000" spans="2:12" x14ac:dyDescent="0.4">
      <c r="B1000" s="178" t="str">
        <f>IF(Data_Input!B1000="","",Data_Input!B1000)</f>
        <v/>
      </c>
      <c r="C1000" s="179" t="str">
        <f>IF(Project_Details!$C$10="","",Project_Details!$C$10)</f>
        <v/>
      </c>
      <c r="D1000" s="179" t="str">
        <f>IF(Project_Details!$C$11="","",Project_Details!$C$11)</f>
        <v/>
      </c>
      <c r="E1000" s="179" t="str">
        <f>IF(Project_Details!$C$12="","",Project_Details!$C$12)</f>
        <v/>
      </c>
      <c r="F1000" s="144" t="str">
        <f>IF(H1000="","",VLOOKUP(H1000,Waste_Type!$C$3:$E$50,3,FALSE))</f>
        <v/>
      </c>
      <c r="G1000" s="145" t="str">
        <f>IF(H1000="","",VLOOKUP($H1000,Waste_Type!$C$3:$E$50,2,FALSE))</f>
        <v/>
      </c>
      <c r="H1000" s="144" t="str">
        <f>IF(Data_Input!C1000="","",Data_Input!C1000)</f>
        <v/>
      </c>
      <c r="I1000" s="220"/>
      <c r="J1000" s="180"/>
      <c r="K1000" s="180"/>
      <c r="L1000" s="144"/>
    </row>
    <row r="1001" spans="2:12" x14ac:dyDescent="0.4">
      <c r="B1001" s="178" t="str">
        <f>IF(Data_Input!B1001="","",Data_Input!B1001)</f>
        <v/>
      </c>
      <c r="C1001" s="182" t="str">
        <f>IF(Project_Details!$C$10="","",Project_Details!$C$10)</f>
        <v/>
      </c>
      <c r="D1001" s="182" t="str">
        <f>IF(Project_Details!$C$11="","",Project_Details!$C$11)</f>
        <v/>
      </c>
      <c r="E1001" s="182" t="str">
        <f>IF(Project_Details!$C$12="","",Project_Details!$C$12)</f>
        <v/>
      </c>
      <c r="F1001" s="151" t="str">
        <f>IF(H1001="","",VLOOKUP(H1001,Waste_Type!$C$3:$E$50,3,FALSE))</f>
        <v/>
      </c>
      <c r="G1001" s="152" t="str">
        <f>IF(H1001="","",VLOOKUP($H1001,Waste_Type!$C$3:$E$50,2,FALSE))</f>
        <v/>
      </c>
      <c r="H1001" s="144" t="str">
        <f>IF(Data_Input!C1001="","",Data_Input!C1001)</f>
        <v/>
      </c>
      <c r="I1001" s="221"/>
      <c r="J1001" s="183"/>
      <c r="K1001" s="183"/>
      <c r="L1001" s="151"/>
    </row>
    <row r="1002" spans="2:12" x14ac:dyDescent="0.4">
      <c r="B1002" s="178" t="str">
        <f>IF(Data_Input!B1002="","",Data_Input!B1002)</f>
        <v/>
      </c>
      <c r="C1002" s="179" t="str">
        <f>IF(Project_Details!$C$10="","",Project_Details!$C$10)</f>
        <v/>
      </c>
      <c r="D1002" s="179" t="str">
        <f>IF(Project_Details!$C$11="","",Project_Details!$C$11)</f>
        <v/>
      </c>
      <c r="E1002" s="179" t="str">
        <f>IF(Project_Details!$C$12="","",Project_Details!$C$12)</f>
        <v/>
      </c>
      <c r="F1002" s="144" t="str">
        <f>IF(H1002="","",VLOOKUP(H1002,Waste_Type!$C$3:$E$50,3,FALSE))</f>
        <v/>
      </c>
      <c r="G1002" s="145" t="str">
        <f>IF(H1002="","",VLOOKUP($H1002,Waste_Type!$C$3:$E$50,2,FALSE))</f>
        <v/>
      </c>
      <c r="H1002" s="144" t="str">
        <f>IF(Data_Input!C1002="","",Data_Input!C1002)</f>
        <v/>
      </c>
      <c r="I1002" s="220"/>
      <c r="J1002" s="180"/>
      <c r="K1002" s="180"/>
      <c r="L1002" s="144"/>
    </row>
    <row r="1003" spans="2:12" x14ac:dyDescent="0.4">
      <c r="B1003" s="178" t="str">
        <f>IF(Data_Input!B1003="","",Data_Input!B1003)</f>
        <v/>
      </c>
      <c r="C1003" s="182" t="str">
        <f>IF(Project_Details!$C$10="","",Project_Details!$C$10)</f>
        <v/>
      </c>
      <c r="D1003" s="182" t="str">
        <f>IF(Project_Details!$C$11="","",Project_Details!$C$11)</f>
        <v/>
      </c>
      <c r="E1003" s="182" t="str">
        <f>IF(Project_Details!$C$12="","",Project_Details!$C$12)</f>
        <v/>
      </c>
      <c r="F1003" s="151" t="str">
        <f>IF(H1003="","",VLOOKUP(H1003,Waste_Type!$C$3:$E$50,3,FALSE))</f>
        <v/>
      </c>
      <c r="G1003" s="152" t="str">
        <f>IF(H1003="","",VLOOKUP($H1003,Waste_Type!$C$3:$E$50,2,FALSE))</f>
        <v/>
      </c>
      <c r="H1003" s="144" t="str">
        <f>IF(Data_Input!C1003="","",Data_Input!C1003)</f>
        <v/>
      </c>
      <c r="I1003" s="221"/>
      <c r="J1003" s="183"/>
      <c r="K1003" s="183"/>
      <c r="L1003" s="151"/>
    </row>
    <row r="1004" spans="2:12" x14ac:dyDescent="0.4">
      <c r="B1004" s="178" t="str">
        <f>IF(Data_Input!B1004="","",Data_Input!B1004)</f>
        <v/>
      </c>
      <c r="C1004" s="179" t="str">
        <f>IF(Project_Details!$C$10="","",Project_Details!$C$10)</f>
        <v/>
      </c>
      <c r="D1004" s="179" t="str">
        <f>IF(Project_Details!$C$11="","",Project_Details!$C$11)</f>
        <v/>
      </c>
      <c r="E1004" s="179" t="str">
        <f>IF(Project_Details!$C$12="","",Project_Details!$C$12)</f>
        <v/>
      </c>
      <c r="F1004" s="144" t="str">
        <f>IF(H1004="","",VLOOKUP(H1004,Waste_Type!$C$3:$E$50,3,FALSE))</f>
        <v/>
      </c>
      <c r="G1004" s="145" t="str">
        <f>IF(H1004="","",VLOOKUP($H1004,Waste_Type!$C$3:$E$50,2,FALSE))</f>
        <v/>
      </c>
      <c r="H1004" s="144" t="str">
        <f>IF(Data_Input!C1004="","",Data_Input!C1004)</f>
        <v/>
      </c>
      <c r="I1004" s="220"/>
      <c r="J1004" s="180"/>
      <c r="K1004" s="180"/>
      <c r="L1004" s="144"/>
    </row>
    <row r="1005" spans="2:12" x14ac:dyDescent="0.4">
      <c r="B1005" s="178" t="str">
        <f>IF(Data_Input!B1005="","",Data_Input!B1005)</f>
        <v/>
      </c>
      <c r="C1005" s="182" t="str">
        <f>IF(Project_Details!$C$10="","",Project_Details!$C$10)</f>
        <v/>
      </c>
      <c r="D1005" s="182" t="str">
        <f>IF(Project_Details!$C$11="","",Project_Details!$C$11)</f>
        <v/>
      </c>
      <c r="E1005" s="182" t="str">
        <f>IF(Project_Details!$C$12="","",Project_Details!$C$12)</f>
        <v/>
      </c>
      <c r="F1005" s="151" t="str">
        <f>IF(H1005="","",VLOOKUP(H1005,Waste_Type!$C$3:$E$50,3,FALSE))</f>
        <v/>
      </c>
      <c r="G1005" s="152" t="str">
        <f>IF(H1005="","",VLOOKUP($H1005,Waste_Type!$C$3:$E$50,2,FALSE))</f>
        <v/>
      </c>
      <c r="H1005" s="144" t="str">
        <f>IF(Data_Input!C1005="","",Data_Input!C1005)</f>
        <v/>
      </c>
      <c r="I1005" s="221"/>
      <c r="J1005" s="183"/>
      <c r="K1005" s="183"/>
      <c r="L1005" s="151"/>
    </row>
    <row r="1006" spans="2:12" x14ac:dyDescent="0.4">
      <c r="B1006" s="178" t="str">
        <f>IF(Data_Input!B1006="","",Data_Input!B1006)</f>
        <v/>
      </c>
      <c r="C1006" s="179" t="str">
        <f>IF(Project_Details!$C$10="","",Project_Details!$C$10)</f>
        <v/>
      </c>
      <c r="D1006" s="179" t="str">
        <f>IF(Project_Details!$C$11="","",Project_Details!$C$11)</f>
        <v/>
      </c>
      <c r="E1006" s="179" t="str">
        <f>IF(Project_Details!$C$12="","",Project_Details!$C$12)</f>
        <v/>
      </c>
      <c r="F1006" s="144" t="str">
        <f>IF(H1006="","",VLOOKUP(H1006,Waste_Type!$C$3:$E$50,3,FALSE))</f>
        <v/>
      </c>
      <c r="G1006" s="145" t="str">
        <f>IF(H1006="","",VLOOKUP($H1006,Waste_Type!$C$3:$E$50,2,FALSE))</f>
        <v/>
      </c>
      <c r="H1006" s="144" t="str">
        <f>IF(Data_Input!C1006="","",Data_Input!C1006)</f>
        <v/>
      </c>
      <c r="I1006" s="220"/>
      <c r="J1006" s="180"/>
      <c r="K1006" s="180"/>
      <c r="L1006" s="144"/>
    </row>
    <row r="1007" spans="2:12" x14ac:dyDescent="0.4">
      <c r="B1007" s="178" t="str">
        <f>IF(Data_Input!B1007="","",Data_Input!B1007)</f>
        <v/>
      </c>
      <c r="C1007" s="182" t="str">
        <f>IF(Project_Details!$C$10="","",Project_Details!$C$10)</f>
        <v/>
      </c>
      <c r="D1007" s="182" t="str">
        <f>IF(Project_Details!$C$11="","",Project_Details!$C$11)</f>
        <v/>
      </c>
      <c r="E1007" s="182" t="str">
        <f>IF(Project_Details!$C$12="","",Project_Details!$C$12)</f>
        <v/>
      </c>
      <c r="F1007" s="151" t="str">
        <f>IF(H1007="","",VLOOKUP(H1007,Waste_Type!$C$3:$E$50,3,FALSE))</f>
        <v/>
      </c>
      <c r="G1007" s="152" t="str">
        <f>IF(H1007="","",VLOOKUP($H1007,Waste_Type!$C$3:$E$50,2,FALSE))</f>
        <v/>
      </c>
      <c r="H1007" s="144" t="str">
        <f>IF(Data_Input!C1007="","",Data_Input!C1007)</f>
        <v/>
      </c>
      <c r="I1007" s="221"/>
      <c r="J1007" s="183"/>
      <c r="K1007" s="183"/>
      <c r="L1007" s="151"/>
    </row>
    <row r="1008" spans="2:12" x14ac:dyDescent="0.4">
      <c r="B1008" s="178" t="str">
        <f>IF(Data_Input!B1008="","",Data_Input!B1008)</f>
        <v/>
      </c>
      <c r="C1008" s="179" t="str">
        <f>IF(Project_Details!$C$10="","",Project_Details!$C$10)</f>
        <v/>
      </c>
      <c r="D1008" s="179" t="str">
        <f>IF(Project_Details!$C$11="","",Project_Details!$C$11)</f>
        <v/>
      </c>
      <c r="E1008" s="179" t="str">
        <f>IF(Project_Details!$C$12="","",Project_Details!$C$12)</f>
        <v/>
      </c>
      <c r="F1008" s="144" t="str">
        <f>IF(H1008="","",VLOOKUP(H1008,Waste_Type!$C$3:$E$50,3,FALSE))</f>
        <v/>
      </c>
      <c r="G1008" s="145" t="str">
        <f>IF(H1008="","",VLOOKUP($H1008,Waste_Type!$C$3:$E$50,2,FALSE))</f>
        <v/>
      </c>
      <c r="H1008" s="144" t="str">
        <f>IF(Data_Input!C1008="","",Data_Input!C1008)</f>
        <v/>
      </c>
      <c r="I1008" s="220"/>
      <c r="J1008" s="180"/>
      <c r="K1008" s="180"/>
      <c r="L1008" s="144"/>
    </row>
    <row r="1009" spans="2:12" x14ac:dyDescent="0.4">
      <c r="B1009" s="178" t="str">
        <f>IF(Data_Input!B1009="","",Data_Input!B1009)</f>
        <v/>
      </c>
      <c r="C1009" s="182" t="str">
        <f>IF(Project_Details!$C$10="","",Project_Details!$C$10)</f>
        <v/>
      </c>
      <c r="D1009" s="182" t="str">
        <f>IF(Project_Details!$C$11="","",Project_Details!$C$11)</f>
        <v/>
      </c>
      <c r="E1009" s="182" t="str">
        <f>IF(Project_Details!$C$12="","",Project_Details!$C$12)</f>
        <v/>
      </c>
      <c r="F1009" s="151" t="str">
        <f>IF(H1009="","",VLOOKUP(H1009,Waste_Type!$C$3:$E$50,3,FALSE))</f>
        <v/>
      </c>
      <c r="G1009" s="152" t="str">
        <f>IF(H1009="","",VLOOKUP($H1009,Waste_Type!$C$3:$E$50,2,FALSE))</f>
        <v/>
      </c>
      <c r="H1009" s="144" t="str">
        <f>IF(Data_Input!C1009="","",Data_Input!C1009)</f>
        <v/>
      </c>
      <c r="I1009" s="221"/>
      <c r="J1009" s="183"/>
      <c r="K1009" s="183"/>
      <c r="L1009" s="151"/>
    </row>
    <row r="1010" spans="2:12" x14ac:dyDescent="0.4">
      <c r="B1010" s="178" t="str">
        <f>IF(Data_Input!B1010="","",Data_Input!B1010)</f>
        <v/>
      </c>
      <c r="C1010" s="179" t="str">
        <f>IF(Project_Details!$C$10="","",Project_Details!$C$10)</f>
        <v/>
      </c>
      <c r="D1010" s="179" t="str">
        <f>IF(Project_Details!$C$11="","",Project_Details!$C$11)</f>
        <v/>
      </c>
      <c r="E1010" s="179" t="str">
        <f>IF(Project_Details!$C$12="","",Project_Details!$C$12)</f>
        <v/>
      </c>
      <c r="F1010" s="144" t="str">
        <f>IF(H1010="","",VLOOKUP(H1010,Waste_Type!$C$3:$E$50,3,FALSE))</f>
        <v/>
      </c>
      <c r="G1010" s="145" t="str">
        <f>IF(H1010="","",VLOOKUP($H1010,Waste_Type!$C$3:$E$50,2,FALSE))</f>
        <v/>
      </c>
      <c r="H1010" s="144" t="str">
        <f>IF(Data_Input!C1010="","",Data_Input!C1010)</f>
        <v/>
      </c>
      <c r="I1010" s="220"/>
      <c r="J1010" s="180"/>
      <c r="K1010" s="180"/>
      <c r="L1010" s="144"/>
    </row>
    <row r="1011" spans="2:12" x14ac:dyDescent="0.4">
      <c r="B1011" s="178" t="str">
        <f>IF(Data_Input!B1011="","",Data_Input!B1011)</f>
        <v/>
      </c>
      <c r="C1011" s="182" t="str">
        <f>IF(Project_Details!$C$10="","",Project_Details!$C$10)</f>
        <v/>
      </c>
      <c r="D1011" s="182" t="str">
        <f>IF(Project_Details!$C$11="","",Project_Details!$C$11)</f>
        <v/>
      </c>
      <c r="E1011" s="182" t="str">
        <f>IF(Project_Details!$C$12="","",Project_Details!$C$12)</f>
        <v/>
      </c>
      <c r="F1011" s="151" t="str">
        <f>IF(H1011="","",VLOOKUP(H1011,Waste_Type!$C$3:$E$50,3,FALSE))</f>
        <v/>
      </c>
      <c r="G1011" s="152" t="str">
        <f>IF(H1011="","",VLOOKUP($H1011,Waste_Type!$C$3:$E$50,2,FALSE))</f>
        <v/>
      </c>
      <c r="H1011" s="144" t="str">
        <f>IF(Data_Input!C1011="","",Data_Input!C1011)</f>
        <v/>
      </c>
      <c r="I1011" s="221"/>
      <c r="J1011" s="183"/>
      <c r="K1011" s="183"/>
      <c r="L1011" s="151"/>
    </row>
    <row r="1012" spans="2:12" x14ac:dyDescent="0.4">
      <c r="B1012" s="178" t="str">
        <f>IF(Data_Input!B1012="","",Data_Input!B1012)</f>
        <v/>
      </c>
      <c r="C1012" s="179" t="str">
        <f>IF(Project_Details!$C$10="","",Project_Details!$C$10)</f>
        <v/>
      </c>
      <c r="D1012" s="179" t="str">
        <f>IF(Project_Details!$C$11="","",Project_Details!$C$11)</f>
        <v/>
      </c>
      <c r="E1012" s="179" t="str">
        <f>IF(Project_Details!$C$12="","",Project_Details!$C$12)</f>
        <v/>
      </c>
      <c r="F1012" s="144" t="str">
        <f>IF(H1012="","",VLOOKUP(H1012,Waste_Type!$C$3:$E$50,3,FALSE))</f>
        <v/>
      </c>
      <c r="G1012" s="145" t="str">
        <f>IF(H1012="","",VLOOKUP($H1012,Waste_Type!$C$3:$E$50,2,FALSE))</f>
        <v/>
      </c>
      <c r="H1012" s="144" t="str">
        <f>IF(Data_Input!C1012="","",Data_Input!C1012)</f>
        <v/>
      </c>
      <c r="I1012" s="220"/>
      <c r="J1012" s="180"/>
      <c r="K1012" s="180"/>
      <c r="L1012" s="144"/>
    </row>
    <row r="1013" spans="2:12" x14ac:dyDescent="0.4">
      <c r="B1013" s="178" t="str">
        <f>IF(Data_Input!B1013="","",Data_Input!B1013)</f>
        <v/>
      </c>
      <c r="C1013" s="182" t="str">
        <f>IF(Project_Details!$C$10="","",Project_Details!$C$10)</f>
        <v/>
      </c>
      <c r="D1013" s="182" t="str">
        <f>IF(Project_Details!$C$11="","",Project_Details!$C$11)</f>
        <v/>
      </c>
      <c r="E1013" s="182" t="str">
        <f>IF(Project_Details!$C$12="","",Project_Details!$C$12)</f>
        <v/>
      </c>
      <c r="F1013" s="151" t="str">
        <f>IF(H1013="","",VLOOKUP(H1013,Waste_Type!$C$3:$E$50,3,FALSE))</f>
        <v/>
      </c>
      <c r="G1013" s="152" t="str">
        <f>IF(H1013="","",VLOOKUP($H1013,Waste_Type!$C$3:$E$50,2,FALSE))</f>
        <v/>
      </c>
      <c r="H1013" s="144" t="str">
        <f>IF(Data_Input!C1013="","",Data_Input!C1013)</f>
        <v/>
      </c>
      <c r="I1013" s="221"/>
      <c r="J1013" s="183"/>
      <c r="K1013" s="183"/>
      <c r="L1013" s="151"/>
    </row>
    <row r="1014" spans="2:12" x14ac:dyDescent="0.4">
      <c r="B1014" s="178" t="str">
        <f>IF(Data_Input!B1014="","",Data_Input!B1014)</f>
        <v/>
      </c>
      <c r="C1014" s="179" t="str">
        <f>IF(Project_Details!$C$10="","",Project_Details!$C$10)</f>
        <v/>
      </c>
      <c r="D1014" s="179" t="str">
        <f>IF(Project_Details!$C$11="","",Project_Details!$C$11)</f>
        <v/>
      </c>
      <c r="E1014" s="179" t="str">
        <f>IF(Project_Details!$C$12="","",Project_Details!$C$12)</f>
        <v/>
      </c>
      <c r="F1014" s="144" t="str">
        <f>IF(H1014="","",VLOOKUP(H1014,Waste_Type!$C$3:$E$50,3,FALSE))</f>
        <v/>
      </c>
      <c r="G1014" s="145" t="str">
        <f>IF(H1014="","",VLOOKUP($H1014,Waste_Type!$C$3:$E$50,2,FALSE))</f>
        <v/>
      </c>
      <c r="H1014" s="144" t="str">
        <f>IF(Data_Input!C1014="","",Data_Input!C1014)</f>
        <v/>
      </c>
      <c r="I1014" s="220"/>
      <c r="J1014" s="180"/>
      <c r="K1014" s="180"/>
      <c r="L1014" s="144"/>
    </row>
    <row r="1015" spans="2:12" x14ac:dyDescent="0.4">
      <c r="B1015" s="178" t="str">
        <f>IF(Data_Input!B1015="","",Data_Input!B1015)</f>
        <v/>
      </c>
      <c r="C1015" s="182" t="str">
        <f>IF(Project_Details!$C$10="","",Project_Details!$C$10)</f>
        <v/>
      </c>
      <c r="D1015" s="182" t="str">
        <f>IF(Project_Details!$C$11="","",Project_Details!$C$11)</f>
        <v/>
      </c>
      <c r="E1015" s="182" t="str">
        <f>IF(Project_Details!$C$12="","",Project_Details!$C$12)</f>
        <v/>
      </c>
      <c r="F1015" s="151" t="str">
        <f>IF(H1015="","",VLOOKUP(H1015,Waste_Type!$C$3:$E$50,3,FALSE))</f>
        <v/>
      </c>
      <c r="G1015" s="152" t="str">
        <f>IF(H1015="","",VLOOKUP($H1015,Waste_Type!$C$3:$E$50,2,FALSE))</f>
        <v/>
      </c>
      <c r="H1015" s="144" t="str">
        <f>IF(Data_Input!C1015="","",Data_Input!C1015)</f>
        <v/>
      </c>
      <c r="I1015" s="221"/>
      <c r="J1015" s="183"/>
      <c r="K1015" s="183"/>
      <c r="L1015" s="151"/>
    </row>
    <row r="1016" spans="2:12" x14ac:dyDescent="0.4">
      <c r="B1016" s="178" t="str">
        <f>IF(Data_Input!B1016="","",Data_Input!B1016)</f>
        <v/>
      </c>
      <c r="C1016" s="179" t="str">
        <f>IF(Project_Details!$C$10="","",Project_Details!$C$10)</f>
        <v/>
      </c>
      <c r="D1016" s="179" t="str">
        <f>IF(Project_Details!$C$11="","",Project_Details!$C$11)</f>
        <v/>
      </c>
      <c r="E1016" s="179" t="str">
        <f>IF(Project_Details!$C$12="","",Project_Details!$C$12)</f>
        <v/>
      </c>
      <c r="F1016" s="144" t="str">
        <f>IF(H1016="","",VLOOKUP(H1016,Waste_Type!$C$3:$E$50,3,FALSE))</f>
        <v/>
      </c>
      <c r="G1016" s="145" t="str">
        <f>IF(H1016="","",VLOOKUP($H1016,Waste_Type!$C$3:$E$50,2,FALSE))</f>
        <v/>
      </c>
      <c r="H1016" s="144" t="str">
        <f>IF(Data_Input!C1016="","",Data_Input!C1016)</f>
        <v/>
      </c>
      <c r="I1016" s="220"/>
      <c r="J1016" s="180"/>
      <c r="K1016" s="180"/>
      <c r="L1016" s="144"/>
    </row>
    <row r="1017" spans="2:12" x14ac:dyDescent="0.4">
      <c r="B1017" s="178" t="str">
        <f>IF(Data_Input!B1017="","",Data_Input!B1017)</f>
        <v/>
      </c>
      <c r="C1017" s="182" t="str">
        <f>IF(Project_Details!$C$10="","",Project_Details!$C$10)</f>
        <v/>
      </c>
      <c r="D1017" s="182" t="str">
        <f>IF(Project_Details!$C$11="","",Project_Details!$C$11)</f>
        <v/>
      </c>
      <c r="E1017" s="182" t="str">
        <f>IF(Project_Details!$C$12="","",Project_Details!$C$12)</f>
        <v/>
      </c>
      <c r="F1017" s="151" t="str">
        <f>IF(H1017="","",VLOOKUP(H1017,Waste_Type!$C$3:$E$50,3,FALSE))</f>
        <v/>
      </c>
      <c r="G1017" s="152" t="str">
        <f>IF(H1017="","",VLOOKUP($H1017,Waste_Type!$C$3:$E$50,2,FALSE))</f>
        <v/>
      </c>
      <c r="H1017" s="144" t="str">
        <f>IF(Data_Input!C1017="","",Data_Input!C1017)</f>
        <v/>
      </c>
      <c r="I1017" s="221"/>
      <c r="J1017" s="183"/>
      <c r="K1017" s="183"/>
      <c r="L1017" s="151"/>
    </row>
    <row r="1018" spans="2:12" x14ac:dyDescent="0.4">
      <c r="B1018" s="178" t="str">
        <f>IF(Data_Input!B1018="","",Data_Input!B1018)</f>
        <v/>
      </c>
      <c r="C1018" s="179" t="str">
        <f>IF(Project_Details!$C$10="","",Project_Details!$C$10)</f>
        <v/>
      </c>
      <c r="D1018" s="179" t="str">
        <f>IF(Project_Details!$C$11="","",Project_Details!$C$11)</f>
        <v/>
      </c>
      <c r="E1018" s="179" t="str">
        <f>IF(Project_Details!$C$12="","",Project_Details!$C$12)</f>
        <v/>
      </c>
      <c r="F1018" s="144" t="str">
        <f>IF(H1018="","",VLOOKUP(H1018,Waste_Type!$C$3:$E$50,3,FALSE))</f>
        <v/>
      </c>
      <c r="G1018" s="145" t="str">
        <f>IF(H1018="","",VLOOKUP($H1018,Waste_Type!$C$3:$E$50,2,FALSE))</f>
        <v/>
      </c>
      <c r="H1018" s="144" t="str">
        <f>IF(Data_Input!C1018="","",Data_Input!C1018)</f>
        <v/>
      </c>
      <c r="I1018" s="220"/>
      <c r="J1018" s="180"/>
      <c r="K1018" s="180"/>
      <c r="L1018" s="144"/>
    </row>
    <row r="1019" spans="2:12" x14ac:dyDescent="0.4">
      <c r="B1019" s="178" t="str">
        <f>IF(Data_Input!B1019="","",Data_Input!B1019)</f>
        <v/>
      </c>
      <c r="C1019" s="182" t="str">
        <f>IF(Project_Details!$C$10="","",Project_Details!$C$10)</f>
        <v/>
      </c>
      <c r="D1019" s="182" t="str">
        <f>IF(Project_Details!$C$11="","",Project_Details!$C$11)</f>
        <v/>
      </c>
      <c r="E1019" s="182" t="str">
        <f>IF(Project_Details!$C$12="","",Project_Details!$C$12)</f>
        <v/>
      </c>
      <c r="F1019" s="151" t="str">
        <f>IF(H1019="","",VLOOKUP(H1019,Waste_Type!$C$3:$E$50,3,FALSE))</f>
        <v/>
      </c>
      <c r="G1019" s="152" t="str">
        <f>IF(H1019="","",VLOOKUP($H1019,Waste_Type!$C$3:$E$50,2,FALSE))</f>
        <v/>
      </c>
      <c r="H1019" s="144" t="str">
        <f>IF(Data_Input!C1019="","",Data_Input!C1019)</f>
        <v/>
      </c>
      <c r="I1019" s="221"/>
      <c r="J1019" s="183"/>
      <c r="K1019" s="183"/>
      <c r="L1019" s="151"/>
    </row>
    <row r="1020" spans="2:12" x14ac:dyDescent="0.4">
      <c r="B1020" s="178" t="str">
        <f>IF(Data_Input!B1020="","",Data_Input!B1020)</f>
        <v/>
      </c>
      <c r="C1020" s="179" t="str">
        <f>IF(Project_Details!$C$10="","",Project_Details!$C$10)</f>
        <v/>
      </c>
      <c r="D1020" s="179" t="str">
        <f>IF(Project_Details!$C$11="","",Project_Details!$C$11)</f>
        <v/>
      </c>
      <c r="E1020" s="179" t="str">
        <f>IF(Project_Details!$C$12="","",Project_Details!$C$12)</f>
        <v/>
      </c>
      <c r="F1020" s="144" t="str">
        <f>IF(H1020="","",VLOOKUP(H1020,Waste_Type!$C$3:$E$50,3,FALSE))</f>
        <v/>
      </c>
      <c r="G1020" s="145" t="str">
        <f>IF(H1020="","",VLOOKUP($H1020,Waste_Type!$C$3:$E$50,2,FALSE))</f>
        <v/>
      </c>
      <c r="H1020" s="144" t="str">
        <f>IF(Data_Input!C1020="","",Data_Input!C1020)</f>
        <v/>
      </c>
      <c r="I1020" s="220"/>
      <c r="J1020" s="180"/>
      <c r="K1020" s="180"/>
      <c r="L1020" s="144"/>
    </row>
    <row r="1021" spans="2:12" x14ac:dyDescent="0.4">
      <c r="B1021" s="178" t="str">
        <f>IF(Data_Input!B1021="","",Data_Input!B1021)</f>
        <v/>
      </c>
      <c r="C1021" s="182" t="str">
        <f>IF(Project_Details!$C$10="","",Project_Details!$C$10)</f>
        <v/>
      </c>
      <c r="D1021" s="182" t="str">
        <f>IF(Project_Details!$C$11="","",Project_Details!$C$11)</f>
        <v/>
      </c>
      <c r="E1021" s="182" t="str">
        <f>IF(Project_Details!$C$12="","",Project_Details!$C$12)</f>
        <v/>
      </c>
      <c r="F1021" s="151" t="str">
        <f>IF(H1021="","",VLOOKUP(H1021,Waste_Type!$C$3:$E$50,3,FALSE))</f>
        <v/>
      </c>
      <c r="G1021" s="152" t="str">
        <f>IF(H1021="","",VLOOKUP($H1021,Waste_Type!$C$3:$E$50,2,FALSE))</f>
        <v/>
      </c>
      <c r="H1021" s="144" t="str">
        <f>IF(Data_Input!C1021="","",Data_Input!C1021)</f>
        <v/>
      </c>
      <c r="I1021" s="221"/>
      <c r="J1021" s="183"/>
      <c r="K1021" s="183"/>
      <c r="L1021" s="151"/>
    </row>
    <row r="1022" spans="2:12" x14ac:dyDescent="0.4">
      <c r="B1022" s="178" t="str">
        <f>IF(Data_Input!B1022="","",Data_Input!B1022)</f>
        <v/>
      </c>
      <c r="C1022" s="179" t="str">
        <f>IF(Project_Details!$C$10="","",Project_Details!$C$10)</f>
        <v/>
      </c>
      <c r="D1022" s="179" t="str">
        <f>IF(Project_Details!$C$11="","",Project_Details!$C$11)</f>
        <v/>
      </c>
      <c r="E1022" s="179" t="str">
        <f>IF(Project_Details!$C$12="","",Project_Details!$C$12)</f>
        <v/>
      </c>
      <c r="F1022" s="144" t="str">
        <f>IF(H1022="","",VLOOKUP(H1022,Waste_Type!$C$3:$E$50,3,FALSE))</f>
        <v/>
      </c>
      <c r="G1022" s="145" t="str">
        <f>IF(H1022="","",VLOOKUP($H1022,Waste_Type!$C$3:$E$50,2,FALSE))</f>
        <v/>
      </c>
      <c r="H1022" s="144" t="str">
        <f>IF(Data_Input!C1022="","",Data_Input!C1022)</f>
        <v/>
      </c>
      <c r="I1022" s="220"/>
      <c r="J1022" s="180"/>
      <c r="K1022" s="180"/>
      <c r="L1022" s="144"/>
    </row>
    <row r="1023" spans="2:12" x14ac:dyDescent="0.4">
      <c r="B1023" s="178" t="str">
        <f>IF(Data_Input!B1023="","",Data_Input!B1023)</f>
        <v/>
      </c>
      <c r="C1023" s="182" t="str">
        <f>IF(Project_Details!$C$10="","",Project_Details!$C$10)</f>
        <v/>
      </c>
      <c r="D1023" s="182" t="str">
        <f>IF(Project_Details!$C$11="","",Project_Details!$C$11)</f>
        <v/>
      </c>
      <c r="E1023" s="182" t="str">
        <f>IF(Project_Details!$C$12="","",Project_Details!$C$12)</f>
        <v/>
      </c>
      <c r="F1023" s="151" t="str">
        <f>IF(H1023="","",VLOOKUP(H1023,Waste_Type!$C$3:$E$50,3,FALSE))</f>
        <v/>
      </c>
      <c r="G1023" s="152" t="str">
        <f>IF(H1023="","",VLOOKUP($H1023,Waste_Type!$C$3:$E$50,2,FALSE))</f>
        <v/>
      </c>
      <c r="H1023" s="144" t="str">
        <f>IF(Data_Input!C1023="","",Data_Input!C1023)</f>
        <v/>
      </c>
      <c r="I1023" s="221"/>
      <c r="J1023" s="183"/>
      <c r="K1023" s="183"/>
      <c r="L1023" s="151"/>
    </row>
    <row r="1024" spans="2:12" x14ac:dyDescent="0.4">
      <c r="B1024" s="178" t="str">
        <f>IF(Data_Input!B1024="","",Data_Input!B1024)</f>
        <v/>
      </c>
      <c r="C1024" s="179" t="str">
        <f>IF(Project_Details!$C$10="","",Project_Details!$C$10)</f>
        <v/>
      </c>
      <c r="D1024" s="179" t="str">
        <f>IF(Project_Details!$C$11="","",Project_Details!$C$11)</f>
        <v/>
      </c>
      <c r="E1024" s="179" t="str">
        <f>IF(Project_Details!$C$12="","",Project_Details!$C$12)</f>
        <v/>
      </c>
      <c r="F1024" s="144" t="str">
        <f>IF(H1024="","",VLOOKUP(H1024,Waste_Type!$C$3:$E$50,3,FALSE))</f>
        <v/>
      </c>
      <c r="G1024" s="145" t="str">
        <f>IF(H1024="","",VLOOKUP($H1024,Waste_Type!$C$3:$E$50,2,FALSE))</f>
        <v/>
      </c>
      <c r="H1024" s="144" t="str">
        <f>IF(Data_Input!C1024="","",Data_Input!C1024)</f>
        <v/>
      </c>
      <c r="I1024" s="220"/>
      <c r="J1024" s="180"/>
      <c r="K1024" s="180"/>
      <c r="L1024" s="144"/>
    </row>
    <row r="1025" spans="2:12" x14ac:dyDescent="0.4">
      <c r="B1025" s="178" t="str">
        <f>IF(Data_Input!B1025="","",Data_Input!B1025)</f>
        <v/>
      </c>
      <c r="C1025" s="182" t="str">
        <f>IF(Project_Details!$C$10="","",Project_Details!$C$10)</f>
        <v/>
      </c>
      <c r="D1025" s="182" t="str">
        <f>IF(Project_Details!$C$11="","",Project_Details!$C$11)</f>
        <v/>
      </c>
      <c r="E1025" s="182" t="str">
        <f>IF(Project_Details!$C$12="","",Project_Details!$C$12)</f>
        <v/>
      </c>
      <c r="F1025" s="151" t="str">
        <f>IF(H1025="","",VLOOKUP(H1025,Waste_Type!$C$3:$E$50,3,FALSE))</f>
        <v/>
      </c>
      <c r="G1025" s="152" t="str">
        <f>IF(H1025="","",VLOOKUP($H1025,Waste_Type!$C$3:$E$50,2,FALSE))</f>
        <v/>
      </c>
      <c r="H1025" s="144" t="str">
        <f>IF(Data_Input!C1025="","",Data_Input!C1025)</f>
        <v/>
      </c>
      <c r="I1025" s="221"/>
      <c r="J1025" s="183"/>
      <c r="K1025" s="183"/>
      <c r="L1025" s="151"/>
    </row>
    <row r="1026" spans="2:12" x14ac:dyDescent="0.4">
      <c r="B1026" s="178" t="str">
        <f>IF(Data_Input!B1026="","",Data_Input!B1026)</f>
        <v/>
      </c>
      <c r="C1026" s="179" t="str">
        <f>IF(Project_Details!$C$10="","",Project_Details!$C$10)</f>
        <v/>
      </c>
      <c r="D1026" s="179" t="str">
        <f>IF(Project_Details!$C$11="","",Project_Details!$C$11)</f>
        <v/>
      </c>
      <c r="E1026" s="179" t="str">
        <f>IF(Project_Details!$C$12="","",Project_Details!$C$12)</f>
        <v/>
      </c>
      <c r="F1026" s="144" t="str">
        <f>IF(H1026="","",VLOOKUP(H1026,Waste_Type!$C$3:$E$50,3,FALSE))</f>
        <v/>
      </c>
      <c r="G1026" s="145" t="str">
        <f>IF(H1026="","",VLOOKUP($H1026,Waste_Type!$C$3:$E$50,2,FALSE))</f>
        <v/>
      </c>
      <c r="H1026" s="144" t="str">
        <f>IF(Data_Input!C1026="","",Data_Input!C1026)</f>
        <v/>
      </c>
      <c r="I1026" s="220"/>
      <c r="J1026" s="180"/>
      <c r="K1026" s="180"/>
      <c r="L1026" s="144"/>
    </row>
    <row r="1027" spans="2:12" x14ac:dyDescent="0.4">
      <c r="B1027" s="178" t="str">
        <f>IF(Data_Input!B1027="","",Data_Input!B1027)</f>
        <v/>
      </c>
      <c r="C1027" s="182" t="str">
        <f>IF(Project_Details!$C$10="","",Project_Details!$C$10)</f>
        <v/>
      </c>
      <c r="D1027" s="182" t="str">
        <f>IF(Project_Details!$C$11="","",Project_Details!$C$11)</f>
        <v/>
      </c>
      <c r="E1027" s="182" t="str">
        <f>IF(Project_Details!$C$12="","",Project_Details!$C$12)</f>
        <v/>
      </c>
      <c r="F1027" s="151" t="str">
        <f>IF(H1027="","",VLOOKUP(H1027,Waste_Type!$C$3:$E$50,3,FALSE))</f>
        <v/>
      </c>
      <c r="G1027" s="152" t="str">
        <f>IF(H1027="","",VLOOKUP($H1027,Waste_Type!$C$3:$E$50,2,FALSE))</f>
        <v/>
      </c>
      <c r="H1027" s="144" t="str">
        <f>IF(Data_Input!C1027="","",Data_Input!C1027)</f>
        <v/>
      </c>
      <c r="I1027" s="221"/>
      <c r="J1027" s="183"/>
      <c r="K1027" s="183"/>
      <c r="L1027" s="151"/>
    </row>
    <row r="1028" spans="2:12" x14ac:dyDescent="0.4">
      <c r="B1028" s="178" t="str">
        <f>IF(Data_Input!B1028="","",Data_Input!B1028)</f>
        <v/>
      </c>
      <c r="C1028" s="179" t="str">
        <f>IF(Project_Details!$C$10="","",Project_Details!$C$10)</f>
        <v/>
      </c>
      <c r="D1028" s="179" t="str">
        <f>IF(Project_Details!$C$11="","",Project_Details!$C$11)</f>
        <v/>
      </c>
      <c r="E1028" s="179" t="str">
        <f>IF(Project_Details!$C$12="","",Project_Details!$C$12)</f>
        <v/>
      </c>
      <c r="F1028" s="144" t="str">
        <f>IF(H1028="","",VLOOKUP(H1028,Waste_Type!$C$3:$E$50,3,FALSE))</f>
        <v/>
      </c>
      <c r="G1028" s="145" t="str">
        <f>IF(H1028="","",VLOOKUP($H1028,Waste_Type!$C$3:$E$50,2,FALSE))</f>
        <v/>
      </c>
      <c r="H1028" s="144" t="str">
        <f>IF(Data_Input!C1028="","",Data_Input!C1028)</f>
        <v/>
      </c>
      <c r="I1028" s="220"/>
      <c r="J1028" s="180"/>
      <c r="K1028" s="180"/>
      <c r="L1028" s="144"/>
    </row>
    <row r="1029" spans="2:12" x14ac:dyDescent="0.4">
      <c r="B1029" s="178" t="str">
        <f>IF(Data_Input!B1029="","",Data_Input!B1029)</f>
        <v/>
      </c>
      <c r="C1029" s="182" t="str">
        <f>IF(Project_Details!$C$10="","",Project_Details!$C$10)</f>
        <v/>
      </c>
      <c r="D1029" s="182" t="str">
        <f>IF(Project_Details!$C$11="","",Project_Details!$C$11)</f>
        <v/>
      </c>
      <c r="E1029" s="182" t="str">
        <f>IF(Project_Details!$C$12="","",Project_Details!$C$12)</f>
        <v/>
      </c>
      <c r="F1029" s="151" t="str">
        <f>IF(H1029="","",VLOOKUP(H1029,Waste_Type!$C$3:$E$50,3,FALSE))</f>
        <v/>
      </c>
      <c r="G1029" s="152" t="str">
        <f>IF(H1029="","",VLOOKUP($H1029,Waste_Type!$C$3:$E$50,2,FALSE))</f>
        <v/>
      </c>
      <c r="H1029" s="144" t="str">
        <f>IF(Data_Input!C1029="","",Data_Input!C1029)</f>
        <v/>
      </c>
      <c r="I1029" s="221"/>
      <c r="J1029" s="183"/>
      <c r="K1029" s="183"/>
      <c r="L1029" s="151"/>
    </row>
    <row r="1030" spans="2:12" x14ac:dyDescent="0.4">
      <c r="B1030" s="178" t="str">
        <f>IF(Data_Input!B1030="","",Data_Input!B1030)</f>
        <v/>
      </c>
      <c r="C1030" s="179" t="str">
        <f>IF(Project_Details!$C$10="","",Project_Details!$C$10)</f>
        <v/>
      </c>
      <c r="D1030" s="179" t="str">
        <f>IF(Project_Details!$C$11="","",Project_Details!$C$11)</f>
        <v/>
      </c>
      <c r="E1030" s="179" t="str">
        <f>IF(Project_Details!$C$12="","",Project_Details!$C$12)</f>
        <v/>
      </c>
      <c r="F1030" s="144" t="str">
        <f>IF(H1030="","",VLOOKUP(H1030,Waste_Type!$C$3:$E$50,3,FALSE))</f>
        <v/>
      </c>
      <c r="G1030" s="145" t="str">
        <f>IF(H1030="","",VLOOKUP($H1030,Waste_Type!$C$3:$E$50,2,FALSE))</f>
        <v/>
      </c>
      <c r="H1030" s="144" t="str">
        <f>IF(Data_Input!C1030="","",Data_Input!C1030)</f>
        <v/>
      </c>
      <c r="I1030" s="220"/>
      <c r="J1030" s="180"/>
      <c r="K1030" s="180"/>
      <c r="L1030" s="144"/>
    </row>
    <row r="1031" spans="2:12" x14ac:dyDescent="0.4">
      <c r="B1031" s="178" t="str">
        <f>IF(Data_Input!B1031="","",Data_Input!B1031)</f>
        <v/>
      </c>
      <c r="C1031" s="182" t="str">
        <f>IF(Project_Details!$C$10="","",Project_Details!$C$10)</f>
        <v/>
      </c>
      <c r="D1031" s="182" t="str">
        <f>IF(Project_Details!$C$11="","",Project_Details!$C$11)</f>
        <v/>
      </c>
      <c r="E1031" s="182" t="str">
        <f>IF(Project_Details!$C$12="","",Project_Details!$C$12)</f>
        <v/>
      </c>
      <c r="F1031" s="151" t="str">
        <f>IF(H1031="","",VLOOKUP(H1031,Waste_Type!$C$3:$E$50,3,FALSE))</f>
        <v/>
      </c>
      <c r="G1031" s="152" t="str">
        <f>IF(H1031="","",VLOOKUP($H1031,Waste_Type!$C$3:$E$50,2,FALSE))</f>
        <v/>
      </c>
      <c r="H1031" s="144" t="str">
        <f>IF(Data_Input!C1031="","",Data_Input!C1031)</f>
        <v/>
      </c>
      <c r="I1031" s="221"/>
      <c r="J1031" s="183"/>
      <c r="K1031" s="183"/>
      <c r="L1031" s="151"/>
    </row>
    <row r="1032" spans="2:12" x14ac:dyDescent="0.4">
      <c r="B1032" s="178" t="str">
        <f>IF(Data_Input!B1032="","",Data_Input!B1032)</f>
        <v/>
      </c>
      <c r="C1032" s="179" t="str">
        <f>IF(Project_Details!$C$10="","",Project_Details!$C$10)</f>
        <v/>
      </c>
      <c r="D1032" s="179" t="str">
        <f>IF(Project_Details!$C$11="","",Project_Details!$C$11)</f>
        <v/>
      </c>
      <c r="E1032" s="179" t="str">
        <f>IF(Project_Details!$C$12="","",Project_Details!$C$12)</f>
        <v/>
      </c>
      <c r="F1032" s="144" t="str">
        <f>IF(H1032="","",VLOOKUP(H1032,Waste_Type!$C$3:$E$50,3,FALSE))</f>
        <v/>
      </c>
      <c r="G1032" s="145" t="str">
        <f>IF(H1032="","",VLOOKUP($H1032,Waste_Type!$C$3:$E$50,2,FALSE))</f>
        <v/>
      </c>
      <c r="H1032" s="144" t="str">
        <f>IF(Data_Input!C1032="","",Data_Input!C1032)</f>
        <v/>
      </c>
      <c r="I1032" s="220"/>
      <c r="J1032" s="180"/>
      <c r="K1032" s="180"/>
      <c r="L1032" s="144"/>
    </row>
    <row r="1033" spans="2:12" x14ac:dyDescent="0.4">
      <c r="B1033" s="178" t="str">
        <f>IF(Data_Input!B1033="","",Data_Input!B1033)</f>
        <v/>
      </c>
      <c r="C1033" s="182" t="str">
        <f>IF(Project_Details!$C$10="","",Project_Details!$C$10)</f>
        <v/>
      </c>
      <c r="D1033" s="182" t="str">
        <f>IF(Project_Details!$C$11="","",Project_Details!$C$11)</f>
        <v/>
      </c>
      <c r="E1033" s="182" t="str">
        <f>IF(Project_Details!$C$12="","",Project_Details!$C$12)</f>
        <v/>
      </c>
      <c r="F1033" s="151" t="str">
        <f>IF(H1033="","",VLOOKUP(H1033,Waste_Type!$C$3:$E$50,3,FALSE))</f>
        <v/>
      </c>
      <c r="G1033" s="152" t="str">
        <f>IF(H1033="","",VLOOKUP($H1033,Waste_Type!$C$3:$E$50,2,FALSE))</f>
        <v/>
      </c>
      <c r="H1033" s="144" t="str">
        <f>IF(Data_Input!C1033="","",Data_Input!C1033)</f>
        <v/>
      </c>
      <c r="I1033" s="221"/>
      <c r="J1033" s="183"/>
      <c r="K1033" s="183"/>
      <c r="L1033" s="151"/>
    </row>
    <row r="1034" spans="2:12" x14ac:dyDescent="0.4">
      <c r="B1034" s="178" t="str">
        <f>IF(Data_Input!B1034="","",Data_Input!B1034)</f>
        <v/>
      </c>
      <c r="C1034" s="179" t="str">
        <f>IF(Project_Details!$C$10="","",Project_Details!$C$10)</f>
        <v/>
      </c>
      <c r="D1034" s="179" t="str">
        <f>IF(Project_Details!$C$11="","",Project_Details!$C$11)</f>
        <v/>
      </c>
      <c r="E1034" s="179" t="str">
        <f>IF(Project_Details!$C$12="","",Project_Details!$C$12)</f>
        <v/>
      </c>
      <c r="F1034" s="144" t="str">
        <f>IF(H1034="","",VLOOKUP(H1034,Waste_Type!$C$3:$E$50,3,FALSE))</f>
        <v/>
      </c>
      <c r="G1034" s="145" t="str">
        <f>IF(H1034="","",VLOOKUP($H1034,Waste_Type!$C$3:$E$50,2,FALSE))</f>
        <v/>
      </c>
      <c r="H1034" s="144" t="str">
        <f>IF(Data_Input!C1034="","",Data_Input!C1034)</f>
        <v/>
      </c>
      <c r="I1034" s="220"/>
      <c r="J1034" s="180"/>
      <c r="K1034" s="180"/>
      <c r="L1034" s="144"/>
    </row>
    <row r="1035" spans="2:12" x14ac:dyDescent="0.4">
      <c r="B1035" s="178" t="str">
        <f>IF(Data_Input!B1035="","",Data_Input!B1035)</f>
        <v/>
      </c>
      <c r="C1035" s="182" t="str">
        <f>IF(Project_Details!$C$10="","",Project_Details!$C$10)</f>
        <v/>
      </c>
      <c r="D1035" s="182" t="str">
        <f>IF(Project_Details!$C$11="","",Project_Details!$C$11)</f>
        <v/>
      </c>
      <c r="E1035" s="182" t="str">
        <f>IF(Project_Details!$C$12="","",Project_Details!$C$12)</f>
        <v/>
      </c>
      <c r="F1035" s="151" t="str">
        <f>IF(H1035="","",VLOOKUP(H1035,Waste_Type!$C$3:$E$50,3,FALSE))</f>
        <v/>
      </c>
      <c r="G1035" s="152" t="str">
        <f>IF(H1035="","",VLOOKUP($H1035,Waste_Type!$C$3:$E$50,2,FALSE))</f>
        <v/>
      </c>
      <c r="H1035" s="144" t="str">
        <f>IF(Data_Input!C1035="","",Data_Input!C1035)</f>
        <v/>
      </c>
      <c r="I1035" s="221"/>
      <c r="J1035" s="183"/>
      <c r="K1035" s="183"/>
      <c r="L1035" s="151"/>
    </row>
    <row r="1036" spans="2:12" x14ac:dyDescent="0.4">
      <c r="B1036" s="178" t="str">
        <f>IF(Data_Input!B1036="","",Data_Input!B1036)</f>
        <v/>
      </c>
      <c r="C1036" s="179" t="str">
        <f>IF(Project_Details!$C$10="","",Project_Details!$C$10)</f>
        <v/>
      </c>
      <c r="D1036" s="179" t="str">
        <f>IF(Project_Details!$C$11="","",Project_Details!$C$11)</f>
        <v/>
      </c>
      <c r="E1036" s="179" t="str">
        <f>IF(Project_Details!$C$12="","",Project_Details!$C$12)</f>
        <v/>
      </c>
      <c r="F1036" s="144" t="str">
        <f>IF(H1036="","",VLOOKUP(H1036,Waste_Type!$C$3:$E$50,3,FALSE))</f>
        <v/>
      </c>
      <c r="G1036" s="145" t="str">
        <f>IF(H1036="","",VLOOKUP($H1036,Waste_Type!$C$3:$E$50,2,FALSE))</f>
        <v/>
      </c>
      <c r="H1036" s="144" t="str">
        <f>IF(Data_Input!C1036="","",Data_Input!C1036)</f>
        <v/>
      </c>
      <c r="I1036" s="220"/>
      <c r="J1036" s="180"/>
      <c r="K1036" s="180"/>
      <c r="L1036" s="144"/>
    </row>
    <row r="1037" spans="2:12" x14ac:dyDescent="0.4">
      <c r="B1037" s="178" t="str">
        <f>IF(Data_Input!B1037="","",Data_Input!B1037)</f>
        <v/>
      </c>
      <c r="C1037" s="182" t="str">
        <f>IF(Project_Details!$C$10="","",Project_Details!$C$10)</f>
        <v/>
      </c>
      <c r="D1037" s="182" t="str">
        <f>IF(Project_Details!$C$11="","",Project_Details!$C$11)</f>
        <v/>
      </c>
      <c r="E1037" s="182" t="str">
        <f>IF(Project_Details!$C$12="","",Project_Details!$C$12)</f>
        <v/>
      </c>
      <c r="F1037" s="151" t="str">
        <f>IF(H1037="","",VLOOKUP(H1037,Waste_Type!$C$3:$E$50,3,FALSE))</f>
        <v/>
      </c>
      <c r="G1037" s="152" t="str">
        <f>IF(H1037="","",VLOOKUP($H1037,Waste_Type!$C$3:$E$50,2,FALSE))</f>
        <v/>
      </c>
      <c r="H1037" s="144" t="str">
        <f>IF(Data_Input!C1037="","",Data_Input!C1037)</f>
        <v/>
      </c>
      <c r="I1037" s="221"/>
      <c r="J1037" s="183"/>
      <c r="K1037" s="183"/>
      <c r="L1037" s="151"/>
    </row>
    <row r="1038" spans="2:12" x14ac:dyDescent="0.4">
      <c r="B1038" s="178" t="str">
        <f>IF(Data_Input!B1038="","",Data_Input!B1038)</f>
        <v/>
      </c>
      <c r="C1038" s="179" t="str">
        <f>IF(Project_Details!$C$10="","",Project_Details!$C$10)</f>
        <v/>
      </c>
      <c r="D1038" s="179" t="str">
        <f>IF(Project_Details!$C$11="","",Project_Details!$C$11)</f>
        <v/>
      </c>
      <c r="E1038" s="179" t="str">
        <f>IF(Project_Details!$C$12="","",Project_Details!$C$12)</f>
        <v/>
      </c>
      <c r="F1038" s="144" t="str">
        <f>IF(H1038="","",VLOOKUP(H1038,Waste_Type!$C$3:$E$50,3,FALSE))</f>
        <v/>
      </c>
      <c r="G1038" s="145" t="str">
        <f>IF(H1038="","",VLOOKUP($H1038,Waste_Type!$C$3:$E$50,2,FALSE))</f>
        <v/>
      </c>
      <c r="H1038" s="144" t="str">
        <f>IF(Data_Input!C1038="","",Data_Input!C1038)</f>
        <v/>
      </c>
      <c r="I1038" s="220"/>
      <c r="J1038" s="180"/>
      <c r="K1038" s="180"/>
      <c r="L1038" s="144"/>
    </row>
    <row r="1039" spans="2:12" x14ac:dyDescent="0.4">
      <c r="B1039" s="178" t="str">
        <f>IF(Data_Input!B1039="","",Data_Input!B1039)</f>
        <v/>
      </c>
      <c r="C1039" s="182" t="str">
        <f>IF(Project_Details!$C$10="","",Project_Details!$C$10)</f>
        <v/>
      </c>
      <c r="D1039" s="182" t="str">
        <f>IF(Project_Details!$C$11="","",Project_Details!$C$11)</f>
        <v/>
      </c>
      <c r="E1039" s="182" t="str">
        <f>IF(Project_Details!$C$12="","",Project_Details!$C$12)</f>
        <v/>
      </c>
      <c r="F1039" s="151" t="str">
        <f>IF(H1039="","",VLOOKUP(H1039,Waste_Type!$C$3:$E$50,3,FALSE))</f>
        <v/>
      </c>
      <c r="G1039" s="152" t="str">
        <f>IF(H1039="","",VLOOKUP($H1039,Waste_Type!$C$3:$E$50,2,FALSE))</f>
        <v/>
      </c>
      <c r="H1039" s="144" t="str">
        <f>IF(Data_Input!C1039="","",Data_Input!C1039)</f>
        <v/>
      </c>
      <c r="I1039" s="221"/>
      <c r="J1039" s="183"/>
      <c r="K1039" s="183"/>
      <c r="L1039" s="151"/>
    </row>
    <row r="1040" spans="2:12" x14ac:dyDescent="0.4">
      <c r="B1040" s="178" t="str">
        <f>IF(Data_Input!B1040="","",Data_Input!B1040)</f>
        <v/>
      </c>
      <c r="C1040" s="179" t="str">
        <f>IF(Project_Details!$C$10="","",Project_Details!$C$10)</f>
        <v/>
      </c>
      <c r="D1040" s="179" t="str">
        <f>IF(Project_Details!$C$11="","",Project_Details!$C$11)</f>
        <v/>
      </c>
      <c r="E1040" s="179" t="str">
        <f>IF(Project_Details!$C$12="","",Project_Details!$C$12)</f>
        <v/>
      </c>
      <c r="F1040" s="144" t="str">
        <f>IF(H1040="","",VLOOKUP(H1040,Waste_Type!$C$3:$E$50,3,FALSE))</f>
        <v/>
      </c>
      <c r="G1040" s="145" t="str">
        <f>IF(H1040="","",VLOOKUP($H1040,Waste_Type!$C$3:$E$50,2,FALSE))</f>
        <v/>
      </c>
      <c r="H1040" s="144" t="str">
        <f>IF(Data_Input!C1040="","",Data_Input!C1040)</f>
        <v/>
      </c>
      <c r="I1040" s="220"/>
      <c r="J1040" s="180"/>
      <c r="K1040" s="180"/>
      <c r="L1040" s="144"/>
    </row>
    <row r="1041" spans="2:12" x14ac:dyDescent="0.4">
      <c r="B1041" s="178" t="str">
        <f>IF(Data_Input!B1041="","",Data_Input!B1041)</f>
        <v/>
      </c>
      <c r="C1041" s="182" t="str">
        <f>IF(Project_Details!$C$10="","",Project_Details!$C$10)</f>
        <v/>
      </c>
      <c r="D1041" s="182" t="str">
        <f>IF(Project_Details!$C$11="","",Project_Details!$C$11)</f>
        <v/>
      </c>
      <c r="E1041" s="182" t="str">
        <f>IF(Project_Details!$C$12="","",Project_Details!$C$12)</f>
        <v/>
      </c>
      <c r="F1041" s="151" t="str">
        <f>IF(H1041="","",VLOOKUP(H1041,Waste_Type!$C$3:$E$50,3,FALSE))</f>
        <v/>
      </c>
      <c r="G1041" s="152" t="str">
        <f>IF(H1041="","",VLOOKUP($H1041,Waste_Type!$C$3:$E$50,2,FALSE))</f>
        <v/>
      </c>
      <c r="H1041" s="144" t="str">
        <f>IF(Data_Input!C1041="","",Data_Input!C1041)</f>
        <v/>
      </c>
      <c r="I1041" s="221"/>
      <c r="J1041" s="183"/>
      <c r="K1041" s="183"/>
      <c r="L1041" s="151"/>
    </row>
    <row r="1042" spans="2:12" x14ac:dyDescent="0.4">
      <c r="B1042" s="178" t="str">
        <f>IF(Data_Input!B1042="","",Data_Input!B1042)</f>
        <v/>
      </c>
      <c r="C1042" s="179" t="str">
        <f>IF(Project_Details!$C$10="","",Project_Details!$C$10)</f>
        <v/>
      </c>
      <c r="D1042" s="179" t="str">
        <f>IF(Project_Details!$C$11="","",Project_Details!$C$11)</f>
        <v/>
      </c>
      <c r="E1042" s="179" t="str">
        <f>IF(Project_Details!$C$12="","",Project_Details!$C$12)</f>
        <v/>
      </c>
      <c r="F1042" s="144" t="str">
        <f>IF(H1042="","",VLOOKUP(H1042,Waste_Type!$C$3:$E$50,3,FALSE))</f>
        <v/>
      </c>
      <c r="G1042" s="145" t="str">
        <f>IF(H1042="","",VLOOKUP($H1042,Waste_Type!$C$3:$E$50,2,FALSE))</f>
        <v/>
      </c>
      <c r="H1042" s="144" t="str">
        <f>IF(Data_Input!C1042="","",Data_Input!C1042)</f>
        <v/>
      </c>
      <c r="I1042" s="220"/>
      <c r="J1042" s="180"/>
      <c r="K1042" s="180"/>
      <c r="L1042" s="144"/>
    </row>
    <row r="1043" spans="2:12" x14ac:dyDescent="0.4">
      <c r="B1043" s="178" t="str">
        <f>IF(Data_Input!B1043="","",Data_Input!B1043)</f>
        <v/>
      </c>
      <c r="C1043" s="182" t="str">
        <f>IF(Project_Details!$C$10="","",Project_Details!$C$10)</f>
        <v/>
      </c>
      <c r="D1043" s="182" t="str">
        <f>IF(Project_Details!$C$11="","",Project_Details!$C$11)</f>
        <v/>
      </c>
      <c r="E1043" s="182" t="str">
        <f>IF(Project_Details!$C$12="","",Project_Details!$C$12)</f>
        <v/>
      </c>
      <c r="F1043" s="151" t="str">
        <f>IF(H1043="","",VLOOKUP(H1043,Waste_Type!$C$3:$E$50,3,FALSE))</f>
        <v/>
      </c>
      <c r="G1043" s="152" t="str">
        <f>IF(H1043="","",VLOOKUP($H1043,Waste_Type!$C$3:$E$50,2,FALSE))</f>
        <v/>
      </c>
      <c r="H1043" s="144" t="str">
        <f>IF(Data_Input!C1043="","",Data_Input!C1043)</f>
        <v/>
      </c>
      <c r="I1043" s="221"/>
      <c r="J1043" s="183"/>
      <c r="K1043" s="183"/>
      <c r="L1043" s="151"/>
    </row>
    <row r="1044" spans="2:12" x14ac:dyDescent="0.4">
      <c r="B1044" s="178" t="str">
        <f>IF(Data_Input!B1044="","",Data_Input!B1044)</f>
        <v/>
      </c>
      <c r="C1044" s="179" t="str">
        <f>IF(Project_Details!$C$10="","",Project_Details!$C$10)</f>
        <v/>
      </c>
      <c r="D1044" s="179" t="str">
        <f>IF(Project_Details!$C$11="","",Project_Details!$C$11)</f>
        <v/>
      </c>
      <c r="E1044" s="179" t="str">
        <f>IF(Project_Details!$C$12="","",Project_Details!$C$12)</f>
        <v/>
      </c>
      <c r="F1044" s="144" t="str">
        <f>IF(H1044="","",VLOOKUP(H1044,Waste_Type!$C$3:$E$50,3,FALSE))</f>
        <v/>
      </c>
      <c r="G1044" s="145" t="str">
        <f>IF(H1044="","",VLOOKUP($H1044,Waste_Type!$C$3:$E$50,2,FALSE))</f>
        <v/>
      </c>
      <c r="H1044" s="144" t="str">
        <f>IF(Data_Input!C1044="","",Data_Input!C1044)</f>
        <v/>
      </c>
      <c r="I1044" s="220"/>
      <c r="J1044" s="180"/>
      <c r="K1044" s="180"/>
      <c r="L1044" s="144"/>
    </row>
    <row r="1045" spans="2:12" x14ac:dyDescent="0.4">
      <c r="B1045" s="178" t="str">
        <f>IF(Data_Input!B1045="","",Data_Input!B1045)</f>
        <v/>
      </c>
      <c r="C1045" s="182" t="str">
        <f>IF(Project_Details!$C$10="","",Project_Details!$C$10)</f>
        <v/>
      </c>
      <c r="D1045" s="182" t="str">
        <f>IF(Project_Details!$C$11="","",Project_Details!$C$11)</f>
        <v/>
      </c>
      <c r="E1045" s="182" t="str">
        <f>IF(Project_Details!$C$12="","",Project_Details!$C$12)</f>
        <v/>
      </c>
      <c r="F1045" s="151" t="str">
        <f>IF(H1045="","",VLOOKUP(H1045,Waste_Type!$C$3:$E$50,3,FALSE))</f>
        <v/>
      </c>
      <c r="G1045" s="152" t="str">
        <f>IF(H1045="","",VLOOKUP($H1045,Waste_Type!$C$3:$E$50,2,FALSE))</f>
        <v/>
      </c>
      <c r="H1045" s="144" t="str">
        <f>IF(Data_Input!C1045="","",Data_Input!C1045)</f>
        <v/>
      </c>
      <c r="I1045" s="221"/>
      <c r="J1045" s="183"/>
      <c r="K1045" s="183"/>
      <c r="L1045" s="151"/>
    </row>
    <row r="1046" spans="2:12" x14ac:dyDescent="0.4">
      <c r="B1046" s="178" t="str">
        <f>IF(Data_Input!B1046="","",Data_Input!B1046)</f>
        <v/>
      </c>
      <c r="C1046" s="179" t="str">
        <f>IF(Project_Details!$C$10="","",Project_Details!$C$10)</f>
        <v/>
      </c>
      <c r="D1046" s="179" t="str">
        <f>IF(Project_Details!$C$11="","",Project_Details!$C$11)</f>
        <v/>
      </c>
      <c r="E1046" s="179" t="str">
        <f>IF(Project_Details!$C$12="","",Project_Details!$C$12)</f>
        <v/>
      </c>
      <c r="F1046" s="144" t="str">
        <f>IF(H1046="","",VLOOKUP(H1046,Waste_Type!$C$3:$E$50,3,FALSE))</f>
        <v/>
      </c>
      <c r="G1046" s="145" t="str">
        <f>IF(H1046="","",VLOOKUP($H1046,Waste_Type!$C$3:$E$50,2,FALSE))</f>
        <v/>
      </c>
      <c r="H1046" s="144" t="str">
        <f>IF(Data_Input!C1046="","",Data_Input!C1046)</f>
        <v/>
      </c>
      <c r="I1046" s="220"/>
      <c r="J1046" s="180"/>
      <c r="K1046" s="180"/>
      <c r="L1046" s="144"/>
    </row>
    <row r="1047" spans="2:12" x14ac:dyDescent="0.4">
      <c r="B1047" s="178" t="str">
        <f>IF(Data_Input!B1047="","",Data_Input!B1047)</f>
        <v/>
      </c>
      <c r="C1047" s="182" t="str">
        <f>IF(Project_Details!$C$10="","",Project_Details!$C$10)</f>
        <v/>
      </c>
      <c r="D1047" s="182" t="str">
        <f>IF(Project_Details!$C$11="","",Project_Details!$C$11)</f>
        <v/>
      </c>
      <c r="E1047" s="182" t="str">
        <f>IF(Project_Details!$C$12="","",Project_Details!$C$12)</f>
        <v/>
      </c>
      <c r="F1047" s="151" t="str">
        <f>IF(H1047="","",VLOOKUP(H1047,Waste_Type!$C$3:$E$50,3,FALSE))</f>
        <v/>
      </c>
      <c r="G1047" s="152" t="str">
        <f>IF(H1047="","",VLOOKUP($H1047,Waste_Type!$C$3:$E$50,2,FALSE))</f>
        <v/>
      </c>
      <c r="H1047" s="144" t="str">
        <f>IF(Data_Input!C1047="","",Data_Input!C1047)</f>
        <v/>
      </c>
      <c r="I1047" s="221"/>
      <c r="J1047" s="183"/>
      <c r="K1047" s="183"/>
      <c r="L1047" s="151"/>
    </row>
    <row r="1048" spans="2:12" x14ac:dyDescent="0.4">
      <c r="B1048" s="178" t="str">
        <f>IF(Data_Input!B1048="","",Data_Input!B1048)</f>
        <v/>
      </c>
      <c r="C1048" s="179" t="str">
        <f>IF(Project_Details!$C$10="","",Project_Details!$C$10)</f>
        <v/>
      </c>
      <c r="D1048" s="179" t="str">
        <f>IF(Project_Details!$C$11="","",Project_Details!$C$11)</f>
        <v/>
      </c>
      <c r="E1048" s="179" t="str">
        <f>IF(Project_Details!$C$12="","",Project_Details!$C$12)</f>
        <v/>
      </c>
      <c r="F1048" s="144" t="str">
        <f>IF(H1048="","",VLOOKUP(H1048,Waste_Type!$C$3:$E$50,3,FALSE))</f>
        <v/>
      </c>
      <c r="G1048" s="145" t="str">
        <f>IF(H1048="","",VLOOKUP($H1048,Waste_Type!$C$3:$E$50,2,FALSE))</f>
        <v/>
      </c>
      <c r="H1048" s="144" t="str">
        <f>IF(Data_Input!C1048="","",Data_Input!C1048)</f>
        <v/>
      </c>
      <c r="I1048" s="220"/>
      <c r="J1048" s="180"/>
      <c r="K1048" s="180"/>
      <c r="L1048" s="144"/>
    </row>
    <row r="1049" spans="2:12" x14ac:dyDescent="0.4">
      <c r="B1049" s="178" t="str">
        <f>IF(Data_Input!B1049="","",Data_Input!B1049)</f>
        <v/>
      </c>
      <c r="C1049" s="182" t="str">
        <f>IF(Project_Details!$C$10="","",Project_Details!$C$10)</f>
        <v/>
      </c>
      <c r="D1049" s="182" t="str">
        <f>IF(Project_Details!$C$11="","",Project_Details!$C$11)</f>
        <v/>
      </c>
      <c r="E1049" s="182" t="str">
        <f>IF(Project_Details!$C$12="","",Project_Details!$C$12)</f>
        <v/>
      </c>
      <c r="F1049" s="151" t="str">
        <f>IF(H1049="","",VLOOKUP(H1049,Waste_Type!$C$3:$E$50,3,FALSE))</f>
        <v/>
      </c>
      <c r="G1049" s="152" t="str">
        <f>IF(H1049="","",VLOOKUP($H1049,Waste_Type!$C$3:$E$50,2,FALSE))</f>
        <v/>
      </c>
      <c r="H1049" s="144" t="str">
        <f>IF(Data_Input!C1049="","",Data_Input!C1049)</f>
        <v/>
      </c>
      <c r="I1049" s="221"/>
      <c r="J1049" s="183"/>
      <c r="K1049" s="183"/>
      <c r="L1049" s="151"/>
    </row>
    <row r="1050" spans="2:12" x14ac:dyDescent="0.4">
      <c r="B1050" s="178" t="str">
        <f>IF(Data_Input!B1050="","",Data_Input!B1050)</f>
        <v/>
      </c>
      <c r="C1050" s="179" t="str">
        <f>IF(Project_Details!$C$10="","",Project_Details!$C$10)</f>
        <v/>
      </c>
      <c r="D1050" s="179" t="str">
        <f>IF(Project_Details!$C$11="","",Project_Details!$C$11)</f>
        <v/>
      </c>
      <c r="E1050" s="179" t="str">
        <f>IF(Project_Details!$C$12="","",Project_Details!$C$12)</f>
        <v/>
      </c>
      <c r="F1050" s="144" t="str">
        <f>IF(H1050="","",VLOOKUP(H1050,Waste_Type!$C$3:$E$50,3,FALSE))</f>
        <v/>
      </c>
      <c r="G1050" s="145" t="str">
        <f>IF(H1050="","",VLOOKUP($H1050,Waste_Type!$C$3:$E$50,2,FALSE))</f>
        <v/>
      </c>
      <c r="H1050" s="144" t="str">
        <f>IF(Data_Input!C1050="","",Data_Input!C1050)</f>
        <v/>
      </c>
      <c r="I1050" s="220"/>
      <c r="J1050" s="180"/>
      <c r="K1050" s="180"/>
      <c r="L1050" s="144"/>
    </row>
    <row r="1051" spans="2:12" x14ac:dyDescent="0.4">
      <c r="B1051" s="178" t="str">
        <f>IF(Data_Input!B1051="","",Data_Input!B1051)</f>
        <v/>
      </c>
      <c r="C1051" s="182" t="str">
        <f>IF(Project_Details!$C$10="","",Project_Details!$C$10)</f>
        <v/>
      </c>
      <c r="D1051" s="182" t="str">
        <f>IF(Project_Details!$C$11="","",Project_Details!$C$11)</f>
        <v/>
      </c>
      <c r="E1051" s="182" t="str">
        <f>IF(Project_Details!$C$12="","",Project_Details!$C$12)</f>
        <v/>
      </c>
      <c r="F1051" s="151" t="str">
        <f>IF(H1051="","",VLOOKUP(H1051,Waste_Type!$C$3:$E$50,3,FALSE))</f>
        <v/>
      </c>
      <c r="G1051" s="152" t="str">
        <f>IF(H1051="","",VLOOKUP($H1051,Waste_Type!$C$3:$E$50,2,FALSE))</f>
        <v/>
      </c>
      <c r="H1051" s="144" t="str">
        <f>IF(Data_Input!C1051="","",Data_Input!C1051)</f>
        <v/>
      </c>
      <c r="I1051" s="221"/>
      <c r="J1051" s="183"/>
      <c r="K1051" s="183"/>
      <c r="L1051" s="151"/>
    </row>
    <row r="1052" spans="2:12" x14ac:dyDescent="0.4">
      <c r="B1052" s="178" t="str">
        <f>IF(Data_Input!B1052="","",Data_Input!B1052)</f>
        <v/>
      </c>
      <c r="C1052" s="179" t="str">
        <f>IF(Project_Details!$C$10="","",Project_Details!$C$10)</f>
        <v/>
      </c>
      <c r="D1052" s="179" t="str">
        <f>IF(Project_Details!$C$11="","",Project_Details!$C$11)</f>
        <v/>
      </c>
      <c r="E1052" s="179" t="str">
        <f>IF(Project_Details!$C$12="","",Project_Details!$C$12)</f>
        <v/>
      </c>
      <c r="F1052" s="144" t="str">
        <f>IF(H1052="","",VLOOKUP(H1052,Waste_Type!$C$3:$E$50,3,FALSE))</f>
        <v/>
      </c>
      <c r="G1052" s="145" t="str">
        <f>IF(H1052="","",VLOOKUP($H1052,Waste_Type!$C$3:$E$50,2,FALSE))</f>
        <v/>
      </c>
      <c r="H1052" s="144" t="str">
        <f>IF(Data_Input!C1052="","",Data_Input!C1052)</f>
        <v/>
      </c>
      <c r="I1052" s="220"/>
      <c r="J1052" s="180"/>
      <c r="K1052" s="180"/>
      <c r="L1052" s="144"/>
    </row>
    <row r="1053" spans="2:12" x14ac:dyDescent="0.4">
      <c r="B1053" s="178" t="str">
        <f>IF(Data_Input!B1053="","",Data_Input!B1053)</f>
        <v/>
      </c>
      <c r="C1053" s="182" t="str">
        <f>IF(Project_Details!$C$10="","",Project_Details!$C$10)</f>
        <v/>
      </c>
      <c r="D1053" s="182" t="str">
        <f>IF(Project_Details!$C$11="","",Project_Details!$C$11)</f>
        <v/>
      </c>
      <c r="E1053" s="182" t="str">
        <f>IF(Project_Details!$C$12="","",Project_Details!$C$12)</f>
        <v/>
      </c>
      <c r="F1053" s="151" t="str">
        <f>IF(H1053="","",VLOOKUP(H1053,Waste_Type!$C$3:$E$50,3,FALSE))</f>
        <v/>
      </c>
      <c r="G1053" s="152" t="str">
        <f>IF(H1053="","",VLOOKUP($H1053,Waste_Type!$C$3:$E$50,2,FALSE))</f>
        <v/>
      </c>
      <c r="H1053" s="144" t="str">
        <f>IF(Data_Input!C1053="","",Data_Input!C1053)</f>
        <v/>
      </c>
      <c r="I1053" s="221"/>
      <c r="J1053" s="183"/>
      <c r="K1053" s="183"/>
      <c r="L1053" s="151"/>
    </row>
    <row r="1054" spans="2:12" x14ac:dyDescent="0.4">
      <c r="B1054" s="178" t="str">
        <f>IF(Data_Input!B1054="","",Data_Input!B1054)</f>
        <v/>
      </c>
      <c r="C1054" s="179" t="str">
        <f>IF(Project_Details!$C$10="","",Project_Details!$C$10)</f>
        <v/>
      </c>
      <c r="D1054" s="179" t="str">
        <f>IF(Project_Details!$C$11="","",Project_Details!$C$11)</f>
        <v/>
      </c>
      <c r="E1054" s="179" t="str">
        <f>IF(Project_Details!$C$12="","",Project_Details!$C$12)</f>
        <v/>
      </c>
      <c r="F1054" s="144" t="str">
        <f>IF(H1054="","",VLOOKUP(H1054,Waste_Type!$C$3:$E$50,3,FALSE))</f>
        <v/>
      </c>
      <c r="G1054" s="145" t="str">
        <f>IF(H1054="","",VLOOKUP($H1054,Waste_Type!$C$3:$E$50,2,FALSE))</f>
        <v/>
      </c>
      <c r="H1054" s="144" t="str">
        <f>IF(Data_Input!C1054="","",Data_Input!C1054)</f>
        <v/>
      </c>
      <c r="I1054" s="220"/>
      <c r="J1054" s="180"/>
      <c r="K1054" s="180"/>
      <c r="L1054" s="144"/>
    </row>
    <row r="1055" spans="2:12" x14ac:dyDescent="0.4">
      <c r="B1055" s="178" t="str">
        <f>IF(Data_Input!B1055="","",Data_Input!B1055)</f>
        <v/>
      </c>
      <c r="C1055" s="182" t="str">
        <f>IF(Project_Details!$C$10="","",Project_Details!$C$10)</f>
        <v/>
      </c>
      <c r="D1055" s="182" t="str">
        <f>IF(Project_Details!$C$11="","",Project_Details!$C$11)</f>
        <v/>
      </c>
      <c r="E1055" s="182" t="str">
        <f>IF(Project_Details!$C$12="","",Project_Details!$C$12)</f>
        <v/>
      </c>
      <c r="F1055" s="151" t="str">
        <f>IF(H1055="","",VLOOKUP(H1055,Waste_Type!$C$3:$E$50,3,FALSE))</f>
        <v/>
      </c>
      <c r="G1055" s="152" t="str">
        <f>IF(H1055="","",VLOOKUP($H1055,Waste_Type!$C$3:$E$50,2,FALSE))</f>
        <v/>
      </c>
      <c r="H1055" s="144" t="str">
        <f>IF(Data_Input!C1055="","",Data_Input!C1055)</f>
        <v/>
      </c>
      <c r="I1055" s="221"/>
      <c r="J1055" s="183"/>
      <c r="K1055" s="183"/>
      <c r="L1055" s="151"/>
    </row>
    <row r="1056" spans="2:12" x14ac:dyDescent="0.4">
      <c r="B1056" s="178" t="str">
        <f>IF(Data_Input!B1056="","",Data_Input!B1056)</f>
        <v/>
      </c>
      <c r="C1056" s="179" t="str">
        <f>IF(Project_Details!$C$10="","",Project_Details!$C$10)</f>
        <v/>
      </c>
      <c r="D1056" s="179" t="str">
        <f>IF(Project_Details!$C$11="","",Project_Details!$C$11)</f>
        <v/>
      </c>
      <c r="E1056" s="179" t="str">
        <f>IF(Project_Details!$C$12="","",Project_Details!$C$12)</f>
        <v/>
      </c>
      <c r="F1056" s="144" t="str">
        <f>IF(H1056="","",VLOOKUP(H1056,Waste_Type!$C$3:$E$50,3,FALSE))</f>
        <v/>
      </c>
      <c r="G1056" s="145" t="str">
        <f>IF(H1056="","",VLOOKUP($H1056,Waste_Type!$C$3:$E$50,2,FALSE))</f>
        <v/>
      </c>
      <c r="H1056" s="144" t="str">
        <f>IF(Data_Input!C1056="","",Data_Input!C1056)</f>
        <v/>
      </c>
      <c r="I1056" s="220"/>
      <c r="J1056" s="180"/>
      <c r="K1056" s="180"/>
      <c r="L1056" s="144"/>
    </row>
    <row r="1057" spans="2:12" x14ac:dyDescent="0.4">
      <c r="B1057" s="178" t="str">
        <f>IF(Data_Input!B1057="","",Data_Input!B1057)</f>
        <v/>
      </c>
      <c r="C1057" s="182" t="str">
        <f>IF(Project_Details!$C$10="","",Project_Details!$C$10)</f>
        <v/>
      </c>
      <c r="D1057" s="182" t="str">
        <f>IF(Project_Details!$C$11="","",Project_Details!$C$11)</f>
        <v/>
      </c>
      <c r="E1057" s="182" t="str">
        <f>IF(Project_Details!$C$12="","",Project_Details!$C$12)</f>
        <v/>
      </c>
      <c r="F1057" s="151" t="str">
        <f>IF(H1057="","",VLOOKUP(H1057,Waste_Type!$C$3:$E$50,3,FALSE))</f>
        <v/>
      </c>
      <c r="G1057" s="152" t="str">
        <f>IF(H1057="","",VLOOKUP($H1057,Waste_Type!$C$3:$E$50,2,FALSE))</f>
        <v/>
      </c>
      <c r="H1057" s="144" t="str">
        <f>IF(Data_Input!C1057="","",Data_Input!C1057)</f>
        <v/>
      </c>
      <c r="I1057" s="221"/>
      <c r="J1057" s="183"/>
      <c r="K1057" s="183"/>
      <c r="L1057" s="151"/>
    </row>
    <row r="1058" spans="2:12" x14ac:dyDescent="0.4">
      <c r="B1058" s="178" t="str">
        <f>IF(Data_Input!B1058="","",Data_Input!B1058)</f>
        <v/>
      </c>
      <c r="C1058" s="179" t="str">
        <f>IF(Project_Details!$C$10="","",Project_Details!$C$10)</f>
        <v/>
      </c>
      <c r="D1058" s="179" t="str">
        <f>IF(Project_Details!$C$11="","",Project_Details!$C$11)</f>
        <v/>
      </c>
      <c r="E1058" s="179" t="str">
        <f>IF(Project_Details!$C$12="","",Project_Details!$C$12)</f>
        <v/>
      </c>
      <c r="F1058" s="144" t="str">
        <f>IF(H1058="","",VLOOKUP(H1058,Waste_Type!$C$3:$E$50,3,FALSE))</f>
        <v/>
      </c>
      <c r="G1058" s="145" t="str">
        <f>IF(H1058="","",VLOOKUP($H1058,Waste_Type!$C$3:$E$50,2,FALSE))</f>
        <v/>
      </c>
      <c r="H1058" s="144" t="str">
        <f>IF(Data_Input!C1058="","",Data_Input!C1058)</f>
        <v/>
      </c>
      <c r="I1058" s="220"/>
      <c r="J1058" s="180"/>
      <c r="K1058" s="180"/>
      <c r="L1058" s="144"/>
    </row>
    <row r="1059" spans="2:12" x14ac:dyDescent="0.4">
      <c r="B1059" s="178" t="str">
        <f>IF(Data_Input!B1059="","",Data_Input!B1059)</f>
        <v/>
      </c>
      <c r="C1059" s="182" t="str">
        <f>IF(Project_Details!$C$10="","",Project_Details!$C$10)</f>
        <v/>
      </c>
      <c r="D1059" s="182" t="str">
        <f>IF(Project_Details!$C$11="","",Project_Details!$C$11)</f>
        <v/>
      </c>
      <c r="E1059" s="182" t="str">
        <f>IF(Project_Details!$C$12="","",Project_Details!$C$12)</f>
        <v/>
      </c>
      <c r="F1059" s="151" t="str">
        <f>IF(H1059="","",VLOOKUP(H1059,Waste_Type!$C$3:$E$50,3,FALSE))</f>
        <v/>
      </c>
      <c r="G1059" s="152" t="str">
        <f>IF(H1059="","",VLOOKUP($H1059,Waste_Type!$C$3:$E$50,2,FALSE))</f>
        <v/>
      </c>
      <c r="H1059" s="144" t="str">
        <f>IF(Data_Input!C1059="","",Data_Input!C1059)</f>
        <v/>
      </c>
      <c r="I1059" s="221"/>
      <c r="J1059" s="183"/>
      <c r="K1059" s="183"/>
      <c r="L1059" s="151"/>
    </row>
    <row r="1060" spans="2:12" x14ac:dyDescent="0.4">
      <c r="B1060" s="178" t="str">
        <f>IF(Data_Input!B1060="","",Data_Input!B1060)</f>
        <v/>
      </c>
      <c r="C1060" s="179" t="str">
        <f>IF(Project_Details!$C$10="","",Project_Details!$C$10)</f>
        <v/>
      </c>
      <c r="D1060" s="179" t="str">
        <f>IF(Project_Details!$C$11="","",Project_Details!$C$11)</f>
        <v/>
      </c>
      <c r="E1060" s="179" t="str">
        <f>IF(Project_Details!$C$12="","",Project_Details!$C$12)</f>
        <v/>
      </c>
      <c r="F1060" s="144" t="str">
        <f>IF(H1060="","",VLOOKUP(H1060,Waste_Type!$C$3:$E$50,3,FALSE))</f>
        <v/>
      </c>
      <c r="G1060" s="145" t="str">
        <f>IF(H1060="","",VLOOKUP($H1060,Waste_Type!$C$3:$E$50,2,FALSE))</f>
        <v/>
      </c>
      <c r="H1060" s="144" t="str">
        <f>IF(Data_Input!C1060="","",Data_Input!C1060)</f>
        <v/>
      </c>
      <c r="I1060" s="220"/>
      <c r="J1060" s="180"/>
      <c r="K1060" s="180"/>
      <c r="L1060" s="144"/>
    </row>
    <row r="1061" spans="2:12" x14ac:dyDescent="0.4">
      <c r="B1061" s="178" t="str">
        <f>IF(Data_Input!B1061="","",Data_Input!B1061)</f>
        <v/>
      </c>
      <c r="C1061" s="182" t="str">
        <f>IF(Project_Details!$C$10="","",Project_Details!$C$10)</f>
        <v/>
      </c>
      <c r="D1061" s="182" t="str">
        <f>IF(Project_Details!$C$11="","",Project_Details!$C$11)</f>
        <v/>
      </c>
      <c r="E1061" s="182" t="str">
        <f>IF(Project_Details!$C$12="","",Project_Details!$C$12)</f>
        <v/>
      </c>
      <c r="F1061" s="151" t="str">
        <f>IF(H1061="","",VLOOKUP(H1061,Waste_Type!$C$3:$E$50,3,FALSE))</f>
        <v/>
      </c>
      <c r="G1061" s="152" t="str">
        <f>IF(H1061="","",VLOOKUP($H1061,Waste_Type!$C$3:$E$50,2,FALSE))</f>
        <v/>
      </c>
      <c r="H1061" s="144" t="str">
        <f>IF(Data_Input!C1061="","",Data_Input!C1061)</f>
        <v/>
      </c>
      <c r="I1061" s="221"/>
      <c r="J1061" s="183"/>
      <c r="K1061" s="183"/>
      <c r="L1061" s="151"/>
    </row>
    <row r="1062" spans="2:12" x14ac:dyDescent="0.4">
      <c r="B1062" s="178" t="str">
        <f>IF(Data_Input!B1062="","",Data_Input!B1062)</f>
        <v/>
      </c>
      <c r="C1062" s="179" t="str">
        <f>IF(Project_Details!$C$10="","",Project_Details!$C$10)</f>
        <v/>
      </c>
      <c r="D1062" s="179" t="str">
        <f>IF(Project_Details!$C$11="","",Project_Details!$C$11)</f>
        <v/>
      </c>
      <c r="E1062" s="179" t="str">
        <f>IF(Project_Details!$C$12="","",Project_Details!$C$12)</f>
        <v/>
      </c>
      <c r="F1062" s="144" t="str">
        <f>IF(H1062="","",VLOOKUP(H1062,Waste_Type!$C$3:$E$50,3,FALSE))</f>
        <v/>
      </c>
      <c r="G1062" s="145" t="str">
        <f>IF(H1062="","",VLOOKUP($H1062,Waste_Type!$C$3:$E$50,2,FALSE))</f>
        <v/>
      </c>
      <c r="H1062" s="144" t="str">
        <f>IF(Data_Input!C1062="","",Data_Input!C1062)</f>
        <v/>
      </c>
      <c r="I1062" s="220"/>
      <c r="J1062" s="180"/>
      <c r="K1062" s="180"/>
      <c r="L1062" s="144"/>
    </row>
    <row r="1063" spans="2:12" x14ac:dyDescent="0.4">
      <c r="B1063" s="178" t="str">
        <f>IF(Data_Input!B1063="","",Data_Input!B1063)</f>
        <v/>
      </c>
      <c r="C1063" s="182" t="str">
        <f>IF(Project_Details!$C$10="","",Project_Details!$C$10)</f>
        <v/>
      </c>
      <c r="D1063" s="182" t="str">
        <f>IF(Project_Details!$C$11="","",Project_Details!$C$11)</f>
        <v/>
      </c>
      <c r="E1063" s="182" t="str">
        <f>IF(Project_Details!$C$12="","",Project_Details!$C$12)</f>
        <v/>
      </c>
      <c r="F1063" s="151" t="str">
        <f>IF(H1063="","",VLOOKUP(H1063,Waste_Type!$C$3:$E$50,3,FALSE))</f>
        <v/>
      </c>
      <c r="G1063" s="152" t="str">
        <f>IF(H1063="","",VLOOKUP($H1063,Waste_Type!$C$3:$E$50,2,FALSE))</f>
        <v/>
      </c>
      <c r="H1063" s="144" t="str">
        <f>IF(Data_Input!C1063="","",Data_Input!C1063)</f>
        <v/>
      </c>
      <c r="I1063" s="221"/>
      <c r="J1063" s="183"/>
      <c r="K1063" s="183"/>
      <c r="L1063" s="151"/>
    </row>
    <row r="1064" spans="2:12" x14ac:dyDescent="0.4">
      <c r="B1064" s="178" t="str">
        <f>IF(Data_Input!B1064="","",Data_Input!B1064)</f>
        <v/>
      </c>
      <c r="C1064" s="179" t="str">
        <f>IF(Project_Details!$C$10="","",Project_Details!$C$10)</f>
        <v/>
      </c>
      <c r="D1064" s="179" t="str">
        <f>IF(Project_Details!$C$11="","",Project_Details!$C$11)</f>
        <v/>
      </c>
      <c r="E1064" s="179" t="str">
        <f>IF(Project_Details!$C$12="","",Project_Details!$C$12)</f>
        <v/>
      </c>
      <c r="F1064" s="144" t="str">
        <f>IF(H1064="","",VLOOKUP(H1064,Waste_Type!$C$3:$E$50,3,FALSE))</f>
        <v/>
      </c>
      <c r="G1064" s="145" t="str">
        <f>IF(H1064="","",VLOOKUP($H1064,Waste_Type!$C$3:$E$50,2,FALSE))</f>
        <v/>
      </c>
      <c r="H1064" s="144" t="str">
        <f>IF(Data_Input!C1064="","",Data_Input!C1064)</f>
        <v/>
      </c>
      <c r="I1064" s="220"/>
      <c r="J1064" s="180"/>
      <c r="K1064" s="180"/>
      <c r="L1064" s="144"/>
    </row>
    <row r="1065" spans="2:12" x14ac:dyDescent="0.4">
      <c r="B1065" s="178" t="str">
        <f>IF(Data_Input!B1065="","",Data_Input!B1065)</f>
        <v/>
      </c>
      <c r="C1065" s="182" t="str">
        <f>IF(Project_Details!$C$10="","",Project_Details!$C$10)</f>
        <v/>
      </c>
      <c r="D1065" s="182" t="str">
        <f>IF(Project_Details!$C$11="","",Project_Details!$C$11)</f>
        <v/>
      </c>
      <c r="E1065" s="182" t="str">
        <f>IF(Project_Details!$C$12="","",Project_Details!$C$12)</f>
        <v/>
      </c>
      <c r="F1065" s="151" t="str">
        <f>IF(H1065="","",VLOOKUP(H1065,Waste_Type!$C$3:$E$50,3,FALSE))</f>
        <v/>
      </c>
      <c r="G1065" s="152" t="str">
        <f>IF(H1065="","",VLOOKUP($H1065,Waste_Type!$C$3:$E$50,2,FALSE))</f>
        <v/>
      </c>
      <c r="H1065" s="144" t="str">
        <f>IF(Data_Input!C1065="","",Data_Input!C1065)</f>
        <v/>
      </c>
      <c r="I1065" s="221"/>
      <c r="J1065" s="183"/>
      <c r="K1065" s="183"/>
      <c r="L1065" s="151"/>
    </row>
    <row r="1066" spans="2:12" x14ac:dyDescent="0.4">
      <c r="B1066" s="178" t="str">
        <f>IF(Data_Input!B1066="","",Data_Input!B1066)</f>
        <v/>
      </c>
      <c r="C1066" s="179" t="str">
        <f>IF(Project_Details!$C$10="","",Project_Details!$C$10)</f>
        <v/>
      </c>
      <c r="D1066" s="179" t="str">
        <f>IF(Project_Details!$C$11="","",Project_Details!$C$11)</f>
        <v/>
      </c>
      <c r="E1066" s="179" t="str">
        <f>IF(Project_Details!$C$12="","",Project_Details!$C$12)</f>
        <v/>
      </c>
      <c r="F1066" s="144" t="str">
        <f>IF(H1066="","",VLOOKUP(H1066,Waste_Type!$C$3:$E$50,3,FALSE))</f>
        <v/>
      </c>
      <c r="G1066" s="145" t="str">
        <f>IF(H1066="","",VLOOKUP($H1066,Waste_Type!$C$3:$E$50,2,FALSE))</f>
        <v/>
      </c>
      <c r="H1066" s="144" t="str">
        <f>IF(Data_Input!C1066="","",Data_Input!C1066)</f>
        <v/>
      </c>
      <c r="I1066" s="220"/>
      <c r="J1066" s="180"/>
      <c r="K1066" s="180"/>
      <c r="L1066" s="144"/>
    </row>
    <row r="1067" spans="2:12" x14ac:dyDescent="0.4">
      <c r="B1067" s="178" t="str">
        <f>IF(Data_Input!B1067="","",Data_Input!B1067)</f>
        <v/>
      </c>
      <c r="C1067" s="182" t="str">
        <f>IF(Project_Details!$C$10="","",Project_Details!$C$10)</f>
        <v/>
      </c>
      <c r="D1067" s="182" t="str">
        <f>IF(Project_Details!$C$11="","",Project_Details!$C$11)</f>
        <v/>
      </c>
      <c r="E1067" s="182" t="str">
        <f>IF(Project_Details!$C$12="","",Project_Details!$C$12)</f>
        <v/>
      </c>
      <c r="F1067" s="151" t="str">
        <f>IF(H1067="","",VLOOKUP(H1067,Waste_Type!$C$3:$E$50,3,FALSE))</f>
        <v/>
      </c>
      <c r="G1067" s="152" t="str">
        <f>IF(H1067="","",VLOOKUP($H1067,Waste_Type!$C$3:$E$50,2,FALSE))</f>
        <v/>
      </c>
      <c r="H1067" s="144" t="str">
        <f>IF(Data_Input!C1067="","",Data_Input!C1067)</f>
        <v/>
      </c>
      <c r="I1067" s="221"/>
      <c r="J1067" s="183"/>
      <c r="K1067" s="183"/>
      <c r="L1067" s="151"/>
    </row>
    <row r="1068" spans="2:12" x14ac:dyDescent="0.4">
      <c r="B1068" s="178" t="str">
        <f>IF(Data_Input!B1068="","",Data_Input!B1068)</f>
        <v/>
      </c>
      <c r="C1068" s="179" t="str">
        <f>IF(Project_Details!$C$10="","",Project_Details!$C$10)</f>
        <v/>
      </c>
      <c r="D1068" s="179" t="str">
        <f>IF(Project_Details!$C$11="","",Project_Details!$C$11)</f>
        <v/>
      </c>
      <c r="E1068" s="179" t="str">
        <f>IF(Project_Details!$C$12="","",Project_Details!$C$12)</f>
        <v/>
      </c>
      <c r="F1068" s="144" t="str">
        <f>IF(H1068="","",VLOOKUP(H1068,Waste_Type!$C$3:$E$50,3,FALSE))</f>
        <v/>
      </c>
      <c r="G1068" s="145" t="str">
        <f>IF(H1068="","",VLOOKUP($H1068,Waste_Type!$C$3:$E$50,2,FALSE))</f>
        <v/>
      </c>
      <c r="H1068" s="144" t="str">
        <f>IF(Data_Input!C1068="","",Data_Input!C1068)</f>
        <v/>
      </c>
      <c r="I1068" s="220"/>
      <c r="J1068" s="180"/>
      <c r="K1068" s="180"/>
      <c r="L1068" s="144"/>
    </row>
    <row r="1069" spans="2:12" x14ac:dyDescent="0.4">
      <c r="B1069" s="178" t="str">
        <f>IF(Data_Input!B1069="","",Data_Input!B1069)</f>
        <v/>
      </c>
      <c r="C1069" s="182" t="str">
        <f>IF(Project_Details!$C$10="","",Project_Details!$C$10)</f>
        <v/>
      </c>
      <c r="D1069" s="182" t="str">
        <f>IF(Project_Details!$C$11="","",Project_Details!$C$11)</f>
        <v/>
      </c>
      <c r="E1069" s="182" t="str">
        <f>IF(Project_Details!$C$12="","",Project_Details!$C$12)</f>
        <v/>
      </c>
      <c r="F1069" s="151" t="str">
        <f>IF(H1069="","",VLOOKUP(H1069,Waste_Type!$C$3:$E$50,3,FALSE))</f>
        <v/>
      </c>
      <c r="G1069" s="152" t="str">
        <f>IF(H1069="","",VLOOKUP($H1069,Waste_Type!$C$3:$E$50,2,FALSE))</f>
        <v/>
      </c>
      <c r="H1069" s="144" t="str">
        <f>IF(Data_Input!C1069="","",Data_Input!C1069)</f>
        <v/>
      </c>
      <c r="I1069" s="221"/>
      <c r="J1069" s="183"/>
      <c r="K1069" s="183"/>
      <c r="L1069" s="151"/>
    </row>
    <row r="1070" spans="2:12" x14ac:dyDescent="0.4">
      <c r="B1070" s="178" t="str">
        <f>IF(Data_Input!B1070="","",Data_Input!B1070)</f>
        <v/>
      </c>
      <c r="C1070" s="179" t="str">
        <f>IF(Project_Details!$C$10="","",Project_Details!$C$10)</f>
        <v/>
      </c>
      <c r="D1070" s="179" t="str">
        <f>IF(Project_Details!$C$11="","",Project_Details!$C$11)</f>
        <v/>
      </c>
      <c r="E1070" s="179" t="str">
        <f>IF(Project_Details!$C$12="","",Project_Details!$C$12)</f>
        <v/>
      </c>
      <c r="F1070" s="144" t="str">
        <f>IF(H1070="","",VLOOKUP(H1070,Waste_Type!$C$3:$E$50,3,FALSE))</f>
        <v/>
      </c>
      <c r="G1070" s="145" t="str">
        <f>IF(H1070="","",VLOOKUP($H1070,Waste_Type!$C$3:$E$50,2,FALSE))</f>
        <v/>
      </c>
      <c r="H1070" s="144" t="str">
        <f>IF(Data_Input!C1070="","",Data_Input!C1070)</f>
        <v/>
      </c>
      <c r="I1070" s="220"/>
      <c r="J1070" s="180"/>
      <c r="K1070" s="180"/>
      <c r="L1070" s="144"/>
    </row>
    <row r="1071" spans="2:12" x14ac:dyDescent="0.4">
      <c r="B1071" s="178" t="str">
        <f>IF(Data_Input!B1071="","",Data_Input!B1071)</f>
        <v/>
      </c>
      <c r="C1071" s="182" t="str">
        <f>IF(Project_Details!$C$10="","",Project_Details!$C$10)</f>
        <v/>
      </c>
      <c r="D1071" s="182" t="str">
        <f>IF(Project_Details!$C$11="","",Project_Details!$C$11)</f>
        <v/>
      </c>
      <c r="E1071" s="182" t="str">
        <f>IF(Project_Details!$C$12="","",Project_Details!$C$12)</f>
        <v/>
      </c>
      <c r="F1071" s="151" t="str">
        <f>IF(H1071="","",VLOOKUP(H1071,Waste_Type!$C$3:$E$50,3,FALSE))</f>
        <v/>
      </c>
      <c r="G1071" s="152" t="str">
        <f>IF(H1071="","",VLOOKUP($H1071,Waste_Type!$C$3:$E$50,2,FALSE))</f>
        <v/>
      </c>
      <c r="H1071" s="144" t="str">
        <f>IF(Data_Input!C1071="","",Data_Input!C1071)</f>
        <v/>
      </c>
      <c r="I1071" s="221"/>
      <c r="J1071" s="183"/>
      <c r="K1071" s="183"/>
      <c r="L1071" s="151"/>
    </row>
    <row r="1072" spans="2:12" x14ac:dyDescent="0.4">
      <c r="B1072" s="178" t="str">
        <f>IF(Data_Input!B1072="","",Data_Input!B1072)</f>
        <v/>
      </c>
      <c r="C1072" s="179" t="str">
        <f>IF(Project_Details!$C$10="","",Project_Details!$C$10)</f>
        <v/>
      </c>
      <c r="D1072" s="179" t="str">
        <f>IF(Project_Details!$C$11="","",Project_Details!$C$11)</f>
        <v/>
      </c>
      <c r="E1072" s="179" t="str">
        <f>IF(Project_Details!$C$12="","",Project_Details!$C$12)</f>
        <v/>
      </c>
      <c r="F1072" s="144" t="str">
        <f>IF(H1072="","",VLOOKUP(H1072,Waste_Type!$C$3:$E$50,3,FALSE))</f>
        <v/>
      </c>
      <c r="G1072" s="145" t="str">
        <f>IF(H1072="","",VLOOKUP($H1072,Waste_Type!$C$3:$E$50,2,FALSE))</f>
        <v/>
      </c>
      <c r="H1072" s="144" t="str">
        <f>IF(Data_Input!C1072="","",Data_Input!C1072)</f>
        <v/>
      </c>
      <c r="I1072" s="220"/>
      <c r="J1072" s="180"/>
      <c r="K1072" s="180"/>
      <c r="L1072" s="144"/>
    </row>
    <row r="1073" spans="2:12" x14ac:dyDescent="0.4">
      <c r="B1073" s="178" t="str">
        <f>IF(Data_Input!B1073="","",Data_Input!B1073)</f>
        <v/>
      </c>
      <c r="C1073" s="182" t="str">
        <f>IF(Project_Details!$C$10="","",Project_Details!$C$10)</f>
        <v/>
      </c>
      <c r="D1073" s="182" t="str">
        <f>IF(Project_Details!$C$11="","",Project_Details!$C$11)</f>
        <v/>
      </c>
      <c r="E1073" s="182" t="str">
        <f>IF(Project_Details!$C$12="","",Project_Details!$C$12)</f>
        <v/>
      </c>
      <c r="F1073" s="151" t="str">
        <f>IF(H1073="","",VLOOKUP(H1073,Waste_Type!$C$3:$E$50,3,FALSE))</f>
        <v/>
      </c>
      <c r="G1073" s="152" t="str">
        <f>IF(H1073="","",VLOOKUP($H1073,Waste_Type!$C$3:$E$50,2,FALSE))</f>
        <v/>
      </c>
      <c r="H1073" s="144" t="str">
        <f>IF(Data_Input!C1073="","",Data_Input!C1073)</f>
        <v/>
      </c>
      <c r="I1073" s="221"/>
      <c r="J1073" s="183"/>
      <c r="K1073" s="183"/>
      <c r="L1073" s="151"/>
    </row>
    <row r="1074" spans="2:12" x14ac:dyDescent="0.4">
      <c r="B1074" s="178" t="str">
        <f>IF(Data_Input!B1074="","",Data_Input!B1074)</f>
        <v/>
      </c>
      <c r="C1074" s="179" t="str">
        <f>IF(Project_Details!$C$10="","",Project_Details!$C$10)</f>
        <v/>
      </c>
      <c r="D1074" s="179" t="str">
        <f>IF(Project_Details!$C$11="","",Project_Details!$C$11)</f>
        <v/>
      </c>
      <c r="E1074" s="179" t="str">
        <f>IF(Project_Details!$C$12="","",Project_Details!$C$12)</f>
        <v/>
      </c>
      <c r="F1074" s="144" t="str">
        <f>IF(H1074="","",VLOOKUP(H1074,Waste_Type!$C$3:$E$50,3,FALSE))</f>
        <v/>
      </c>
      <c r="G1074" s="145" t="str">
        <f>IF(H1074="","",VLOOKUP($H1074,Waste_Type!$C$3:$E$50,2,FALSE))</f>
        <v/>
      </c>
      <c r="H1074" s="144" t="str">
        <f>IF(Data_Input!C1074="","",Data_Input!C1074)</f>
        <v/>
      </c>
      <c r="I1074" s="220"/>
      <c r="J1074" s="180"/>
      <c r="K1074" s="180"/>
      <c r="L1074" s="144"/>
    </row>
    <row r="1075" spans="2:12" x14ac:dyDescent="0.4">
      <c r="B1075" s="178" t="str">
        <f>IF(Data_Input!B1075="","",Data_Input!B1075)</f>
        <v/>
      </c>
      <c r="C1075" s="182" t="str">
        <f>IF(Project_Details!$C$10="","",Project_Details!$C$10)</f>
        <v/>
      </c>
      <c r="D1075" s="182" t="str">
        <f>IF(Project_Details!$C$11="","",Project_Details!$C$11)</f>
        <v/>
      </c>
      <c r="E1075" s="182" t="str">
        <f>IF(Project_Details!$C$12="","",Project_Details!$C$12)</f>
        <v/>
      </c>
      <c r="F1075" s="151" t="str">
        <f>IF(H1075="","",VLOOKUP(H1075,Waste_Type!$C$3:$E$50,3,FALSE))</f>
        <v/>
      </c>
      <c r="G1075" s="152" t="str">
        <f>IF(H1075="","",VLOOKUP($H1075,Waste_Type!$C$3:$E$50,2,FALSE))</f>
        <v/>
      </c>
      <c r="H1075" s="144" t="str">
        <f>IF(Data_Input!C1075="","",Data_Input!C1075)</f>
        <v/>
      </c>
      <c r="I1075" s="221"/>
      <c r="J1075" s="183"/>
      <c r="K1075" s="183"/>
      <c r="L1075" s="151"/>
    </row>
    <row r="1076" spans="2:12" x14ac:dyDescent="0.4">
      <c r="B1076" s="178" t="str">
        <f>IF(Data_Input!B1076="","",Data_Input!B1076)</f>
        <v/>
      </c>
      <c r="C1076" s="179" t="str">
        <f>IF(Project_Details!$C$10="","",Project_Details!$C$10)</f>
        <v/>
      </c>
      <c r="D1076" s="179" t="str">
        <f>IF(Project_Details!$C$11="","",Project_Details!$C$11)</f>
        <v/>
      </c>
      <c r="E1076" s="179" t="str">
        <f>IF(Project_Details!$C$12="","",Project_Details!$C$12)</f>
        <v/>
      </c>
      <c r="F1076" s="144" t="str">
        <f>IF(H1076="","",VLOOKUP(H1076,Waste_Type!$C$3:$E$50,3,FALSE))</f>
        <v/>
      </c>
      <c r="G1076" s="145" t="str">
        <f>IF(H1076="","",VLOOKUP($H1076,Waste_Type!$C$3:$E$50,2,FALSE))</f>
        <v/>
      </c>
      <c r="H1076" s="144" t="str">
        <f>IF(Data_Input!C1076="","",Data_Input!C1076)</f>
        <v/>
      </c>
      <c r="I1076" s="220"/>
      <c r="J1076" s="180"/>
      <c r="K1076" s="180"/>
      <c r="L1076" s="144"/>
    </row>
    <row r="1077" spans="2:12" x14ac:dyDescent="0.4">
      <c r="B1077" s="178" t="str">
        <f>IF(Data_Input!B1077="","",Data_Input!B1077)</f>
        <v/>
      </c>
      <c r="C1077" s="182" t="str">
        <f>IF(Project_Details!$C$10="","",Project_Details!$C$10)</f>
        <v/>
      </c>
      <c r="D1077" s="182" t="str">
        <f>IF(Project_Details!$C$11="","",Project_Details!$C$11)</f>
        <v/>
      </c>
      <c r="E1077" s="182" t="str">
        <f>IF(Project_Details!$C$12="","",Project_Details!$C$12)</f>
        <v/>
      </c>
      <c r="F1077" s="151" t="str">
        <f>IF(H1077="","",VLOOKUP(H1077,Waste_Type!$C$3:$E$50,3,FALSE))</f>
        <v/>
      </c>
      <c r="G1077" s="152" t="str">
        <f>IF(H1077="","",VLOOKUP($H1077,Waste_Type!$C$3:$E$50,2,FALSE))</f>
        <v/>
      </c>
      <c r="H1077" s="144" t="str">
        <f>IF(Data_Input!C1077="","",Data_Input!C1077)</f>
        <v/>
      </c>
      <c r="I1077" s="221"/>
      <c r="J1077" s="183"/>
      <c r="K1077" s="183"/>
      <c r="L1077" s="151"/>
    </row>
    <row r="1078" spans="2:12" x14ac:dyDescent="0.4">
      <c r="B1078" s="178" t="str">
        <f>IF(Data_Input!B1078="","",Data_Input!B1078)</f>
        <v/>
      </c>
      <c r="C1078" s="179" t="str">
        <f>IF(Project_Details!$C$10="","",Project_Details!$C$10)</f>
        <v/>
      </c>
      <c r="D1078" s="179" t="str">
        <f>IF(Project_Details!$C$11="","",Project_Details!$C$11)</f>
        <v/>
      </c>
      <c r="E1078" s="179" t="str">
        <f>IF(Project_Details!$C$12="","",Project_Details!$C$12)</f>
        <v/>
      </c>
      <c r="F1078" s="144" t="str">
        <f>IF(H1078="","",VLOOKUP(H1078,Waste_Type!$C$3:$E$50,3,FALSE))</f>
        <v/>
      </c>
      <c r="G1078" s="145" t="str">
        <f>IF(H1078="","",VLOOKUP($H1078,Waste_Type!$C$3:$E$50,2,FALSE))</f>
        <v/>
      </c>
      <c r="H1078" s="144" t="str">
        <f>IF(Data_Input!C1078="","",Data_Input!C1078)</f>
        <v/>
      </c>
      <c r="I1078" s="220"/>
      <c r="J1078" s="180"/>
      <c r="K1078" s="180"/>
      <c r="L1078" s="144"/>
    </row>
    <row r="1079" spans="2:12" x14ac:dyDescent="0.4">
      <c r="B1079" s="178" t="str">
        <f>IF(Data_Input!B1079="","",Data_Input!B1079)</f>
        <v/>
      </c>
      <c r="C1079" s="182" t="str">
        <f>IF(Project_Details!$C$10="","",Project_Details!$C$10)</f>
        <v/>
      </c>
      <c r="D1079" s="182" t="str">
        <f>IF(Project_Details!$C$11="","",Project_Details!$C$11)</f>
        <v/>
      </c>
      <c r="E1079" s="182" t="str">
        <f>IF(Project_Details!$C$12="","",Project_Details!$C$12)</f>
        <v/>
      </c>
      <c r="F1079" s="151" t="str">
        <f>IF(H1079="","",VLOOKUP(H1079,Waste_Type!$C$3:$E$50,3,FALSE))</f>
        <v/>
      </c>
      <c r="G1079" s="152" t="str">
        <f>IF(H1079="","",VLOOKUP($H1079,Waste_Type!$C$3:$E$50,2,FALSE))</f>
        <v/>
      </c>
      <c r="H1079" s="144" t="str">
        <f>IF(Data_Input!C1079="","",Data_Input!C1079)</f>
        <v/>
      </c>
      <c r="I1079" s="221"/>
      <c r="J1079" s="183"/>
      <c r="K1079" s="183"/>
      <c r="L1079" s="151"/>
    </row>
    <row r="1080" spans="2:12" x14ac:dyDescent="0.4">
      <c r="B1080" s="178" t="str">
        <f>IF(Data_Input!B1080="","",Data_Input!B1080)</f>
        <v/>
      </c>
      <c r="C1080" s="179" t="str">
        <f>IF(Project_Details!$C$10="","",Project_Details!$C$10)</f>
        <v/>
      </c>
      <c r="D1080" s="179" t="str">
        <f>IF(Project_Details!$C$11="","",Project_Details!$C$11)</f>
        <v/>
      </c>
      <c r="E1080" s="179" t="str">
        <f>IF(Project_Details!$C$12="","",Project_Details!$C$12)</f>
        <v/>
      </c>
      <c r="F1080" s="144" t="str">
        <f>IF(H1080="","",VLOOKUP(H1080,Waste_Type!$C$3:$E$50,3,FALSE))</f>
        <v/>
      </c>
      <c r="G1080" s="145" t="str">
        <f>IF(H1080="","",VLOOKUP($H1080,Waste_Type!$C$3:$E$50,2,FALSE))</f>
        <v/>
      </c>
      <c r="H1080" s="144" t="str">
        <f>IF(Data_Input!C1080="","",Data_Input!C1080)</f>
        <v/>
      </c>
      <c r="I1080" s="220"/>
      <c r="J1080" s="180"/>
      <c r="K1080" s="180"/>
      <c r="L1080" s="144"/>
    </row>
    <row r="1081" spans="2:12" x14ac:dyDescent="0.4">
      <c r="B1081" s="178" t="str">
        <f>IF(Data_Input!B1081="","",Data_Input!B1081)</f>
        <v/>
      </c>
      <c r="C1081" s="182" t="str">
        <f>IF(Project_Details!$C$10="","",Project_Details!$C$10)</f>
        <v/>
      </c>
      <c r="D1081" s="182" t="str">
        <f>IF(Project_Details!$C$11="","",Project_Details!$C$11)</f>
        <v/>
      </c>
      <c r="E1081" s="182" t="str">
        <f>IF(Project_Details!$C$12="","",Project_Details!$C$12)</f>
        <v/>
      </c>
      <c r="F1081" s="151" t="str">
        <f>IF(H1081="","",VLOOKUP(H1081,Waste_Type!$C$3:$E$50,3,FALSE))</f>
        <v/>
      </c>
      <c r="G1081" s="152" t="str">
        <f>IF(H1081="","",VLOOKUP($H1081,Waste_Type!$C$3:$E$50,2,FALSE))</f>
        <v/>
      </c>
      <c r="H1081" s="144" t="str">
        <f>IF(Data_Input!C1081="","",Data_Input!C1081)</f>
        <v/>
      </c>
      <c r="I1081" s="221"/>
      <c r="J1081" s="183"/>
      <c r="K1081" s="183"/>
      <c r="L1081" s="151"/>
    </row>
    <row r="1082" spans="2:12" x14ac:dyDescent="0.4">
      <c r="B1082" s="178" t="str">
        <f>IF(Data_Input!B1082="","",Data_Input!B1082)</f>
        <v/>
      </c>
      <c r="C1082" s="179" t="str">
        <f>IF(Project_Details!$C$10="","",Project_Details!$C$10)</f>
        <v/>
      </c>
      <c r="D1082" s="179" t="str">
        <f>IF(Project_Details!$C$11="","",Project_Details!$C$11)</f>
        <v/>
      </c>
      <c r="E1082" s="179" t="str">
        <f>IF(Project_Details!$C$12="","",Project_Details!$C$12)</f>
        <v/>
      </c>
      <c r="F1082" s="144" t="str">
        <f>IF(H1082="","",VLOOKUP(H1082,Waste_Type!$C$3:$E$50,3,FALSE))</f>
        <v/>
      </c>
      <c r="G1082" s="145" t="str">
        <f>IF(H1082="","",VLOOKUP($H1082,Waste_Type!$C$3:$E$50,2,FALSE))</f>
        <v/>
      </c>
      <c r="H1082" s="144" t="str">
        <f>IF(Data_Input!C1082="","",Data_Input!C1082)</f>
        <v/>
      </c>
      <c r="I1082" s="220"/>
      <c r="J1082" s="180"/>
      <c r="K1082" s="180"/>
      <c r="L1082" s="144"/>
    </row>
    <row r="1083" spans="2:12" x14ac:dyDescent="0.4">
      <c r="B1083" s="178" t="str">
        <f>IF(Data_Input!B1083="","",Data_Input!B1083)</f>
        <v/>
      </c>
      <c r="C1083" s="182" t="str">
        <f>IF(Project_Details!$C$10="","",Project_Details!$C$10)</f>
        <v/>
      </c>
      <c r="D1083" s="182" t="str">
        <f>IF(Project_Details!$C$11="","",Project_Details!$C$11)</f>
        <v/>
      </c>
      <c r="E1083" s="182" t="str">
        <f>IF(Project_Details!$C$12="","",Project_Details!$C$12)</f>
        <v/>
      </c>
      <c r="F1083" s="151" t="str">
        <f>IF(H1083="","",VLOOKUP(H1083,Waste_Type!$C$3:$E$50,3,FALSE))</f>
        <v/>
      </c>
      <c r="G1083" s="152" t="str">
        <f>IF(H1083="","",VLOOKUP($H1083,Waste_Type!$C$3:$E$50,2,FALSE))</f>
        <v/>
      </c>
      <c r="H1083" s="144" t="str">
        <f>IF(Data_Input!C1083="","",Data_Input!C1083)</f>
        <v/>
      </c>
      <c r="I1083" s="221"/>
      <c r="J1083" s="183"/>
      <c r="K1083" s="183"/>
      <c r="L1083" s="151"/>
    </row>
    <row r="1084" spans="2:12" x14ac:dyDescent="0.4">
      <c r="B1084" s="178" t="str">
        <f>IF(Data_Input!B1084="","",Data_Input!B1084)</f>
        <v/>
      </c>
      <c r="C1084" s="179" t="str">
        <f>IF(Project_Details!$C$10="","",Project_Details!$C$10)</f>
        <v/>
      </c>
      <c r="D1084" s="179" t="str">
        <f>IF(Project_Details!$C$11="","",Project_Details!$C$11)</f>
        <v/>
      </c>
      <c r="E1084" s="179" t="str">
        <f>IF(Project_Details!$C$12="","",Project_Details!$C$12)</f>
        <v/>
      </c>
      <c r="F1084" s="144" t="str">
        <f>IF(H1084="","",VLOOKUP(H1084,Waste_Type!$C$3:$E$50,3,FALSE))</f>
        <v/>
      </c>
      <c r="G1084" s="145" t="str">
        <f>IF(H1084="","",VLOOKUP($H1084,Waste_Type!$C$3:$E$50,2,FALSE))</f>
        <v/>
      </c>
      <c r="H1084" s="144" t="str">
        <f>IF(Data_Input!C1084="","",Data_Input!C1084)</f>
        <v/>
      </c>
      <c r="I1084" s="220"/>
      <c r="J1084" s="180"/>
      <c r="K1084" s="180"/>
      <c r="L1084" s="144"/>
    </row>
    <row r="1085" spans="2:12" x14ac:dyDescent="0.4">
      <c r="B1085" s="178" t="str">
        <f>IF(Data_Input!B1085="","",Data_Input!B1085)</f>
        <v/>
      </c>
      <c r="C1085" s="182" t="str">
        <f>IF(Project_Details!$C$10="","",Project_Details!$C$10)</f>
        <v/>
      </c>
      <c r="D1085" s="182" t="str">
        <f>IF(Project_Details!$C$11="","",Project_Details!$C$11)</f>
        <v/>
      </c>
      <c r="E1085" s="182" t="str">
        <f>IF(Project_Details!$C$12="","",Project_Details!$C$12)</f>
        <v/>
      </c>
      <c r="F1085" s="151" t="str">
        <f>IF(H1085="","",VLOOKUP(H1085,Waste_Type!$C$3:$E$50,3,FALSE))</f>
        <v/>
      </c>
      <c r="G1085" s="152" t="str">
        <f>IF(H1085="","",VLOOKUP($H1085,Waste_Type!$C$3:$E$50,2,FALSE))</f>
        <v/>
      </c>
      <c r="H1085" s="144" t="str">
        <f>IF(Data_Input!C1085="","",Data_Input!C1085)</f>
        <v/>
      </c>
      <c r="I1085" s="221"/>
      <c r="J1085" s="183"/>
      <c r="K1085" s="183"/>
      <c r="L1085" s="151"/>
    </row>
    <row r="1086" spans="2:12" x14ac:dyDescent="0.4">
      <c r="B1086" s="178" t="str">
        <f>IF(Data_Input!B1086="","",Data_Input!B1086)</f>
        <v/>
      </c>
      <c r="C1086" s="179" t="str">
        <f>IF(Project_Details!$C$10="","",Project_Details!$C$10)</f>
        <v/>
      </c>
      <c r="D1086" s="179" t="str">
        <f>IF(Project_Details!$C$11="","",Project_Details!$C$11)</f>
        <v/>
      </c>
      <c r="E1086" s="179" t="str">
        <f>IF(Project_Details!$C$12="","",Project_Details!$C$12)</f>
        <v/>
      </c>
      <c r="F1086" s="144" t="str">
        <f>IF(H1086="","",VLOOKUP(H1086,Waste_Type!$C$3:$E$50,3,FALSE))</f>
        <v/>
      </c>
      <c r="G1086" s="145" t="str">
        <f>IF(H1086="","",VLOOKUP($H1086,Waste_Type!$C$3:$E$50,2,FALSE))</f>
        <v/>
      </c>
      <c r="H1086" s="144" t="str">
        <f>IF(Data_Input!C1086="","",Data_Input!C1086)</f>
        <v/>
      </c>
      <c r="I1086" s="220"/>
      <c r="J1086" s="180"/>
      <c r="K1086" s="180"/>
      <c r="L1086" s="144"/>
    </row>
    <row r="1087" spans="2:12" x14ac:dyDescent="0.4">
      <c r="B1087" s="178" t="str">
        <f>IF(Data_Input!B1087="","",Data_Input!B1087)</f>
        <v/>
      </c>
      <c r="C1087" s="182" t="str">
        <f>IF(Project_Details!$C$10="","",Project_Details!$C$10)</f>
        <v/>
      </c>
      <c r="D1087" s="182" t="str">
        <f>IF(Project_Details!$C$11="","",Project_Details!$C$11)</f>
        <v/>
      </c>
      <c r="E1087" s="182" t="str">
        <f>IF(Project_Details!$C$12="","",Project_Details!$C$12)</f>
        <v/>
      </c>
      <c r="F1087" s="151" t="str">
        <f>IF(H1087="","",VLOOKUP(H1087,Waste_Type!$C$3:$E$50,3,FALSE))</f>
        <v/>
      </c>
      <c r="G1087" s="152" t="str">
        <f>IF(H1087="","",VLOOKUP($H1087,Waste_Type!$C$3:$E$50,2,FALSE))</f>
        <v/>
      </c>
      <c r="H1087" s="144" t="str">
        <f>IF(Data_Input!C1087="","",Data_Input!C1087)</f>
        <v/>
      </c>
      <c r="I1087" s="221"/>
      <c r="J1087" s="183"/>
      <c r="K1087" s="183"/>
      <c r="L1087" s="151"/>
    </row>
    <row r="1088" spans="2:12" x14ac:dyDescent="0.4">
      <c r="B1088" s="178" t="str">
        <f>IF(Data_Input!B1088="","",Data_Input!B1088)</f>
        <v/>
      </c>
      <c r="C1088" s="179" t="str">
        <f>IF(Project_Details!$C$10="","",Project_Details!$C$10)</f>
        <v/>
      </c>
      <c r="D1088" s="179" t="str">
        <f>IF(Project_Details!$C$11="","",Project_Details!$C$11)</f>
        <v/>
      </c>
      <c r="E1088" s="179" t="str">
        <f>IF(Project_Details!$C$12="","",Project_Details!$C$12)</f>
        <v/>
      </c>
      <c r="F1088" s="144" t="str">
        <f>IF(H1088="","",VLOOKUP(H1088,Waste_Type!$C$3:$E$50,3,FALSE))</f>
        <v/>
      </c>
      <c r="G1088" s="145" t="str">
        <f>IF(H1088="","",VLOOKUP($H1088,Waste_Type!$C$3:$E$50,2,FALSE))</f>
        <v/>
      </c>
      <c r="H1088" s="144" t="str">
        <f>IF(Data_Input!C1088="","",Data_Input!C1088)</f>
        <v/>
      </c>
      <c r="I1088" s="220"/>
      <c r="J1088" s="180"/>
      <c r="K1088" s="180"/>
      <c r="L1088" s="144"/>
    </row>
    <row r="1089" spans="2:12" x14ac:dyDescent="0.4">
      <c r="B1089" s="178" t="str">
        <f>IF(Data_Input!B1089="","",Data_Input!B1089)</f>
        <v/>
      </c>
      <c r="C1089" s="182" t="str">
        <f>IF(Project_Details!$C$10="","",Project_Details!$C$10)</f>
        <v/>
      </c>
      <c r="D1089" s="182" t="str">
        <f>IF(Project_Details!$C$11="","",Project_Details!$C$11)</f>
        <v/>
      </c>
      <c r="E1089" s="182" t="str">
        <f>IF(Project_Details!$C$12="","",Project_Details!$C$12)</f>
        <v/>
      </c>
      <c r="F1089" s="151" t="str">
        <f>IF(H1089="","",VLOOKUP(H1089,Waste_Type!$C$3:$E$50,3,FALSE))</f>
        <v/>
      </c>
      <c r="G1089" s="152" t="str">
        <f>IF(H1089="","",VLOOKUP($H1089,Waste_Type!$C$3:$E$50,2,FALSE))</f>
        <v/>
      </c>
      <c r="H1089" s="144" t="str">
        <f>IF(Data_Input!C1089="","",Data_Input!C1089)</f>
        <v/>
      </c>
      <c r="I1089" s="221"/>
      <c r="J1089" s="183"/>
      <c r="K1089" s="183"/>
      <c r="L1089" s="151"/>
    </row>
    <row r="1090" spans="2:12" x14ac:dyDescent="0.4">
      <c r="B1090" s="178" t="str">
        <f>IF(Data_Input!B1090="","",Data_Input!B1090)</f>
        <v/>
      </c>
      <c r="C1090" s="179" t="str">
        <f>IF(Project_Details!$C$10="","",Project_Details!$C$10)</f>
        <v/>
      </c>
      <c r="D1090" s="179" t="str">
        <f>IF(Project_Details!$C$11="","",Project_Details!$C$11)</f>
        <v/>
      </c>
      <c r="E1090" s="179" t="str">
        <f>IF(Project_Details!$C$12="","",Project_Details!$C$12)</f>
        <v/>
      </c>
      <c r="F1090" s="144" t="str">
        <f>IF(H1090="","",VLOOKUP(H1090,Waste_Type!$C$3:$E$50,3,FALSE))</f>
        <v/>
      </c>
      <c r="G1090" s="145" t="str">
        <f>IF(H1090="","",VLOOKUP($H1090,Waste_Type!$C$3:$E$50,2,FALSE))</f>
        <v/>
      </c>
      <c r="H1090" s="144" t="str">
        <f>IF(Data_Input!C1090="","",Data_Input!C1090)</f>
        <v/>
      </c>
      <c r="I1090" s="220"/>
      <c r="J1090" s="180"/>
      <c r="K1090" s="180"/>
      <c r="L1090" s="144"/>
    </row>
    <row r="1091" spans="2:12" x14ac:dyDescent="0.4">
      <c r="B1091" s="178" t="str">
        <f>IF(Data_Input!B1091="","",Data_Input!B1091)</f>
        <v/>
      </c>
      <c r="C1091" s="182" t="str">
        <f>IF(Project_Details!$C$10="","",Project_Details!$C$10)</f>
        <v/>
      </c>
      <c r="D1091" s="182" t="str">
        <f>IF(Project_Details!$C$11="","",Project_Details!$C$11)</f>
        <v/>
      </c>
      <c r="E1091" s="182" t="str">
        <f>IF(Project_Details!$C$12="","",Project_Details!$C$12)</f>
        <v/>
      </c>
      <c r="F1091" s="151" t="str">
        <f>IF(H1091="","",VLOOKUP(H1091,Waste_Type!$C$3:$E$50,3,FALSE))</f>
        <v/>
      </c>
      <c r="G1091" s="152" t="str">
        <f>IF(H1091="","",VLOOKUP($H1091,Waste_Type!$C$3:$E$50,2,FALSE))</f>
        <v/>
      </c>
      <c r="H1091" s="144" t="str">
        <f>IF(Data_Input!C1091="","",Data_Input!C1091)</f>
        <v/>
      </c>
      <c r="I1091" s="221"/>
      <c r="J1091" s="183"/>
      <c r="K1091" s="183"/>
      <c r="L1091" s="151"/>
    </row>
    <row r="1092" spans="2:12" x14ac:dyDescent="0.4">
      <c r="B1092" s="178" t="str">
        <f>IF(Data_Input!B1092="","",Data_Input!B1092)</f>
        <v/>
      </c>
      <c r="C1092" s="179" t="str">
        <f>IF(Project_Details!$C$10="","",Project_Details!$C$10)</f>
        <v/>
      </c>
      <c r="D1092" s="179" t="str">
        <f>IF(Project_Details!$C$11="","",Project_Details!$C$11)</f>
        <v/>
      </c>
      <c r="E1092" s="179" t="str">
        <f>IF(Project_Details!$C$12="","",Project_Details!$C$12)</f>
        <v/>
      </c>
      <c r="F1092" s="144" t="str">
        <f>IF(H1092="","",VLOOKUP(H1092,Waste_Type!$C$3:$E$50,3,FALSE))</f>
        <v/>
      </c>
      <c r="G1092" s="145" t="str">
        <f>IF(H1092="","",VLOOKUP($H1092,Waste_Type!$C$3:$E$50,2,FALSE))</f>
        <v/>
      </c>
      <c r="H1092" s="144" t="str">
        <f>IF(Data_Input!C1092="","",Data_Input!C1092)</f>
        <v/>
      </c>
      <c r="I1092" s="220"/>
      <c r="J1092" s="180"/>
      <c r="K1092" s="180"/>
      <c r="L1092" s="144"/>
    </row>
    <row r="1093" spans="2:12" x14ac:dyDescent="0.4">
      <c r="B1093" s="178" t="str">
        <f>IF(Data_Input!B1093="","",Data_Input!B1093)</f>
        <v/>
      </c>
      <c r="C1093" s="182" t="str">
        <f>IF(Project_Details!$C$10="","",Project_Details!$C$10)</f>
        <v/>
      </c>
      <c r="D1093" s="182" t="str">
        <f>IF(Project_Details!$C$11="","",Project_Details!$C$11)</f>
        <v/>
      </c>
      <c r="E1093" s="182" t="str">
        <f>IF(Project_Details!$C$12="","",Project_Details!$C$12)</f>
        <v/>
      </c>
      <c r="F1093" s="151" t="str">
        <f>IF(H1093="","",VLOOKUP(H1093,Waste_Type!$C$3:$E$50,3,FALSE))</f>
        <v/>
      </c>
      <c r="G1093" s="152" t="str">
        <f>IF(H1093="","",VLOOKUP($H1093,Waste_Type!$C$3:$E$50,2,FALSE))</f>
        <v/>
      </c>
      <c r="H1093" s="144" t="str">
        <f>IF(Data_Input!C1093="","",Data_Input!C1093)</f>
        <v/>
      </c>
      <c r="I1093" s="221"/>
      <c r="J1093" s="183"/>
      <c r="K1093" s="183"/>
      <c r="L1093" s="151"/>
    </row>
    <row r="1094" spans="2:12" x14ac:dyDescent="0.4">
      <c r="B1094" s="178" t="str">
        <f>IF(Data_Input!B1094="","",Data_Input!B1094)</f>
        <v/>
      </c>
      <c r="C1094" s="179" t="str">
        <f>IF(Project_Details!$C$10="","",Project_Details!$C$10)</f>
        <v/>
      </c>
      <c r="D1094" s="179" t="str">
        <f>IF(Project_Details!$C$11="","",Project_Details!$C$11)</f>
        <v/>
      </c>
      <c r="E1094" s="179" t="str">
        <f>IF(Project_Details!$C$12="","",Project_Details!$C$12)</f>
        <v/>
      </c>
      <c r="F1094" s="144" t="str">
        <f>IF(H1094="","",VLOOKUP(H1094,Waste_Type!$C$3:$E$50,3,FALSE))</f>
        <v/>
      </c>
      <c r="G1094" s="145" t="str">
        <f>IF(H1094="","",VLOOKUP($H1094,Waste_Type!$C$3:$E$50,2,FALSE))</f>
        <v/>
      </c>
      <c r="H1094" s="144" t="str">
        <f>IF(Data_Input!C1094="","",Data_Input!C1094)</f>
        <v/>
      </c>
      <c r="I1094" s="220"/>
      <c r="J1094" s="180"/>
      <c r="K1094" s="180"/>
      <c r="L1094" s="144"/>
    </row>
    <row r="1095" spans="2:12" x14ac:dyDescent="0.4">
      <c r="B1095" s="178" t="str">
        <f>IF(Data_Input!B1095="","",Data_Input!B1095)</f>
        <v/>
      </c>
      <c r="C1095" s="182" t="str">
        <f>IF(Project_Details!$C$10="","",Project_Details!$C$10)</f>
        <v/>
      </c>
      <c r="D1095" s="182" t="str">
        <f>IF(Project_Details!$C$11="","",Project_Details!$C$11)</f>
        <v/>
      </c>
      <c r="E1095" s="182" t="str">
        <f>IF(Project_Details!$C$12="","",Project_Details!$C$12)</f>
        <v/>
      </c>
      <c r="F1095" s="151" t="str">
        <f>IF(H1095="","",VLOOKUP(H1095,Waste_Type!$C$3:$E$50,3,FALSE))</f>
        <v/>
      </c>
      <c r="G1095" s="152" t="str">
        <f>IF(H1095="","",VLOOKUP($H1095,Waste_Type!$C$3:$E$50,2,FALSE))</f>
        <v/>
      </c>
      <c r="H1095" s="144" t="str">
        <f>IF(Data_Input!C1095="","",Data_Input!C1095)</f>
        <v/>
      </c>
      <c r="I1095" s="221"/>
      <c r="J1095" s="183"/>
      <c r="K1095" s="183"/>
      <c r="L1095" s="151"/>
    </row>
    <row r="1096" spans="2:12" x14ac:dyDescent="0.4">
      <c r="B1096" s="178" t="str">
        <f>IF(Data_Input!B1096="","",Data_Input!B1096)</f>
        <v/>
      </c>
      <c r="C1096" s="179" t="str">
        <f>IF(Project_Details!$C$10="","",Project_Details!$C$10)</f>
        <v/>
      </c>
      <c r="D1096" s="179" t="str">
        <f>IF(Project_Details!$C$11="","",Project_Details!$C$11)</f>
        <v/>
      </c>
      <c r="E1096" s="179" t="str">
        <f>IF(Project_Details!$C$12="","",Project_Details!$C$12)</f>
        <v/>
      </c>
      <c r="F1096" s="144" t="str">
        <f>IF(H1096="","",VLOOKUP(H1096,Waste_Type!$C$3:$E$50,3,FALSE))</f>
        <v/>
      </c>
      <c r="G1096" s="145" t="str">
        <f>IF(H1096="","",VLOOKUP($H1096,Waste_Type!$C$3:$E$50,2,FALSE))</f>
        <v/>
      </c>
      <c r="H1096" s="144" t="str">
        <f>IF(Data_Input!C1096="","",Data_Input!C1096)</f>
        <v/>
      </c>
      <c r="I1096" s="220"/>
      <c r="J1096" s="180"/>
      <c r="K1096" s="180"/>
      <c r="L1096" s="144"/>
    </row>
    <row r="1097" spans="2:12" x14ac:dyDescent="0.4">
      <c r="B1097" s="178" t="str">
        <f>IF(Data_Input!B1097="","",Data_Input!B1097)</f>
        <v/>
      </c>
      <c r="C1097" s="182" t="str">
        <f>IF(Project_Details!$C$10="","",Project_Details!$C$10)</f>
        <v/>
      </c>
      <c r="D1097" s="182" t="str">
        <f>IF(Project_Details!$C$11="","",Project_Details!$C$11)</f>
        <v/>
      </c>
      <c r="E1097" s="182" t="str">
        <f>IF(Project_Details!$C$12="","",Project_Details!$C$12)</f>
        <v/>
      </c>
      <c r="F1097" s="151" t="str">
        <f>IF(H1097="","",VLOOKUP(H1097,Waste_Type!$C$3:$E$50,3,FALSE))</f>
        <v/>
      </c>
      <c r="G1097" s="152" t="str">
        <f>IF(H1097="","",VLOOKUP($H1097,Waste_Type!$C$3:$E$50,2,FALSE))</f>
        <v/>
      </c>
      <c r="H1097" s="144" t="str">
        <f>IF(Data_Input!C1097="","",Data_Input!C1097)</f>
        <v/>
      </c>
      <c r="I1097" s="221"/>
      <c r="J1097" s="183"/>
      <c r="K1097" s="183"/>
      <c r="L1097" s="151"/>
    </row>
    <row r="1098" spans="2:12" x14ac:dyDescent="0.4">
      <c r="B1098" s="178" t="str">
        <f>IF(Data_Input!B1098="","",Data_Input!B1098)</f>
        <v/>
      </c>
      <c r="C1098" s="179" t="str">
        <f>IF(Project_Details!$C$10="","",Project_Details!$C$10)</f>
        <v/>
      </c>
      <c r="D1098" s="179" t="str">
        <f>IF(Project_Details!$C$11="","",Project_Details!$C$11)</f>
        <v/>
      </c>
      <c r="E1098" s="179" t="str">
        <f>IF(Project_Details!$C$12="","",Project_Details!$C$12)</f>
        <v/>
      </c>
      <c r="F1098" s="144" t="str">
        <f>IF(H1098="","",VLOOKUP(H1098,Waste_Type!$C$3:$E$50,3,FALSE))</f>
        <v/>
      </c>
      <c r="G1098" s="145" t="str">
        <f>IF(H1098="","",VLOOKUP($H1098,Waste_Type!$C$3:$E$50,2,FALSE))</f>
        <v/>
      </c>
      <c r="H1098" s="144" t="str">
        <f>IF(Data_Input!C1098="","",Data_Input!C1098)</f>
        <v/>
      </c>
      <c r="I1098" s="220"/>
      <c r="J1098" s="180"/>
      <c r="K1098" s="180"/>
      <c r="L1098" s="144"/>
    </row>
    <row r="1099" spans="2:12" x14ac:dyDescent="0.4">
      <c r="B1099" s="178" t="str">
        <f>IF(Data_Input!B1099="","",Data_Input!B1099)</f>
        <v/>
      </c>
      <c r="C1099" s="182" t="str">
        <f>IF(Project_Details!$C$10="","",Project_Details!$C$10)</f>
        <v/>
      </c>
      <c r="D1099" s="182" t="str">
        <f>IF(Project_Details!$C$11="","",Project_Details!$C$11)</f>
        <v/>
      </c>
      <c r="E1099" s="182" t="str">
        <f>IF(Project_Details!$C$12="","",Project_Details!$C$12)</f>
        <v/>
      </c>
      <c r="F1099" s="151" t="str">
        <f>IF(H1099="","",VLOOKUP(H1099,Waste_Type!$C$3:$E$50,3,FALSE))</f>
        <v/>
      </c>
      <c r="G1099" s="152" t="str">
        <f>IF(H1099="","",VLOOKUP($H1099,Waste_Type!$C$3:$E$50,2,FALSE))</f>
        <v/>
      </c>
      <c r="H1099" s="144" t="str">
        <f>IF(Data_Input!C1099="","",Data_Input!C1099)</f>
        <v/>
      </c>
      <c r="I1099" s="221"/>
      <c r="J1099" s="183"/>
      <c r="K1099" s="183"/>
      <c r="L1099" s="151"/>
    </row>
    <row r="1100" spans="2:12" x14ac:dyDescent="0.4">
      <c r="B1100" s="178" t="str">
        <f>IF(Data_Input!B1100="","",Data_Input!B1100)</f>
        <v/>
      </c>
      <c r="C1100" s="179" t="str">
        <f>IF(Project_Details!$C$10="","",Project_Details!$C$10)</f>
        <v/>
      </c>
      <c r="D1100" s="179" t="str">
        <f>IF(Project_Details!$C$11="","",Project_Details!$C$11)</f>
        <v/>
      </c>
      <c r="E1100" s="179" t="str">
        <f>IF(Project_Details!$C$12="","",Project_Details!$C$12)</f>
        <v/>
      </c>
      <c r="F1100" s="144" t="str">
        <f>IF(H1100="","",VLOOKUP(H1100,Waste_Type!$C$3:$E$50,3,FALSE))</f>
        <v/>
      </c>
      <c r="G1100" s="145" t="str">
        <f>IF(H1100="","",VLOOKUP($H1100,Waste_Type!$C$3:$E$50,2,FALSE))</f>
        <v/>
      </c>
      <c r="H1100" s="144" t="str">
        <f>IF(Data_Input!C1100="","",Data_Input!C1100)</f>
        <v/>
      </c>
      <c r="I1100" s="220"/>
      <c r="J1100" s="180"/>
      <c r="K1100" s="180"/>
      <c r="L1100" s="144"/>
    </row>
    <row r="1101" spans="2:12" x14ac:dyDescent="0.4">
      <c r="B1101" s="178" t="str">
        <f>IF(Data_Input!B1101="","",Data_Input!B1101)</f>
        <v/>
      </c>
      <c r="C1101" s="182" t="str">
        <f>IF(Project_Details!$C$10="","",Project_Details!$C$10)</f>
        <v/>
      </c>
      <c r="D1101" s="182" t="str">
        <f>IF(Project_Details!$C$11="","",Project_Details!$C$11)</f>
        <v/>
      </c>
      <c r="E1101" s="182" t="str">
        <f>IF(Project_Details!$C$12="","",Project_Details!$C$12)</f>
        <v/>
      </c>
      <c r="F1101" s="151" t="str">
        <f>IF(H1101="","",VLOOKUP(H1101,Waste_Type!$C$3:$E$50,3,FALSE))</f>
        <v/>
      </c>
      <c r="G1101" s="152" t="str">
        <f>IF(H1101="","",VLOOKUP($H1101,Waste_Type!$C$3:$E$50,2,FALSE))</f>
        <v/>
      </c>
      <c r="H1101" s="144" t="str">
        <f>IF(Data_Input!C1101="","",Data_Input!C1101)</f>
        <v/>
      </c>
      <c r="I1101" s="221"/>
      <c r="J1101" s="183"/>
      <c r="K1101" s="183"/>
      <c r="L1101" s="151"/>
    </row>
    <row r="1102" spans="2:12" x14ac:dyDescent="0.4">
      <c r="B1102" s="178" t="str">
        <f>IF(Data_Input!B1102="","",Data_Input!B1102)</f>
        <v/>
      </c>
      <c r="C1102" s="179" t="str">
        <f>IF(Project_Details!$C$10="","",Project_Details!$C$10)</f>
        <v/>
      </c>
      <c r="D1102" s="179" t="str">
        <f>IF(Project_Details!$C$11="","",Project_Details!$C$11)</f>
        <v/>
      </c>
      <c r="E1102" s="179" t="str">
        <f>IF(Project_Details!$C$12="","",Project_Details!$C$12)</f>
        <v/>
      </c>
      <c r="F1102" s="144" t="str">
        <f>IF(H1102="","",VLOOKUP(H1102,Waste_Type!$C$3:$E$50,3,FALSE))</f>
        <v/>
      </c>
      <c r="G1102" s="145" t="str">
        <f>IF(H1102="","",VLOOKUP($H1102,Waste_Type!$C$3:$E$50,2,FALSE))</f>
        <v/>
      </c>
      <c r="H1102" s="144" t="str">
        <f>IF(Data_Input!C1102="","",Data_Input!C1102)</f>
        <v/>
      </c>
      <c r="I1102" s="220"/>
      <c r="J1102" s="180"/>
      <c r="K1102" s="180"/>
      <c r="L1102" s="144"/>
    </row>
    <row r="1103" spans="2:12" x14ac:dyDescent="0.4">
      <c r="B1103" s="178" t="str">
        <f>IF(Data_Input!B1103="","",Data_Input!B1103)</f>
        <v/>
      </c>
      <c r="C1103" s="182" t="str">
        <f>IF(Project_Details!$C$10="","",Project_Details!$C$10)</f>
        <v/>
      </c>
      <c r="D1103" s="182" t="str">
        <f>IF(Project_Details!$C$11="","",Project_Details!$C$11)</f>
        <v/>
      </c>
      <c r="E1103" s="182" t="str">
        <f>IF(Project_Details!$C$12="","",Project_Details!$C$12)</f>
        <v/>
      </c>
      <c r="F1103" s="151" t="str">
        <f>IF(H1103="","",VLOOKUP(H1103,Waste_Type!$C$3:$E$50,3,FALSE))</f>
        <v/>
      </c>
      <c r="G1103" s="152" t="str">
        <f>IF(H1103="","",VLOOKUP($H1103,Waste_Type!$C$3:$E$50,2,FALSE))</f>
        <v/>
      </c>
      <c r="H1103" s="144" t="str">
        <f>IF(Data_Input!C1103="","",Data_Input!C1103)</f>
        <v/>
      </c>
      <c r="I1103" s="221"/>
      <c r="J1103" s="183"/>
      <c r="K1103" s="183"/>
      <c r="L1103" s="151"/>
    </row>
    <row r="1104" spans="2:12" x14ac:dyDescent="0.4">
      <c r="B1104" s="178" t="str">
        <f>IF(Data_Input!B1104="","",Data_Input!B1104)</f>
        <v/>
      </c>
      <c r="C1104" s="179" t="str">
        <f>IF(Project_Details!$C$10="","",Project_Details!$C$10)</f>
        <v/>
      </c>
      <c r="D1104" s="179" t="str">
        <f>IF(Project_Details!$C$11="","",Project_Details!$C$11)</f>
        <v/>
      </c>
      <c r="E1104" s="179" t="str">
        <f>IF(Project_Details!$C$12="","",Project_Details!$C$12)</f>
        <v/>
      </c>
      <c r="F1104" s="144" t="str">
        <f>IF(H1104="","",VLOOKUP(H1104,Waste_Type!$C$3:$E$50,3,FALSE))</f>
        <v/>
      </c>
      <c r="G1104" s="145" t="str">
        <f>IF(H1104="","",VLOOKUP($H1104,Waste_Type!$C$3:$E$50,2,FALSE))</f>
        <v/>
      </c>
      <c r="H1104" s="144" t="str">
        <f>IF(Data_Input!C1104="","",Data_Input!C1104)</f>
        <v/>
      </c>
      <c r="I1104" s="220"/>
      <c r="J1104" s="180"/>
      <c r="K1104" s="180"/>
      <c r="L1104" s="144"/>
    </row>
    <row r="1105" spans="2:12" x14ac:dyDescent="0.4">
      <c r="B1105" s="178" t="str">
        <f>IF(Data_Input!B1105="","",Data_Input!B1105)</f>
        <v/>
      </c>
      <c r="C1105" s="182" t="str">
        <f>IF(Project_Details!$C$10="","",Project_Details!$C$10)</f>
        <v/>
      </c>
      <c r="D1105" s="182" t="str">
        <f>IF(Project_Details!$C$11="","",Project_Details!$C$11)</f>
        <v/>
      </c>
      <c r="E1105" s="182" t="str">
        <f>IF(Project_Details!$C$12="","",Project_Details!$C$12)</f>
        <v/>
      </c>
      <c r="F1105" s="151" t="str">
        <f>IF(H1105="","",VLOOKUP(H1105,Waste_Type!$C$3:$E$50,3,FALSE))</f>
        <v/>
      </c>
      <c r="G1105" s="152" t="str">
        <f>IF(H1105="","",VLOOKUP($H1105,Waste_Type!$C$3:$E$50,2,FALSE))</f>
        <v/>
      </c>
      <c r="H1105" s="144" t="str">
        <f>IF(Data_Input!C1105="","",Data_Input!C1105)</f>
        <v/>
      </c>
      <c r="I1105" s="221"/>
      <c r="J1105" s="183"/>
      <c r="K1105" s="183"/>
      <c r="L1105" s="151"/>
    </row>
    <row r="1106" spans="2:12" x14ac:dyDescent="0.4">
      <c r="B1106" s="178" t="str">
        <f>IF(Data_Input!B1106="","",Data_Input!B1106)</f>
        <v/>
      </c>
      <c r="C1106" s="179" t="str">
        <f>IF(Project_Details!$C$10="","",Project_Details!$C$10)</f>
        <v/>
      </c>
      <c r="D1106" s="179" t="str">
        <f>IF(Project_Details!$C$11="","",Project_Details!$C$11)</f>
        <v/>
      </c>
      <c r="E1106" s="179" t="str">
        <f>IF(Project_Details!$C$12="","",Project_Details!$C$12)</f>
        <v/>
      </c>
      <c r="F1106" s="144" t="str">
        <f>IF(H1106="","",VLOOKUP(H1106,Waste_Type!$C$3:$E$50,3,FALSE))</f>
        <v/>
      </c>
      <c r="G1106" s="145" t="str">
        <f>IF(H1106="","",VLOOKUP($H1106,Waste_Type!$C$3:$E$50,2,FALSE))</f>
        <v/>
      </c>
      <c r="H1106" s="144" t="str">
        <f>IF(Data_Input!C1106="","",Data_Input!C1106)</f>
        <v/>
      </c>
      <c r="I1106" s="220"/>
      <c r="J1106" s="180"/>
      <c r="K1106" s="180"/>
      <c r="L1106" s="144"/>
    </row>
    <row r="1107" spans="2:12" x14ac:dyDescent="0.4">
      <c r="B1107" s="178" t="str">
        <f>IF(Data_Input!B1107="","",Data_Input!B1107)</f>
        <v/>
      </c>
      <c r="C1107" s="182" t="str">
        <f>IF(Project_Details!$C$10="","",Project_Details!$C$10)</f>
        <v/>
      </c>
      <c r="D1107" s="182" t="str">
        <f>IF(Project_Details!$C$11="","",Project_Details!$C$11)</f>
        <v/>
      </c>
      <c r="E1107" s="182" t="str">
        <f>IF(Project_Details!$C$12="","",Project_Details!$C$12)</f>
        <v/>
      </c>
      <c r="F1107" s="151" t="str">
        <f>IF(H1107="","",VLOOKUP(H1107,Waste_Type!$C$3:$E$50,3,FALSE))</f>
        <v/>
      </c>
      <c r="G1107" s="152" t="str">
        <f>IF(H1107="","",VLOOKUP($H1107,Waste_Type!$C$3:$E$50,2,FALSE))</f>
        <v/>
      </c>
      <c r="H1107" s="144" t="str">
        <f>IF(Data_Input!C1107="","",Data_Input!C1107)</f>
        <v/>
      </c>
      <c r="I1107" s="221"/>
      <c r="J1107" s="183"/>
      <c r="K1107" s="183"/>
      <c r="L1107" s="151"/>
    </row>
    <row r="1108" spans="2:12" x14ac:dyDescent="0.4">
      <c r="B1108" s="178" t="str">
        <f>IF(Data_Input!B1108="","",Data_Input!B1108)</f>
        <v/>
      </c>
      <c r="C1108" s="179" t="str">
        <f>IF(Project_Details!$C$10="","",Project_Details!$C$10)</f>
        <v/>
      </c>
      <c r="D1108" s="179" t="str">
        <f>IF(Project_Details!$C$11="","",Project_Details!$C$11)</f>
        <v/>
      </c>
      <c r="E1108" s="179" t="str">
        <f>IF(Project_Details!$C$12="","",Project_Details!$C$12)</f>
        <v/>
      </c>
      <c r="F1108" s="144" t="str">
        <f>IF(H1108="","",VLOOKUP(H1108,Waste_Type!$C$3:$E$50,3,FALSE))</f>
        <v/>
      </c>
      <c r="G1108" s="145" t="str">
        <f>IF(H1108="","",VLOOKUP($H1108,Waste_Type!$C$3:$E$50,2,FALSE))</f>
        <v/>
      </c>
      <c r="H1108" s="144" t="str">
        <f>IF(Data_Input!C1108="","",Data_Input!C1108)</f>
        <v/>
      </c>
      <c r="I1108" s="220"/>
      <c r="J1108" s="180"/>
      <c r="K1108" s="180"/>
      <c r="L1108" s="144"/>
    </row>
    <row r="1109" spans="2:12" x14ac:dyDescent="0.4">
      <c r="B1109" s="178" t="str">
        <f>IF(Data_Input!B1109="","",Data_Input!B1109)</f>
        <v/>
      </c>
      <c r="C1109" s="182" t="str">
        <f>IF(Project_Details!$C$10="","",Project_Details!$C$10)</f>
        <v/>
      </c>
      <c r="D1109" s="182" t="str">
        <f>IF(Project_Details!$C$11="","",Project_Details!$C$11)</f>
        <v/>
      </c>
      <c r="E1109" s="182" t="str">
        <f>IF(Project_Details!$C$12="","",Project_Details!$C$12)</f>
        <v/>
      </c>
      <c r="F1109" s="151" t="str">
        <f>IF(H1109="","",VLOOKUP(H1109,Waste_Type!$C$3:$E$50,3,FALSE))</f>
        <v/>
      </c>
      <c r="G1109" s="152" t="str">
        <f>IF(H1109="","",VLOOKUP($H1109,Waste_Type!$C$3:$E$50,2,FALSE))</f>
        <v/>
      </c>
      <c r="H1109" s="144" t="str">
        <f>IF(Data_Input!C1109="","",Data_Input!C1109)</f>
        <v/>
      </c>
      <c r="I1109" s="221"/>
      <c r="J1109" s="183"/>
      <c r="K1109" s="183"/>
      <c r="L1109" s="151"/>
    </row>
    <row r="1110" spans="2:12" x14ac:dyDescent="0.4">
      <c r="B1110" s="178" t="str">
        <f>IF(Data_Input!B1110="","",Data_Input!B1110)</f>
        <v/>
      </c>
      <c r="C1110" s="179" t="str">
        <f>IF(Project_Details!$C$10="","",Project_Details!$C$10)</f>
        <v/>
      </c>
      <c r="D1110" s="179" t="str">
        <f>IF(Project_Details!$C$11="","",Project_Details!$C$11)</f>
        <v/>
      </c>
      <c r="E1110" s="179" t="str">
        <f>IF(Project_Details!$C$12="","",Project_Details!$C$12)</f>
        <v/>
      </c>
      <c r="F1110" s="144" t="str">
        <f>IF(H1110="","",VLOOKUP(H1110,Waste_Type!$C$3:$E$50,3,FALSE))</f>
        <v/>
      </c>
      <c r="G1110" s="145" t="str">
        <f>IF(H1110="","",VLOOKUP($H1110,Waste_Type!$C$3:$E$50,2,FALSE))</f>
        <v/>
      </c>
      <c r="H1110" s="144" t="str">
        <f>IF(Data_Input!C1110="","",Data_Input!C1110)</f>
        <v/>
      </c>
      <c r="I1110" s="220"/>
      <c r="J1110" s="180"/>
      <c r="K1110" s="180"/>
      <c r="L1110" s="144"/>
    </row>
    <row r="1111" spans="2:12" x14ac:dyDescent="0.4">
      <c r="B1111" s="178" t="str">
        <f>IF(Data_Input!B1111="","",Data_Input!B1111)</f>
        <v/>
      </c>
      <c r="C1111" s="182" t="str">
        <f>IF(Project_Details!$C$10="","",Project_Details!$C$10)</f>
        <v/>
      </c>
      <c r="D1111" s="182" t="str">
        <f>IF(Project_Details!$C$11="","",Project_Details!$C$11)</f>
        <v/>
      </c>
      <c r="E1111" s="182" t="str">
        <f>IF(Project_Details!$C$12="","",Project_Details!$C$12)</f>
        <v/>
      </c>
      <c r="F1111" s="151" t="str">
        <f>IF(H1111="","",VLOOKUP(H1111,Waste_Type!$C$3:$E$50,3,FALSE))</f>
        <v/>
      </c>
      <c r="G1111" s="152" t="str">
        <f>IF(H1111="","",VLOOKUP($H1111,Waste_Type!$C$3:$E$50,2,FALSE))</f>
        <v/>
      </c>
      <c r="H1111" s="144" t="str">
        <f>IF(Data_Input!C1111="","",Data_Input!C1111)</f>
        <v/>
      </c>
      <c r="I1111" s="221"/>
      <c r="J1111" s="183"/>
      <c r="K1111" s="183"/>
      <c r="L1111" s="151"/>
    </row>
    <row r="1112" spans="2:12" x14ac:dyDescent="0.4">
      <c r="B1112" s="178" t="str">
        <f>IF(Data_Input!B1112="","",Data_Input!B1112)</f>
        <v/>
      </c>
      <c r="C1112" s="179" t="str">
        <f>IF(Project_Details!$C$10="","",Project_Details!$C$10)</f>
        <v/>
      </c>
      <c r="D1112" s="179" t="str">
        <f>IF(Project_Details!$C$11="","",Project_Details!$C$11)</f>
        <v/>
      </c>
      <c r="E1112" s="179" t="str">
        <f>IF(Project_Details!$C$12="","",Project_Details!$C$12)</f>
        <v/>
      </c>
      <c r="F1112" s="144" t="str">
        <f>IF(H1112="","",VLOOKUP(H1112,Waste_Type!$C$3:$E$50,3,FALSE))</f>
        <v/>
      </c>
      <c r="G1112" s="145" t="str">
        <f>IF(H1112="","",VLOOKUP($H1112,Waste_Type!$C$3:$E$50,2,FALSE))</f>
        <v/>
      </c>
      <c r="H1112" s="144" t="str">
        <f>IF(Data_Input!C1112="","",Data_Input!C1112)</f>
        <v/>
      </c>
      <c r="I1112" s="220"/>
      <c r="J1112" s="180"/>
      <c r="K1112" s="180"/>
      <c r="L1112" s="144"/>
    </row>
    <row r="1113" spans="2:12" x14ac:dyDescent="0.4">
      <c r="B1113" s="178" t="str">
        <f>IF(Data_Input!B1113="","",Data_Input!B1113)</f>
        <v/>
      </c>
      <c r="C1113" s="182" t="str">
        <f>IF(Project_Details!$C$10="","",Project_Details!$C$10)</f>
        <v/>
      </c>
      <c r="D1113" s="182" t="str">
        <f>IF(Project_Details!$C$11="","",Project_Details!$C$11)</f>
        <v/>
      </c>
      <c r="E1113" s="182" t="str">
        <f>IF(Project_Details!$C$12="","",Project_Details!$C$12)</f>
        <v/>
      </c>
      <c r="F1113" s="151" t="str">
        <f>IF(H1113="","",VLOOKUP(H1113,Waste_Type!$C$3:$E$50,3,FALSE))</f>
        <v/>
      </c>
      <c r="G1113" s="152" t="str">
        <f>IF(H1113="","",VLOOKUP($H1113,Waste_Type!$C$3:$E$50,2,FALSE))</f>
        <v/>
      </c>
      <c r="H1113" s="144" t="str">
        <f>IF(Data_Input!C1113="","",Data_Input!C1113)</f>
        <v/>
      </c>
      <c r="I1113" s="221"/>
      <c r="J1113" s="183"/>
      <c r="K1113" s="183"/>
      <c r="L1113" s="151"/>
    </row>
    <row r="1114" spans="2:12" x14ac:dyDescent="0.4">
      <c r="B1114" s="178" t="str">
        <f>IF(Data_Input!B1114="","",Data_Input!B1114)</f>
        <v/>
      </c>
      <c r="C1114" s="179" t="str">
        <f>IF(Project_Details!$C$10="","",Project_Details!$C$10)</f>
        <v/>
      </c>
      <c r="D1114" s="179" t="str">
        <f>IF(Project_Details!$C$11="","",Project_Details!$C$11)</f>
        <v/>
      </c>
      <c r="E1114" s="179" t="str">
        <f>IF(Project_Details!$C$12="","",Project_Details!$C$12)</f>
        <v/>
      </c>
      <c r="F1114" s="144" t="str">
        <f>IF(H1114="","",VLOOKUP(H1114,Waste_Type!$C$3:$E$50,3,FALSE))</f>
        <v/>
      </c>
      <c r="G1114" s="145" t="str">
        <f>IF(H1114="","",VLOOKUP($H1114,Waste_Type!$C$3:$E$50,2,FALSE))</f>
        <v/>
      </c>
      <c r="H1114" s="144" t="str">
        <f>IF(Data_Input!C1114="","",Data_Input!C1114)</f>
        <v/>
      </c>
      <c r="I1114" s="220"/>
      <c r="J1114" s="180"/>
      <c r="K1114" s="180"/>
      <c r="L1114" s="144"/>
    </row>
    <row r="1115" spans="2:12" x14ac:dyDescent="0.4">
      <c r="B1115" s="178" t="str">
        <f>IF(Data_Input!B1115="","",Data_Input!B1115)</f>
        <v/>
      </c>
      <c r="C1115" s="182" t="str">
        <f>IF(Project_Details!$C$10="","",Project_Details!$C$10)</f>
        <v/>
      </c>
      <c r="D1115" s="182" t="str">
        <f>IF(Project_Details!$C$11="","",Project_Details!$C$11)</f>
        <v/>
      </c>
      <c r="E1115" s="182" t="str">
        <f>IF(Project_Details!$C$12="","",Project_Details!$C$12)</f>
        <v/>
      </c>
      <c r="F1115" s="151" t="str">
        <f>IF(H1115="","",VLOOKUP(H1115,Waste_Type!$C$3:$E$50,3,FALSE))</f>
        <v/>
      </c>
      <c r="G1115" s="152" t="str">
        <f>IF(H1115="","",VLOOKUP($H1115,Waste_Type!$C$3:$E$50,2,FALSE))</f>
        <v/>
      </c>
      <c r="H1115" s="144" t="str">
        <f>IF(Data_Input!C1115="","",Data_Input!C1115)</f>
        <v/>
      </c>
      <c r="I1115" s="221"/>
      <c r="J1115" s="183"/>
      <c r="K1115" s="183"/>
      <c r="L1115" s="151"/>
    </row>
    <row r="1116" spans="2:12" x14ac:dyDescent="0.4">
      <c r="B1116" s="178" t="str">
        <f>IF(Data_Input!B1116="","",Data_Input!B1116)</f>
        <v/>
      </c>
      <c r="C1116" s="179" t="str">
        <f>IF(Project_Details!$C$10="","",Project_Details!$C$10)</f>
        <v/>
      </c>
      <c r="D1116" s="179" t="str">
        <f>IF(Project_Details!$C$11="","",Project_Details!$C$11)</f>
        <v/>
      </c>
      <c r="E1116" s="179" t="str">
        <f>IF(Project_Details!$C$12="","",Project_Details!$C$12)</f>
        <v/>
      </c>
      <c r="F1116" s="144" t="str">
        <f>IF(H1116="","",VLOOKUP(H1116,Waste_Type!$C$3:$E$50,3,FALSE))</f>
        <v/>
      </c>
      <c r="G1116" s="145" t="str">
        <f>IF(H1116="","",VLOOKUP($H1116,Waste_Type!$C$3:$E$50,2,FALSE))</f>
        <v/>
      </c>
      <c r="H1116" s="144" t="str">
        <f>IF(Data_Input!C1116="","",Data_Input!C1116)</f>
        <v/>
      </c>
      <c r="I1116" s="220"/>
      <c r="J1116" s="180"/>
      <c r="K1116" s="180"/>
      <c r="L1116" s="144"/>
    </row>
    <row r="1117" spans="2:12" x14ac:dyDescent="0.4">
      <c r="B1117" s="178" t="str">
        <f>IF(Data_Input!B1117="","",Data_Input!B1117)</f>
        <v/>
      </c>
      <c r="C1117" s="182" t="str">
        <f>IF(Project_Details!$C$10="","",Project_Details!$C$10)</f>
        <v/>
      </c>
      <c r="D1117" s="182" t="str">
        <f>IF(Project_Details!$C$11="","",Project_Details!$C$11)</f>
        <v/>
      </c>
      <c r="E1117" s="182" t="str">
        <f>IF(Project_Details!$C$12="","",Project_Details!$C$12)</f>
        <v/>
      </c>
      <c r="F1117" s="151" t="str">
        <f>IF(H1117="","",VLOOKUP(H1117,Waste_Type!$C$3:$E$50,3,FALSE))</f>
        <v/>
      </c>
      <c r="G1117" s="152" t="str">
        <f>IF(H1117="","",VLOOKUP($H1117,Waste_Type!$C$3:$E$50,2,FALSE))</f>
        <v/>
      </c>
      <c r="H1117" s="144" t="str">
        <f>IF(Data_Input!C1117="","",Data_Input!C1117)</f>
        <v/>
      </c>
      <c r="I1117" s="221"/>
      <c r="J1117" s="183"/>
      <c r="K1117" s="183"/>
      <c r="L1117" s="151"/>
    </row>
    <row r="1118" spans="2:12" x14ac:dyDescent="0.4">
      <c r="B1118" s="178" t="str">
        <f>IF(Data_Input!B1118="","",Data_Input!B1118)</f>
        <v/>
      </c>
      <c r="C1118" s="179" t="str">
        <f>IF(Project_Details!$C$10="","",Project_Details!$C$10)</f>
        <v/>
      </c>
      <c r="D1118" s="179" t="str">
        <f>IF(Project_Details!$C$11="","",Project_Details!$C$11)</f>
        <v/>
      </c>
      <c r="E1118" s="179" t="str">
        <f>IF(Project_Details!$C$12="","",Project_Details!$C$12)</f>
        <v/>
      </c>
      <c r="F1118" s="144" t="str">
        <f>IF(H1118="","",VLOOKUP(H1118,Waste_Type!$C$3:$E$50,3,FALSE))</f>
        <v/>
      </c>
      <c r="G1118" s="145" t="str">
        <f>IF(H1118="","",VLOOKUP($H1118,Waste_Type!$C$3:$E$50,2,FALSE))</f>
        <v/>
      </c>
      <c r="H1118" s="144" t="str">
        <f>IF(Data_Input!C1118="","",Data_Input!C1118)</f>
        <v/>
      </c>
      <c r="I1118" s="220"/>
      <c r="J1118" s="180"/>
      <c r="K1118" s="180"/>
      <c r="L1118" s="144"/>
    </row>
    <row r="1119" spans="2:12" x14ac:dyDescent="0.4">
      <c r="B1119" s="178" t="str">
        <f>IF(Data_Input!B1119="","",Data_Input!B1119)</f>
        <v/>
      </c>
      <c r="C1119" s="182" t="str">
        <f>IF(Project_Details!$C$10="","",Project_Details!$C$10)</f>
        <v/>
      </c>
      <c r="D1119" s="182" t="str">
        <f>IF(Project_Details!$C$11="","",Project_Details!$C$11)</f>
        <v/>
      </c>
      <c r="E1119" s="182" t="str">
        <f>IF(Project_Details!$C$12="","",Project_Details!$C$12)</f>
        <v/>
      </c>
      <c r="F1119" s="151" t="str">
        <f>IF(H1119="","",VLOOKUP(H1119,Waste_Type!$C$3:$E$50,3,FALSE))</f>
        <v/>
      </c>
      <c r="G1119" s="152" t="str">
        <f>IF(H1119="","",VLOOKUP($H1119,Waste_Type!$C$3:$E$50,2,FALSE))</f>
        <v/>
      </c>
      <c r="H1119" s="144" t="str">
        <f>IF(Data_Input!C1119="","",Data_Input!C1119)</f>
        <v/>
      </c>
      <c r="I1119" s="221"/>
      <c r="J1119" s="183"/>
      <c r="K1119" s="183"/>
      <c r="L1119" s="151"/>
    </row>
    <row r="1120" spans="2:12" x14ac:dyDescent="0.4">
      <c r="B1120" s="178" t="str">
        <f>IF(Data_Input!B1120="","",Data_Input!B1120)</f>
        <v/>
      </c>
      <c r="C1120" s="179" t="str">
        <f>IF(Project_Details!$C$10="","",Project_Details!$C$10)</f>
        <v/>
      </c>
      <c r="D1120" s="179" t="str">
        <f>IF(Project_Details!$C$11="","",Project_Details!$C$11)</f>
        <v/>
      </c>
      <c r="E1120" s="179" t="str">
        <f>IF(Project_Details!$C$12="","",Project_Details!$C$12)</f>
        <v/>
      </c>
      <c r="F1120" s="144" t="str">
        <f>IF(H1120="","",VLOOKUP(H1120,Waste_Type!$C$3:$E$50,3,FALSE))</f>
        <v/>
      </c>
      <c r="G1120" s="145" t="str">
        <f>IF(H1120="","",VLOOKUP($H1120,Waste_Type!$C$3:$E$50,2,FALSE))</f>
        <v/>
      </c>
      <c r="H1120" s="144" t="str">
        <f>IF(Data_Input!C1120="","",Data_Input!C1120)</f>
        <v/>
      </c>
      <c r="I1120" s="220"/>
      <c r="J1120" s="180"/>
      <c r="K1120" s="180"/>
      <c r="L1120" s="144"/>
    </row>
    <row r="1121" spans="2:12" x14ac:dyDescent="0.4">
      <c r="B1121" s="178" t="str">
        <f>IF(Data_Input!B1121="","",Data_Input!B1121)</f>
        <v/>
      </c>
      <c r="C1121" s="182" t="str">
        <f>IF(Project_Details!$C$10="","",Project_Details!$C$10)</f>
        <v/>
      </c>
      <c r="D1121" s="182" t="str">
        <f>IF(Project_Details!$C$11="","",Project_Details!$C$11)</f>
        <v/>
      </c>
      <c r="E1121" s="182" t="str">
        <f>IF(Project_Details!$C$12="","",Project_Details!$C$12)</f>
        <v/>
      </c>
      <c r="F1121" s="151" t="str">
        <f>IF(H1121="","",VLOOKUP(H1121,Waste_Type!$C$3:$E$50,3,FALSE))</f>
        <v/>
      </c>
      <c r="G1121" s="152" t="str">
        <f>IF(H1121="","",VLOOKUP($H1121,Waste_Type!$C$3:$E$50,2,FALSE))</f>
        <v/>
      </c>
      <c r="H1121" s="144" t="str">
        <f>IF(Data_Input!C1121="","",Data_Input!C1121)</f>
        <v/>
      </c>
      <c r="I1121" s="221"/>
      <c r="J1121" s="183"/>
      <c r="K1121" s="183"/>
      <c r="L1121" s="151"/>
    </row>
    <row r="1122" spans="2:12" x14ac:dyDescent="0.4">
      <c r="B1122" s="178" t="str">
        <f>IF(Data_Input!B1122="","",Data_Input!B1122)</f>
        <v/>
      </c>
      <c r="C1122" s="179" t="str">
        <f>IF(Project_Details!$C$10="","",Project_Details!$C$10)</f>
        <v/>
      </c>
      <c r="D1122" s="179" t="str">
        <f>IF(Project_Details!$C$11="","",Project_Details!$C$11)</f>
        <v/>
      </c>
      <c r="E1122" s="179" t="str">
        <f>IF(Project_Details!$C$12="","",Project_Details!$C$12)</f>
        <v/>
      </c>
      <c r="F1122" s="144" t="str">
        <f>IF(H1122="","",VLOOKUP(H1122,Waste_Type!$C$3:$E$50,3,FALSE))</f>
        <v/>
      </c>
      <c r="G1122" s="145" t="str">
        <f>IF(H1122="","",VLOOKUP($H1122,Waste_Type!$C$3:$E$50,2,FALSE))</f>
        <v/>
      </c>
      <c r="H1122" s="144" t="str">
        <f>IF(Data_Input!C1122="","",Data_Input!C1122)</f>
        <v/>
      </c>
      <c r="I1122" s="220"/>
      <c r="J1122" s="180"/>
      <c r="K1122" s="180"/>
      <c r="L1122" s="144"/>
    </row>
    <row r="1123" spans="2:12" x14ac:dyDescent="0.4">
      <c r="B1123" s="178" t="str">
        <f>IF(Data_Input!B1123="","",Data_Input!B1123)</f>
        <v/>
      </c>
      <c r="C1123" s="182" t="str">
        <f>IF(Project_Details!$C$10="","",Project_Details!$C$10)</f>
        <v/>
      </c>
      <c r="D1123" s="182" t="str">
        <f>IF(Project_Details!$C$11="","",Project_Details!$C$11)</f>
        <v/>
      </c>
      <c r="E1123" s="182" t="str">
        <f>IF(Project_Details!$C$12="","",Project_Details!$C$12)</f>
        <v/>
      </c>
      <c r="F1123" s="151" t="str">
        <f>IF(H1123="","",VLOOKUP(H1123,Waste_Type!$C$3:$E$50,3,FALSE))</f>
        <v/>
      </c>
      <c r="G1123" s="152" t="str">
        <f>IF(H1123="","",VLOOKUP($H1123,Waste_Type!$C$3:$E$50,2,FALSE))</f>
        <v/>
      </c>
      <c r="H1123" s="144" t="str">
        <f>IF(Data_Input!C1123="","",Data_Input!C1123)</f>
        <v/>
      </c>
      <c r="I1123" s="221"/>
      <c r="J1123" s="183"/>
      <c r="K1123" s="183"/>
      <c r="L1123" s="151"/>
    </row>
    <row r="1124" spans="2:12" x14ac:dyDescent="0.4">
      <c r="B1124" s="178" t="str">
        <f>IF(Data_Input!B1124="","",Data_Input!B1124)</f>
        <v/>
      </c>
      <c r="C1124" s="179" t="str">
        <f>IF(Project_Details!$C$10="","",Project_Details!$C$10)</f>
        <v/>
      </c>
      <c r="D1124" s="179" t="str">
        <f>IF(Project_Details!$C$11="","",Project_Details!$C$11)</f>
        <v/>
      </c>
      <c r="E1124" s="179" t="str">
        <f>IF(Project_Details!$C$12="","",Project_Details!$C$12)</f>
        <v/>
      </c>
      <c r="F1124" s="144" t="str">
        <f>IF(H1124="","",VLOOKUP(H1124,Waste_Type!$C$3:$E$50,3,FALSE))</f>
        <v/>
      </c>
      <c r="G1124" s="145" t="str">
        <f>IF(H1124="","",VLOOKUP($H1124,Waste_Type!$C$3:$E$50,2,FALSE))</f>
        <v/>
      </c>
      <c r="H1124" s="144" t="str">
        <f>IF(Data_Input!C1124="","",Data_Input!C1124)</f>
        <v/>
      </c>
      <c r="I1124" s="220"/>
      <c r="J1124" s="180"/>
      <c r="K1124" s="180"/>
      <c r="L1124" s="144"/>
    </row>
    <row r="1125" spans="2:12" x14ac:dyDescent="0.4">
      <c r="B1125" s="178" t="str">
        <f>IF(Data_Input!B1125="","",Data_Input!B1125)</f>
        <v/>
      </c>
      <c r="C1125" s="182" t="str">
        <f>IF(Project_Details!$C$10="","",Project_Details!$C$10)</f>
        <v/>
      </c>
      <c r="D1125" s="182" t="str">
        <f>IF(Project_Details!$C$11="","",Project_Details!$C$11)</f>
        <v/>
      </c>
      <c r="E1125" s="182" t="str">
        <f>IF(Project_Details!$C$12="","",Project_Details!$C$12)</f>
        <v/>
      </c>
      <c r="F1125" s="151" t="str">
        <f>IF(H1125="","",VLOOKUP(H1125,Waste_Type!$C$3:$E$50,3,FALSE))</f>
        <v/>
      </c>
      <c r="G1125" s="152" t="str">
        <f>IF(H1125="","",VLOOKUP($H1125,Waste_Type!$C$3:$E$50,2,FALSE))</f>
        <v/>
      </c>
      <c r="H1125" s="144" t="str">
        <f>IF(Data_Input!C1125="","",Data_Input!C1125)</f>
        <v/>
      </c>
      <c r="I1125" s="221"/>
      <c r="J1125" s="183"/>
      <c r="K1125" s="183"/>
      <c r="L1125" s="151"/>
    </row>
    <row r="1126" spans="2:12" x14ac:dyDescent="0.4">
      <c r="B1126" s="178" t="str">
        <f>IF(Data_Input!B1126="","",Data_Input!B1126)</f>
        <v/>
      </c>
      <c r="C1126" s="179" t="str">
        <f>IF(Project_Details!$C$10="","",Project_Details!$C$10)</f>
        <v/>
      </c>
      <c r="D1126" s="179" t="str">
        <f>IF(Project_Details!$C$11="","",Project_Details!$C$11)</f>
        <v/>
      </c>
      <c r="E1126" s="179" t="str">
        <f>IF(Project_Details!$C$12="","",Project_Details!$C$12)</f>
        <v/>
      </c>
      <c r="F1126" s="144" t="str">
        <f>IF(H1126="","",VLOOKUP(H1126,Waste_Type!$C$3:$E$50,3,FALSE))</f>
        <v/>
      </c>
      <c r="G1126" s="145" t="str">
        <f>IF(H1126="","",VLOOKUP($H1126,Waste_Type!$C$3:$E$50,2,FALSE))</f>
        <v/>
      </c>
      <c r="H1126" s="144" t="str">
        <f>IF(Data_Input!C1126="","",Data_Input!C1126)</f>
        <v/>
      </c>
      <c r="I1126" s="220"/>
      <c r="J1126" s="180"/>
      <c r="K1126" s="180"/>
      <c r="L1126" s="144"/>
    </row>
    <row r="1127" spans="2:12" x14ac:dyDescent="0.4">
      <c r="B1127" s="178" t="str">
        <f>IF(Data_Input!B1127="","",Data_Input!B1127)</f>
        <v/>
      </c>
      <c r="C1127" s="182" t="str">
        <f>IF(Project_Details!$C$10="","",Project_Details!$C$10)</f>
        <v/>
      </c>
      <c r="D1127" s="182" t="str">
        <f>IF(Project_Details!$C$11="","",Project_Details!$C$11)</f>
        <v/>
      </c>
      <c r="E1127" s="182" t="str">
        <f>IF(Project_Details!$C$12="","",Project_Details!$C$12)</f>
        <v/>
      </c>
      <c r="F1127" s="151" t="str">
        <f>IF(H1127="","",VLOOKUP(H1127,Waste_Type!$C$3:$E$50,3,FALSE))</f>
        <v/>
      </c>
      <c r="G1127" s="152" t="str">
        <f>IF(H1127="","",VLOOKUP($H1127,Waste_Type!$C$3:$E$50,2,FALSE))</f>
        <v/>
      </c>
      <c r="H1127" s="144" t="str">
        <f>IF(Data_Input!C1127="","",Data_Input!C1127)</f>
        <v/>
      </c>
      <c r="I1127" s="221"/>
      <c r="J1127" s="183"/>
      <c r="K1127" s="183"/>
      <c r="L1127" s="151"/>
    </row>
    <row r="1128" spans="2:12" x14ac:dyDescent="0.4">
      <c r="B1128" s="178" t="str">
        <f>IF(Data_Input!B1128="","",Data_Input!B1128)</f>
        <v/>
      </c>
      <c r="C1128" s="179" t="str">
        <f>IF(Project_Details!$C$10="","",Project_Details!$C$10)</f>
        <v/>
      </c>
      <c r="D1128" s="179" t="str">
        <f>IF(Project_Details!$C$11="","",Project_Details!$C$11)</f>
        <v/>
      </c>
      <c r="E1128" s="179" t="str">
        <f>IF(Project_Details!$C$12="","",Project_Details!$C$12)</f>
        <v/>
      </c>
      <c r="F1128" s="144" t="str">
        <f>IF(H1128="","",VLOOKUP(H1128,Waste_Type!$C$3:$E$50,3,FALSE))</f>
        <v/>
      </c>
      <c r="G1128" s="145" t="str">
        <f>IF(H1128="","",VLOOKUP($H1128,Waste_Type!$C$3:$E$50,2,FALSE))</f>
        <v/>
      </c>
      <c r="H1128" s="144" t="str">
        <f>IF(Data_Input!C1128="","",Data_Input!C1128)</f>
        <v/>
      </c>
      <c r="I1128" s="220"/>
      <c r="J1128" s="180"/>
      <c r="K1128" s="180"/>
      <c r="L1128" s="144"/>
    </row>
    <row r="1129" spans="2:12" x14ac:dyDescent="0.4">
      <c r="B1129" s="178" t="str">
        <f>IF(Data_Input!B1129="","",Data_Input!B1129)</f>
        <v/>
      </c>
      <c r="C1129" s="182" t="str">
        <f>IF(Project_Details!$C$10="","",Project_Details!$C$10)</f>
        <v/>
      </c>
      <c r="D1129" s="182" t="str">
        <f>IF(Project_Details!$C$11="","",Project_Details!$C$11)</f>
        <v/>
      </c>
      <c r="E1129" s="182" t="str">
        <f>IF(Project_Details!$C$12="","",Project_Details!$C$12)</f>
        <v/>
      </c>
      <c r="F1129" s="151" t="str">
        <f>IF(H1129="","",VLOOKUP(H1129,Waste_Type!$C$3:$E$50,3,FALSE))</f>
        <v/>
      </c>
      <c r="G1129" s="152" t="str">
        <f>IF(H1129="","",VLOOKUP($H1129,Waste_Type!$C$3:$E$50,2,FALSE))</f>
        <v/>
      </c>
      <c r="H1129" s="144" t="str">
        <f>IF(Data_Input!C1129="","",Data_Input!C1129)</f>
        <v/>
      </c>
      <c r="I1129" s="221"/>
      <c r="J1129" s="183"/>
      <c r="K1129" s="183"/>
      <c r="L1129" s="151"/>
    </row>
    <row r="1130" spans="2:12" x14ac:dyDescent="0.4">
      <c r="B1130" s="178" t="str">
        <f>IF(Data_Input!B1130="","",Data_Input!B1130)</f>
        <v/>
      </c>
      <c r="C1130" s="179" t="str">
        <f>IF(Project_Details!$C$10="","",Project_Details!$C$10)</f>
        <v/>
      </c>
      <c r="D1130" s="179" t="str">
        <f>IF(Project_Details!$C$11="","",Project_Details!$C$11)</f>
        <v/>
      </c>
      <c r="E1130" s="179" t="str">
        <f>IF(Project_Details!$C$12="","",Project_Details!$C$12)</f>
        <v/>
      </c>
      <c r="F1130" s="144" t="str">
        <f>IF(H1130="","",VLOOKUP(H1130,Waste_Type!$C$3:$E$50,3,FALSE))</f>
        <v/>
      </c>
      <c r="G1130" s="145" t="str">
        <f>IF(H1130="","",VLOOKUP($H1130,Waste_Type!$C$3:$E$50,2,FALSE))</f>
        <v/>
      </c>
      <c r="H1130" s="144" t="str">
        <f>IF(Data_Input!C1130="","",Data_Input!C1130)</f>
        <v/>
      </c>
      <c r="I1130" s="220"/>
      <c r="J1130" s="180"/>
      <c r="K1130" s="180"/>
      <c r="L1130" s="144"/>
    </row>
    <row r="1131" spans="2:12" x14ac:dyDescent="0.4">
      <c r="B1131" s="178" t="str">
        <f>IF(Data_Input!B1131="","",Data_Input!B1131)</f>
        <v/>
      </c>
      <c r="C1131" s="182" t="str">
        <f>IF(Project_Details!$C$10="","",Project_Details!$C$10)</f>
        <v/>
      </c>
      <c r="D1131" s="182" t="str">
        <f>IF(Project_Details!$C$11="","",Project_Details!$C$11)</f>
        <v/>
      </c>
      <c r="E1131" s="182" t="str">
        <f>IF(Project_Details!$C$12="","",Project_Details!$C$12)</f>
        <v/>
      </c>
      <c r="F1131" s="151" t="str">
        <f>IF(H1131="","",VLOOKUP(H1131,Waste_Type!$C$3:$E$50,3,FALSE))</f>
        <v/>
      </c>
      <c r="G1131" s="152" t="str">
        <f>IF(H1131="","",VLOOKUP($H1131,Waste_Type!$C$3:$E$50,2,FALSE))</f>
        <v/>
      </c>
      <c r="H1131" s="144" t="str">
        <f>IF(Data_Input!C1131="","",Data_Input!C1131)</f>
        <v/>
      </c>
      <c r="I1131" s="221"/>
      <c r="J1131" s="183"/>
      <c r="K1131" s="183"/>
      <c r="L1131" s="151"/>
    </row>
    <row r="1132" spans="2:12" x14ac:dyDescent="0.4">
      <c r="B1132" s="178" t="str">
        <f>IF(Data_Input!B1132="","",Data_Input!B1132)</f>
        <v/>
      </c>
      <c r="C1132" s="179" t="str">
        <f>IF(Project_Details!$C$10="","",Project_Details!$C$10)</f>
        <v/>
      </c>
      <c r="D1132" s="179" t="str">
        <f>IF(Project_Details!$C$11="","",Project_Details!$C$11)</f>
        <v/>
      </c>
      <c r="E1132" s="179" t="str">
        <f>IF(Project_Details!$C$12="","",Project_Details!$C$12)</f>
        <v/>
      </c>
      <c r="F1132" s="144" t="str">
        <f>IF(H1132="","",VLOOKUP(H1132,Waste_Type!$C$3:$E$50,3,FALSE))</f>
        <v/>
      </c>
      <c r="G1132" s="145" t="str">
        <f>IF(H1132="","",VLOOKUP($H1132,Waste_Type!$C$3:$E$50,2,FALSE))</f>
        <v/>
      </c>
      <c r="H1132" s="144" t="str">
        <f>IF(Data_Input!C1132="","",Data_Input!C1132)</f>
        <v/>
      </c>
      <c r="I1132" s="220"/>
      <c r="J1132" s="180"/>
      <c r="K1132" s="180"/>
      <c r="L1132" s="144"/>
    </row>
    <row r="1133" spans="2:12" x14ac:dyDescent="0.4">
      <c r="B1133" s="178" t="str">
        <f>IF(Data_Input!B1133="","",Data_Input!B1133)</f>
        <v/>
      </c>
      <c r="C1133" s="182" t="str">
        <f>IF(Project_Details!$C$10="","",Project_Details!$C$10)</f>
        <v/>
      </c>
      <c r="D1133" s="182" t="str">
        <f>IF(Project_Details!$C$11="","",Project_Details!$C$11)</f>
        <v/>
      </c>
      <c r="E1133" s="182" t="str">
        <f>IF(Project_Details!$C$12="","",Project_Details!$C$12)</f>
        <v/>
      </c>
      <c r="F1133" s="151" t="str">
        <f>IF(H1133="","",VLOOKUP(H1133,Waste_Type!$C$3:$E$50,3,FALSE))</f>
        <v/>
      </c>
      <c r="G1133" s="152" t="str">
        <f>IF(H1133="","",VLOOKUP($H1133,Waste_Type!$C$3:$E$50,2,FALSE))</f>
        <v/>
      </c>
      <c r="H1133" s="144" t="str">
        <f>IF(Data_Input!C1133="","",Data_Input!C1133)</f>
        <v/>
      </c>
      <c r="I1133" s="221"/>
      <c r="J1133" s="183"/>
      <c r="K1133" s="183"/>
      <c r="L1133" s="151"/>
    </row>
    <row r="1134" spans="2:12" x14ac:dyDescent="0.4">
      <c r="B1134" s="178" t="str">
        <f>IF(Data_Input!B1134="","",Data_Input!B1134)</f>
        <v/>
      </c>
      <c r="C1134" s="179" t="str">
        <f>IF(Project_Details!$C$10="","",Project_Details!$C$10)</f>
        <v/>
      </c>
      <c r="D1134" s="179" t="str">
        <f>IF(Project_Details!$C$11="","",Project_Details!$C$11)</f>
        <v/>
      </c>
      <c r="E1134" s="179" t="str">
        <f>IF(Project_Details!$C$12="","",Project_Details!$C$12)</f>
        <v/>
      </c>
      <c r="F1134" s="144" t="str">
        <f>IF(H1134="","",VLOOKUP(H1134,Waste_Type!$C$3:$E$50,3,FALSE))</f>
        <v/>
      </c>
      <c r="G1134" s="145" t="str">
        <f>IF(H1134="","",VLOOKUP($H1134,Waste_Type!$C$3:$E$50,2,FALSE))</f>
        <v/>
      </c>
      <c r="H1134" s="144" t="str">
        <f>IF(Data_Input!C1134="","",Data_Input!C1134)</f>
        <v/>
      </c>
      <c r="I1134" s="220"/>
      <c r="J1134" s="180"/>
      <c r="K1134" s="180"/>
      <c r="L1134" s="144"/>
    </row>
    <row r="1135" spans="2:12" x14ac:dyDescent="0.4">
      <c r="B1135" s="178" t="str">
        <f>IF(Data_Input!B1135="","",Data_Input!B1135)</f>
        <v/>
      </c>
      <c r="C1135" s="182" t="str">
        <f>IF(Project_Details!$C$10="","",Project_Details!$C$10)</f>
        <v/>
      </c>
      <c r="D1135" s="182" t="str">
        <f>IF(Project_Details!$C$11="","",Project_Details!$C$11)</f>
        <v/>
      </c>
      <c r="E1135" s="182" t="str">
        <f>IF(Project_Details!$C$12="","",Project_Details!$C$12)</f>
        <v/>
      </c>
      <c r="F1135" s="151" t="str">
        <f>IF(H1135="","",VLOOKUP(H1135,Waste_Type!$C$3:$E$50,3,FALSE))</f>
        <v/>
      </c>
      <c r="G1135" s="152" t="str">
        <f>IF(H1135="","",VLOOKUP($H1135,Waste_Type!$C$3:$E$50,2,FALSE))</f>
        <v/>
      </c>
      <c r="H1135" s="144" t="str">
        <f>IF(Data_Input!C1135="","",Data_Input!C1135)</f>
        <v/>
      </c>
      <c r="I1135" s="221"/>
      <c r="J1135" s="183"/>
      <c r="K1135" s="183"/>
      <c r="L1135" s="151"/>
    </row>
    <row r="1136" spans="2:12" x14ac:dyDescent="0.4">
      <c r="B1136" s="178" t="str">
        <f>IF(Data_Input!B1136="","",Data_Input!B1136)</f>
        <v/>
      </c>
      <c r="C1136" s="179" t="str">
        <f>IF(Project_Details!$C$10="","",Project_Details!$C$10)</f>
        <v/>
      </c>
      <c r="D1136" s="179" t="str">
        <f>IF(Project_Details!$C$11="","",Project_Details!$C$11)</f>
        <v/>
      </c>
      <c r="E1136" s="179" t="str">
        <f>IF(Project_Details!$C$12="","",Project_Details!$C$12)</f>
        <v/>
      </c>
      <c r="F1136" s="144" t="str">
        <f>IF(H1136="","",VLOOKUP(H1136,Waste_Type!$C$3:$E$50,3,FALSE))</f>
        <v/>
      </c>
      <c r="G1136" s="145" t="str">
        <f>IF(H1136="","",VLOOKUP($H1136,Waste_Type!$C$3:$E$50,2,FALSE))</f>
        <v/>
      </c>
      <c r="H1136" s="144" t="str">
        <f>IF(Data_Input!C1136="","",Data_Input!C1136)</f>
        <v/>
      </c>
      <c r="I1136" s="220"/>
      <c r="J1136" s="180"/>
      <c r="K1136" s="180"/>
      <c r="L1136" s="144"/>
    </row>
    <row r="1137" spans="2:12" x14ac:dyDescent="0.4">
      <c r="B1137" s="178" t="str">
        <f>IF(Data_Input!B1137="","",Data_Input!B1137)</f>
        <v/>
      </c>
      <c r="C1137" s="182" t="str">
        <f>IF(Project_Details!$C$10="","",Project_Details!$C$10)</f>
        <v/>
      </c>
      <c r="D1137" s="182" t="str">
        <f>IF(Project_Details!$C$11="","",Project_Details!$C$11)</f>
        <v/>
      </c>
      <c r="E1137" s="182" t="str">
        <f>IF(Project_Details!$C$12="","",Project_Details!$C$12)</f>
        <v/>
      </c>
      <c r="F1137" s="151" t="str">
        <f>IF(H1137="","",VLOOKUP(H1137,Waste_Type!$C$3:$E$50,3,FALSE))</f>
        <v/>
      </c>
      <c r="G1137" s="152" t="str">
        <f>IF(H1137="","",VLOOKUP($H1137,Waste_Type!$C$3:$E$50,2,FALSE))</f>
        <v/>
      </c>
      <c r="H1137" s="144" t="str">
        <f>IF(Data_Input!C1137="","",Data_Input!C1137)</f>
        <v/>
      </c>
      <c r="I1137" s="221"/>
      <c r="J1137" s="183"/>
      <c r="K1137" s="183"/>
      <c r="L1137" s="151"/>
    </row>
    <row r="1138" spans="2:12" x14ac:dyDescent="0.4">
      <c r="B1138" s="178" t="str">
        <f>IF(Data_Input!B1138="","",Data_Input!B1138)</f>
        <v/>
      </c>
      <c r="C1138" s="179" t="str">
        <f>IF(Project_Details!$C$10="","",Project_Details!$C$10)</f>
        <v/>
      </c>
      <c r="D1138" s="179" t="str">
        <f>IF(Project_Details!$C$11="","",Project_Details!$C$11)</f>
        <v/>
      </c>
      <c r="E1138" s="179" t="str">
        <f>IF(Project_Details!$C$12="","",Project_Details!$C$12)</f>
        <v/>
      </c>
      <c r="F1138" s="144" t="str">
        <f>IF(H1138="","",VLOOKUP(H1138,Waste_Type!$C$3:$E$50,3,FALSE))</f>
        <v/>
      </c>
      <c r="G1138" s="145" t="str">
        <f>IF(H1138="","",VLOOKUP($H1138,Waste_Type!$C$3:$E$50,2,FALSE))</f>
        <v/>
      </c>
      <c r="H1138" s="144" t="str">
        <f>IF(Data_Input!C1138="","",Data_Input!C1138)</f>
        <v/>
      </c>
      <c r="I1138" s="220"/>
      <c r="J1138" s="180"/>
      <c r="K1138" s="180"/>
      <c r="L1138" s="144"/>
    </row>
    <row r="1139" spans="2:12" x14ac:dyDescent="0.4">
      <c r="B1139" s="178" t="str">
        <f>IF(Data_Input!B1139="","",Data_Input!B1139)</f>
        <v/>
      </c>
      <c r="C1139" s="182" t="str">
        <f>IF(Project_Details!$C$10="","",Project_Details!$C$10)</f>
        <v/>
      </c>
      <c r="D1139" s="182" t="str">
        <f>IF(Project_Details!$C$11="","",Project_Details!$C$11)</f>
        <v/>
      </c>
      <c r="E1139" s="182" t="str">
        <f>IF(Project_Details!$C$12="","",Project_Details!$C$12)</f>
        <v/>
      </c>
      <c r="F1139" s="151" t="str">
        <f>IF(H1139="","",VLOOKUP(H1139,Waste_Type!$C$3:$E$50,3,FALSE))</f>
        <v/>
      </c>
      <c r="G1139" s="152" t="str">
        <f>IF(H1139="","",VLOOKUP($H1139,Waste_Type!$C$3:$E$50,2,FALSE))</f>
        <v/>
      </c>
      <c r="H1139" s="144" t="str">
        <f>IF(Data_Input!C1139="","",Data_Input!C1139)</f>
        <v/>
      </c>
      <c r="I1139" s="221"/>
      <c r="J1139" s="183"/>
      <c r="K1139" s="183"/>
      <c r="L1139" s="151"/>
    </row>
    <row r="1140" spans="2:12" x14ac:dyDescent="0.4">
      <c r="B1140" s="178" t="str">
        <f>IF(Data_Input!B1140="","",Data_Input!B1140)</f>
        <v/>
      </c>
      <c r="C1140" s="179" t="str">
        <f>IF(Project_Details!$C$10="","",Project_Details!$C$10)</f>
        <v/>
      </c>
      <c r="D1140" s="179" t="str">
        <f>IF(Project_Details!$C$11="","",Project_Details!$C$11)</f>
        <v/>
      </c>
      <c r="E1140" s="179" t="str">
        <f>IF(Project_Details!$C$12="","",Project_Details!$C$12)</f>
        <v/>
      </c>
      <c r="F1140" s="144" t="str">
        <f>IF(H1140="","",VLOOKUP(H1140,Waste_Type!$C$3:$E$50,3,FALSE))</f>
        <v/>
      </c>
      <c r="G1140" s="145" t="str">
        <f>IF(H1140="","",VLOOKUP($H1140,Waste_Type!$C$3:$E$50,2,FALSE))</f>
        <v/>
      </c>
      <c r="H1140" s="144" t="str">
        <f>IF(Data_Input!C1140="","",Data_Input!C1140)</f>
        <v/>
      </c>
      <c r="I1140" s="220"/>
      <c r="J1140" s="180"/>
      <c r="K1140" s="180"/>
      <c r="L1140" s="144"/>
    </row>
    <row r="1141" spans="2:12" x14ac:dyDescent="0.4">
      <c r="B1141" s="178" t="str">
        <f>IF(Data_Input!B1141="","",Data_Input!B1141)</f>
        <v/>
      </c>
      <c r="C1141" s="182" t="str">
        <f>IF(Project_Details!$C$10="","",Project_Details!$C$10)</f>
        <v/>
      </c>
      <c r="D1141" s="182" t="str">
        <f>IF(Project_Details!$C$11="","",Project_Details!$C$11)</f>
        <v/>
      </c>
      <c r="E1141" s="182" t="str">
        <f>IF(Project_Details!$C$12="","",Project_Details!$C$12)</f>
        <v/>
      </c>
      <c r="F1141" s="151" t="str">
        <f>IF(H1141="","",VLOOKUP(H1141,Waste_Type!$C$3:$E$50,3,FALSE))</f>
        <v/>
      </c>
      <c r="G1141" s="152" t="str">
        <f>IF(H1141="","",VLOOKUP($H1141,Waste_Type!$C$3:$E$50,2,FALSE))</f>
        <v/>
      </c>
      <c r="H1141" s="144" t="str">
        <f>IF(Data_Input!C1141="","",Data_Input!C1141)</f>
        <v/>
      </c>
      <c r="I1141" s="221"/>
      <c r="J1141" s="183"/>
      <c r="K1141" s="183"/>
      <c r="L1141" s="151"/>
    </row>
    <row r="1142" spans="2:12" x14ac:dyDescent="0.4">
      <c r="B1142" s="178" t="str">
        <f>IF(Data_Input!B1142="","",Data_Input!B1142)</f>
        <v/>
      </c>
      <c r="C1142" s="179" t="str">
        <f>IF(Project_Details!$C$10="","",Project_Details!$C$10)</f>
        <v/>
      </c>
      <c r="D1142" s="179" t="str">
        <f>IF(Project_Details!$C$11="","",Project_Details!$C$11)</f>
        <v/>
      </c>
      <c r="E1142" s="179" t="str">
        <f>IF(Project_Details!$C$12="","",Project_Details!$C$12)</f>
        <v/>
      </c>
      <c r="F1142" s="144" t="str">
        <f>IF(H1142="","",VLOOKUP(H1142,Waste_Type!$C$3:$E$50,3,FALSE))</f>
        <v/>
      </c>
      <c r="G1142" s="145" t="str">
        <f>IF(H1142="","",VLOOKUP($H1142,Waste_Type!$C$3:$E$50,2,FALSE))</f>
        <v/>
      </c>
      <c r="H1142" s="144" t="str">
        <f>IF(Data_Input!C1142="","",Data_Input!C1142)</f>
        <v/>
      </c>
      <c r="I1142" s="220"/>
      <c r="J1142" s="180"/>
      <c r="K1142" s="180"/>
      <c r="L1142" s="144"/>
    </row>
    <row r="1143" spans="2:12" x14ac:dyDescent="0.4">
      <c r="B1143" s="178" t="str">
        <f>IF(Data_Input!B1143="","",Data_Input!B1143)</f>
        <v/>
      </c>
      <c r="C1143" s="182" t="str">
        <f>IF(Project_Details!$C$10="","",Project_Details!$C$10)</f>
        <v/>
      </c>
      <c r="D1143" s="182" t="str">
        <f>IF(Project_Details!$C$11="","",Project_Details!$C$11)</f>
        <v/>
      </c>
      <c r="E1143" s="182" t="str">
        <f>IF(Project_Details!$C$12="","",Project_Details!$C$12)</f>
        <v/>
      </c>
      <c r="F1143" s="151" t="str">
        <f>IF(H1143="","",VLOOKUP(H1143,Waste_Type!$C$3:$E$50,3,FALSE))</f>
        <v/>
      </c>
      <c r="G1143" s="152" t="str">
        <f>IF(H1143="","",VLOOKUP($H1143,Waste_Type!$C$3:$E$50,2,FALSE))</f>
        <v/>
      </c>
      <c r="H1143" s="144" t="str">
        <f>IF(Data_Input!C1143="","",Data_Input!C1143)</f>
        <v/>
      </c>
      <c r="I1143" s="221"/>
      <c r="J1143" s="183"/>
      <c r="K1143" s="183"/>
      <c r="L1143" s="151"/>
    </row>
    <row r="1144" spans="2:12" x14ac:dyDescent="0.4">
      <c r="B1144" s="178" t="str">
        <f>IF(Data_Input!B1144="","",Data_Input!B1144)</f>
        <v/>
      </c>
      <c r="C1144" s="179" t="str">
        <f>IF(Project_Details!$C$10="","",Project_Details!$C$10)</f>
        <v/>
      </c>
      <c r="D1144" s="179" t="str">
        <f>IF(Project_Details!$C$11="","",Project_Details!$C$11)</f>
        <v/>
      </c>
      <c r="E1144" s="179" t="str">
        <f>IF(Project_Details!$C$12="","",Project_Details!$C$12)</f>
        <v/>
      </c>
      <c r="F1144" s="144" t="str">
        <f>IF(H1144="","",VLOOKUP(H1144,Waste_Type!$C$3:$E$50,3,FALSE))</f>
        <v/>
      </c>
      <c r="G1144" s="145" t="str">
        <f>IF(H1144="","",VLOOKUP($H1144,Waste_Type!$C$3:$E$50,2,FALSE))</f>
        <v/>
      </c>
      <c r="H1144" s="144" t="str">
        <f>IF(Data_Input!C1144="","",Data_Input!C1144)</f>
        <v/>
      </c>
      <c r="I1144" s="220"/>
      <c r="J1144" s="180"/>
      <c r="K1144" s="180"/>
      <c r="L1144" s="144"/>
    </row>
    <row r="1145" spans="2:12" x14ac:dyDescent="0.4">
      <c r="B1145" s="178" t="str">
        <f>IF(Data_Input!B1145="","",Data_Input!B1145)</f>
        <v/>
      </c>
      <c r="C1145" s="182" t="str">
        <f>IF(Project_Details!$C$10="","",Project_Details!$C$10)</f>
        <v/>
      </c>
      <c r="D1145" s="182" t="str">
        <f>IF(Project_Details!$C$11="","",Project_Details!$C$11)</f>
        <v/>
      </c>
      <c r="E1145" s="182" t="str">
        <f>IF(Project_Details!$C$12="","",Project_Details!$C$12)</f>
        <v/>
      </c>
      <c r="F1145" s="151" t="str">
        <f>IF(H1145="","",VLOOKUP(H1145,Waste_Type!$C$3:$E$50,3,FALSE))</f>
        <v/>
      </c>
      <c r="G1145" s="152" t="str">
        <f>IF(H1145="","",VLOOKUP($H1145,Waste_Type!$C$3:$E$50,2,FALSE))</f>
        <v/>
      </c>
      <c r="H1145" s="144" t="str">
        <f>IF(Data_Input!C1145="","",Data_Input!C1145)</f>
        <v/>
      </c>
      <c r="I1145" s="221"/>
      <c r="J1145" s="183"/>
      <c r="K1145" s="183"/>
      <c r="L1145" s="151"/>
    </row>
    <row r="1146" spans="2:12" x14ac:dyDescent="0.4">
      <c r="B1146" s="178" t="str">
        <f>IF(Data_Input!B1146="","",Data_Input!B1146)</f>
        <v/>
      </c>
      <c r="C1146" s="179" t="str">
        <f>IF(Project_Details!$C$10="","",Project_Details!$C$10)</f>
        <v/>
      </c>
      <c r="D1146" s="179" t="str">
        <f>IF(Project_Details!$C$11="","",Project_Details!$C$11)</f>
        <v/>
      </c>
      <c r="E1146" s="179" t="str">
        <f>IF(Project_Details!$C$12="","",Project_Details!$C$12)</f>
        <v/>
      </c>
      <c r="F1146" s="144" t="str">
        <f>IF(H1146="","",VLOOKUP(H1146,Waste_Type!$C$3:$E$50,3,FALSE))</f>
        <v/>
      </c>
      <c r="G1146" s="145" t="str">
        <f>IF(H1146="","",VLOOKUP($H1146,Waste_Type!$C$3:$E$50,2,FALSE))</f>
        <v/>
      </c>
      <c r="H1146" s="144" t="str">
        <f>IF(Data_Input!C1146="","",Data_Input!C1146)</f>
        <v/>
      </c>
      <c r="I1146" s="220"/>
      <c r="J1146" s="180"/>
      <c r="K1146" s="180"/>
      <c r="L1146" s="144"/>
    </row>
    <row r="1147" spans="2:12" x14ac:dyDescent="0.4">
      <c r="B1147" s="178" t="str">
        <f>IF(Data_Input!B1147="","",Data_Input!B1147)</f>
        <v/>
      </c>
      <c r="C1147" s="182" t="str">
        <f>IF(Project_Details!$C$10="","",Project_Details!$C$10)</f>
        <v/>
      </c>
      <c r="D1147" s="182" t="str">
        <f>IF(Project_Details!$C$11="","",Project_Details!$C$11)</f>
        <v/>
      </c>
      <c r="E1147" s="182" t="str">
        <f>IF(Project_Details!$C$12="","",Project_Details!$C$12)</f>
        <v/>
      </c>
      <c r="F1147" s="151" t="str">
        <f>IF(H1147="","",VLOOKUP(H1147,Waste_Type!$C$3:$E$50,3,FALSE))</f>
        <v/>
      </c>
      <c r="G1147" s="152" t="str">
        <f>IF(H1147="","",VLOOKUP($H1147,Waste_Type!$C$3:$E$50,2,FALSE))</f>
        <v/>
      </c>
      <c r="H1147" s="144" t="str">
        <f>IF(Data_Input!C1147="","",Data_Input!C1147)</f>
        <v/>
      </c>
      <c r="I1147" s="221"/>
      <c r="J1147" s="183"/>
      <c r="K1147" s="183"/>
      <c r="L1147" s="151"/>
    </row>
    <row r="1148" spans="2:12" x14ac:dyDescent="0.4">
      <c r="B1148" s="178" t="str">
        <f>IF(Data_Input!B1148="","",Data_Input!B1148)</f>
        <v/>
      </c>
      <c r="C1148" s="179" t="str">
        <f>IF(Project_Details!$C$10="","",Project_Details!$C$10)</f>
        <v/>
      </c>
      <c r="D1148" s="179" t="str">
        <f>IF(Project_Details!$C$11="","",Project_Details!$C$11)</f>
        <v/>
      </c>
      <c r="E1148" s="179" t="str">
        <f>IF(Project_Details!$C$12="","",Project_Details!$C$12)</f>
        <v/>
      </c>
      <c r="F1148" s="144" t="str">
        <f>IF(H1148="","",VLOOKUP(H1148,Waste_Type!$C$3:$E$50,3,FALSE))</f>
        <v/>
      </c>
      <c r="G1148" s="145" t="str">
        <f>IF(H1148="","",VLOOKUP($H1148,Waste_Type!$C$3:$E$50,2,FALSE))</f>
        <v/>
      </c>
      <c r="H1148" s="144" t="str">
        <f>IF(Data_Input!C1148="","",Data_Input!C1148)</f>
        <v/>
      </c>
      <c r="I1148" s="220"/>
      <c r="J1148" s="180"/>
      <c r="K1148" s="180"/>
      <c r="L1148" s="144"/>
    </row>
    <row r="1149" spans="2:12" x14ac:dyDescent="0.4">
      <c r="B1149" s="178" t="str">
        <f>IF(Data_Input!B1149="","",Data_Input!B1149)</f>
        <v/>
      </c>
      <c r="C1149" s="182" t="str">
        <f>IF(Project_Details!$C$10="","",Project_Details!$C$10)</f>
        <v/>
      </c>
      <c r="D1149" s="182" t="str">
        <f>IF(Project_Details!$C$11="","",Project_Details!$C$11)</f>
        <v/>
      </c>
      <c r="E1149" s="182" t="str">
        <f>IF(Project_Details!$C$12="","",Project_Details!$C$12)</f>
        <v/>
      </c>
      <c r="F1149" s="151" t="str">
        <f>IF(H1149="","",VLOOKUP(H1149,Waste_Type!$C$3:$E$50,3,FALSE))</f>
        <v/>
      </c>
      <c r="G1149" s="152" t="str">
        <f>IF(H1149="","",VLOOKUP($H1149,Waste_Type!$C$3:$E$50,2,FALSE))</f>
        <v/>
      </c>
      <c r="H1149" s="144" t="str">
        <f>IF(Data_Input!C1149="","",Data_Input!C1149)</f>
        <v/>
      </c>
      <c r="I1149" s="221"/>
      <c r="J1149" s="183"/>
      <c r="K1149" s="183"/>
      <c r="L1149" s="151"/>
    </row>
    <row r="1150" spans="2:12" x14ac:dyDescent="0.4">
      <c r="B1150" s="178" t="str">
        <f>IF(Data_Input!B1150="","",Data_Input!B1150)</f>
        <v/>
      </c>
      <c r="C1150" s="179" t="str">
        <f>IF(Project_Details!$C$10="","",Project_Details!$C$10)</f>
        <v/>
      </c>
      <c r="D1150" s="179" t="str">
        <f>IF(Project_Details!$C$11="","",Project_Details!$C$11)</f>
        <v/>
      </c>
      <c r="E1150" s="179" t="str">
        <f>IF(Project_Details!$C$12="","",Project_Details!$C$12)</f>
        <v/>
      </c>
      <c r="F1150" s="144" t="str">
        <f>IF(H1150="","",VLOOKUP(H1150,Waste_Type!$C$3:$E$50,3,FALSE))</f>
        <v/>
      </c>
      <c r="G1150" s="145" t="str">
        <f>IF(H1150="","",VLOOKUP($H1150,Waste_Type!$C$3:$E$50,2,FALSE))</f>
        <v/>
      </c>
      <c r="H1150" s="144" t="str">
        <f>IF(Data_Input!C1150="","",Data_Input!C1150)</f>
        <v/>
      </c>
      <c r="I1150" s="220"/>
      <c r="J1150" s="180"/>
      <c r="K1150" s="180"/>
      <c r="L1150" s="144"/>
    </row>
    <row r="1151" spans="2:12" x14ac:dyDescent="0.4">
      <c r="B1151" s="178" t="str">
        <f>IF(Data_Input!B1151="","",Data_Input!B1151)</f>
        <v/>
      </c>
      <c r="C1151" s="182" t="str">
        <f>IF(Project_Details!$C$10="","",Project_Details!$C$10)</f>
        <v/>
      </c>
      <c r="D1151" s="182" t="str">
        <f>IF(Project_Details!$C$11="","",Project_Details!$C$11)</f>
        <v/>
      </c>
      <c r="E1151" s="182" t="str">
        <f>IF(Project_Details!$C$12="","",Project_Details!$C$12)</f>
        <v/>
      </c>
      <c r="F1151" s="151" t="str">
        <f>IF(H1151="","",VLOOKUP(H1151,Waste_Type!$C$3:$E$50,3,FALSE))</f>
        <v/>
      </c>
      <c r="G1151" s="152" t="str">
        <f>IF(H1151="","",VLOOKUP($H1151,Waste_Type!$C$3:$E$50,2,FALSE))</f>
        <v/>
      </c>
      <c r="H1151" s="144" t="str">
        <f>IF(Data_Input!C1151="","",Data_Input!C1151)</f>
        <v/>
      </c>
      <c r="I1151" s="221"/>
      <c r="J1151" s="183"/>
      <c r="K1151" s="183"/>
      <c r="L1151" s="151"/>
    </row>
    <row r="1152" spans="2:12" x14ac:dyDescent="0.4">
      <c r="B1152" s="178" t="str">
        <f>IF(Data_Input!B1152="","",Data_Input!B1152)</f>
        <v/>
      </c>
      <c r="C1152" s="179" t="str">
        <f>IF(Project_Details!$C$10="","",Project_Details!$C$10)</f>
        <v/>
      </c>
      <c r="D1152" s="179" t="str">
        <f>IF(Project_Details!$C$11="","",Project_Details!$C$11)</f>
        <v/>
      </c>
      <c r="E1152" s="179" t="str">
        <f>IF(Project_Details!$C$12="","",Project_Details!$C$12)</f>
        <v/>
      </c>
      <c r="F1152" s="144" t="str">
        <f>IF(H1152="","",VLOOKUP(H1152,Waste_Type!$C$3:$E$50,3,FALSE))</f>
        <v/>
      </c>
      <c r="G1152" s="145" t="str">
        <f>IF(H1152="","",VLOOKUP($H1152,Waste_Type!$C$3:$E$50,2,FALSE))</f>
        <v/>
      </c>
      <c r="H1152" s="144" t="str">
        <f>IF(Data_Input!C1152="","",Data_Input!C1152)</f>
        <v/>
      </c>
      <c r="I1152" s="220"/>
      <c r="J1152" s="180"/>
      <c r="K1152" s="180"/>
      <c r="L1152" s="144"/>
    </row>
    <row r="1153" spans="2:12" x14ac:dyDescent="0.4">
      <c r="B1153" s="178" t="str">
        <f>IF(Data_Input!B1153="","",Data_Input!B1153)</f>
        <v/>
      </c>
      <c r="C1153" s="182" t="str">
        <f>IF(Project_Details!$C$10="","",Project_Details!$C$10)</f>
        <v/>
      </c>
      <c r="D1153" s="182" t="str">
        <f>IF(Project_Details!$C$11="","",Project_Details!$C$11)</f>
        <v/>
      </c>
      <c r="E1153" s="182" t="str">
        <f>IF(Project_Details!$C$12="","",Project_Details!$C$12)</f>
        <v/>
      </c>
      <c r="F1153" s="151" t="str">
        <f>IF(H1153="","",VLOOKUP(H1153,Waste_Type!$C$3:$E$50,3,FALSE))</f>
        <v/>
      </c>
      <c r="G1153" s="152" t="str">
        <f>IF(H1153="","",VLOOKUP($H1153,Waste_Type!$C$3:$E$50,2,FALSE))</f>
        <v/>
      </c>
      <c r="H1153" s="144" t="str">
        <f>IF(Data_Input!C1153="","",Data_Input!C1153)</f>
        <v/>
      </c>
      <c r="I1153" s="221"/>
      <c r="J1153" s="183"/>
      <c r="K1153" s="183"/>
      <c r="L1153" s="151"/>
    </row>
    <row r="1154" spans="2:12" x14ac:dyDescent="0.4">
      <c r="B1154" s="178" t="str">
        <f>IF(Data_Input!B1154="","",Data_Input!B1154)</f>
        <v/>
      </c>
      <c r="C1154" s="179" t="str">
        <f>IF(Project_Details!$C$10="","",Project_Details!$C$10)</f>
        <v/>
      </c>
      <c r="D1154" s="179" t="str">
        <f>IF(Project_Details!$C$11="","",Project_Details!$C$11)</f>
        <v/>
      </c>
      <c r="E1154" s="179" t="str">
        <f>IF(Project_Details!$C$12="","",Project_Details!$C$12)</f>
        <v/>
      </c>
      <c r="F1154" s="144" t="str">
        <f>IF(H1154="","",VLOOKUP(H1154,Waste_Type!$C$3:$E$50,3,FALSE))</f>
        <v/>
      </c>
      <c r="G1154" s="145" t="str">
        <f>IF(H1154="","",VLOOKUP($H1154,Waste_Type!$C$3:$E$50,2,FALSE))</f>
        <v/>
      </c>
      <c r="H1154" s="144" t="str">
        <f>IF(Data_Input!C1154="","",Data_Input!C1154)</f>
        <v/>
      </c>
      <c r="I1154" s="220"/>
      <c r="J1154" s="180"/>
      <c r="K1154" s="180"/>
      <c r="L1154" s="144"/>
    </row>
    <row r="1155" spans="2:12" x14ac:dyDescent="0.4">
      <c r="B1155" s="178" t="str">
        <f>IF(Data_Input!B1155="","",Data_Input!B1155)</f>
        <v/>
      </c>
      <c r="C1155" s="182" t="str">
        <f>IF(Project_Details!$C$10="","",Project_Details!$C$10)</f>
        <v/>
      </c>
      <c r="D1155" s="182" t="str">
        <f>IF(Project_Details!$C$11="","",Project_Details!$C$11)</f>
        <v/>
      </c>
      <c r="E1155" s="182" t="str">
        <f>IF(Project_Details!$C$12="","",Project_Details!$C$12)</f>
        <v/>
      </c>
      <c r="F1155" s="151" t="str">
        <f>IF(H1155="","",VLOOKUP(H1155,Waste_Type!$C$3:$E$50,3,FALSE))</f>
        <v/>
      </c>
      <c r="G1155" s="152" t="str">
        <f>IF(H1155="","",VLOOKUP($H1155,Waste_Type!$C$3:$E$50,2,FALSE))</f>
        <v/>
      </c>
      <c r="H1155" s="144" t="str">
        <f>IF(Data_Input!C1155="","",Data_Input!C1155)</f>
        <v/>
      </c>
      <c r="I1155" s="221"/>
      <c r="J1155" s="183"/>
      <c r="K1155" s="183"/>
      <c r="L1155" s="151"/>
    </row>
    <row r="1156" spans="2:12" x14ac:dyDescent="0.4">
      <c r="B1156" s="178" t="str">
        <f>IF(Data_Input!B1156="","",Data_Input!B1156)</f>
        <v/>
      </c>
      <c r="C1156" s="179" t="str">
        <f>IF(Project_Details!$C$10="","",Project_Details!$C$10)</f>
        <v/>
      </c>
      <c r="D1156" s="179" t="str">
        <f>IF(Project_Details!$C$11="","",Project_Details!$C$11)</f>
        <v/>
      </c>
      <c r="E1156" s="179" t="str">
        <f>IF(Project_Details!$C$12="","",Project_Details!$C$12)</f>
        <v/>
      </c>
      <c r="F1156" s="144" t="str">
        <f>IF(H1156="","",VLOOKUP(H1156,Waste_Type!$C$3:$E$50,3,FALSE))</f>
        <v/>
      </c>
      <c r="G1156" s="145" t="str">
        <f>IF(H1156="","",VLOOKUP($H1156,Waste_Type!$C$3:$E$50,2,FALSE))</f>
        <v/>
      </c>
      <c r="H1156" s="144" t="str">
        <f>IF(Data_Input!C1156="","",Data_Input!C1156)</f>
        <v/>
      </c>
      <c r="I1156" s="220"/>
      <c r="J1156" s="180"/>
      <c r="K1156" s="180"/>
      <c r="L1156" s="144"/>
    </row>
    <row r="1157" spans="2:12" x14ac:dyDescent="0.4">
      <c r="B1157" s="178" t="str">
        <f>IF(Data_Input!B1157="","",Data_Input!B1157)</f>
        <v/>
      </c>
      <c r="C1157" s="182" t="str">
        <f>IF(Project_Details!$C$10="","",Project_Details!$C$10)</f>
        <v/>
      </c>
      <c r="D1157" s="182" t="str">
        <f>IF(Project_Details!$C$11="","",Project_Details!$C$11)</f>
        <v/>
      </c>
      <c r="E1157" s="182" t="str">
        <f>IF(Project_Details!$C$12="","",Project_Details!$C$12)</f>
        <v/>
      </c>
      <c r="F1157" s="151" t="str">
        <f>IF(H1157="","",VLOOKUP(H1157,Waste_Type!$C$3:$E$50,3,FALSE))</f>
        <v/>
      </c>
      <c r="G1157" s="152" t="str">
        <f>IF(H1157="","",VLOOKUP($H1157,Waste_Type!$C$3:$E$50,2,FALSE))</f>
        <v/>
      </c>
      <c r="H1157" s="144" t="str">
        <f>IF(Data_Input!C1157="","",Data_Input!C1157)</f>
        <v/>
      </c>
      <c r="I1157" s="221"/>
      <c r="J1157" s="183"/>
      <c r="K1157" s="183"/>
      <c r="L1157" s="151"/>
    </row>
    <row r="1158" spans="2:12" x14ac:dyDescent="0.4">
      <c r="B1158" s="178" t="str">
        <f>IF(Data_Input!B1158="","",Data_Input!B1158)</f>
        <v/>
      </c>
      <c r="C1158" s="179" t="str">
        <f>IF(Project_Details!$C$10="","",Project_Details!$C$10)</f>
        <v/>
      </c>
      <c r="D1158" s="179" t="str">
        <f>IF(Project_Details!$C$11="","",Project_Details!$C$11)</f>
        <v/>
      </c>
      <c r="E1158" s="179" t="str">
        <f>IF(Project_Details!$C$12="","",Project_Details!$C$12)</f>
        <v/>
      </c>
      <c r="F1158" s="144" t="str">
        <f>IF(H1158="","",VLOOKUP(H1158,Waste_Type!$C$3:$E$50,3,FALSE))</f>
        <v/>
      </c>
      <c r="G1158" s="145" t="str">
        <f>IF(H1158="","",VLOOKUP($H1158,Waste_Type!$C$3:$E$50,2,FALSE))</f>
        <v/>
      </c>
      <c r="H1158" s="144" t="str">
        <f>IF(Data_Input!C1158="","",Data_Input!C1158)</f>
        <v/>
      </c>
      <c r="I1158" s="220"/>
      <c r="J1158" s="180"/>
      <c r="K1158" s="180"/>
      <c r="L1158" s="144"/>
    </row>
    <row r="1159" spans="2:12" x14ac:dyDescent="0.4">
      <c r="B1159" s="178" t="str">
        <f>IF(Data_Input!B1159="","",Data_Input!B1159)</f>
        <v/>
      </c>
      <c r="C1159" s="182" t="str">
        <f>IF(Project_Details!$C$10="","",Project_Details!$C$10)</f>
        <v/>
      </c>
      <c r="D1159" s="182" t="str">
        <f>IF(Project_Details!$C$11="","",Project_Details!$C$11)</f>
        <v/>
      </c>
      <c r="E1159" s="182" t="str">
        <f>IF(Project_Details!$C$12="","",Project_Details!$C$12)</f>
        <v/>
      </c>
      <c r="F1159" s="151" t="str">
        <f>IF(H1159="","",VLOOKUP(H1159,Waste_Type!$C$3:$E$50,3,FALSE))</f>
        <v/>
      </c>
      <c r="G1159" s="152" t="str">
        <f>IF(H1159="","",VLOOKUP($H1159,Waste_Type!$C$3:$E$50,2,FALSE))</f>
        <v/>
      </c>
      <c r="H1159" s="144" t="str">
        <f>IF(Data_Input!C1159="","",Data_Input!C1159)</f>
        <v/>
      </c>
      <c r="I1159" s="221"/>
      <c r="J1159" s="183"/>
      <c r="K1159" s="183"/>
      <c r="L1159" s="151"/>
    </row>
    <row r="1160" spans="2:12" x14ac:dyDescent="0.4">
      <c r="B1160" s="178" t="str">
        <f>IF(Data_Input!B1160="","",Data_Input!B1160)</f>
        <v/>
      </c>
      <c r="C1160" s="179" t="str">
        <f>IF(Project_Details!$C$10="","",Project_Details!$C$10)</f>
        <v/>
      </c>
      <c r="D1160" s="179" t="str">
        <f>IF(Project_Details!$C$11="","",Project_Details!$C$11)</f>
        <v/>
      </c>
      <c r="E1160" s="179" t="str">
        <f>IF(Project_Details!$C$12="","",Project_Details!$C$12)</f>
        <v/>
      </c>
      <c r="F1160" s="144" t="str">
        <f>IF(H1160="","",VLOOKUP(H1160,Waste_Type!$C$3:$E$50,3,FALSE))</f>
        <v/>
      </c>
      <c r="G1160" s="145" t="str">
        <f>IF(H1160="","",VLOOKUP($H1160,Waste_Type!$C$3:$E$50,2,FALSE))</f>
        <v/>
      </c>
      <c r="H1160" s="144" t="str">
        <f>IF(Data_Input!C1160="","",Data_Input!C1160)</f>
        <v/>
      </c>
      <c r="I1160" s="220"/>
      <c r="J1160" s="180"/>
      <c r="K1160" s="180"/>
      <c r="L1160" s="144"/>
    </row>
    <row r="1161" spans="2:12" x14ac:dyDescent="0.4">
      <c r="B1161" s="178" t="str">
        <f>IF(Data_Input!B1161="","",Data_Input!B1161)</f>
        <v/>
      </c>
      <c r="C1161" s="182" t="str">
        <f>IF(Project_Details!$C$10="","",Project_Details!$C$10)</f>
        <v/>
      </c>
      <c r="D1161" s="182" t="str">
        <f>IF(Project_Details!$C$11="","",Project_Details!$C$11)</f>
        <v/>
      </c>
      <c r="E1161" s="182" t="str">
        <f>IF(Project_Details!$C$12="","",Project_Details!$C$12)</f>
        <v/>
      </c>
      <c r="F1161" s="151" t="str">
        <f>IF(H1161="","",VLOOKUP(H1161,Waste_Type!$C$3:$E$50,3,FALSE))</f>
        <v/>
      </c>
      <c r="G1161" s="152" t="str">
        <f>IF(H1161="","",VLOOKUP($H1161,Waste_Type!$C$3:$E$50,2,FALSE))</f>
        <v/>
      </c>
      <c r="H1161" s="144" t="str">
        <f>IF(Data_Input!C1161="","",Data_Input!C1161)</f>
        <v/>
      </c>
      <c r="I1161" s="221"/>
      <c r="J1161" s="183"/>
      <c r="K1161" s="183"/>
      <c r="L1161" s="151"/>
    </row>
    <row r="1162" spans="2:12" x14ac:dyDescent="0.4">
      <c r="B1162" s="178" t="str">
        <f>IF(Data_Input!B1162="","",Data_Input!B1162)</f>
        <v/>
      </c>
      <c r="C1162" s="179" t="str">
        <f>IF(Project_Details!$C$10="","",Project_Details!$C$10)</f>
        <v/>
      </c>
      <c r="D1162" s="179" t="str">
        <f>IF(Project_Details!$C$11="","",Project_Details!$C$11)</f>
        <v/>
      </c>
      <c r="E1162" s="179" t="str">
        <f>IF(Project_Details!$C$12="","",Project_Details!$C$12)</f>
        <v/>
      </c>
      <c r="F1162" s="144" t="str">
        <f>IF(H1162="","",VLOOKUP(H1162,Waste_Type!$C$3:$E$50,3,FALSE))</f>
        <v/>
      </c>
      <c r="G1162" s="145" t="str">
        <f>IF(H1162="","",VLOOKUP($H1162,Waste_Type!$C$3:$E$50,2,FALSE))</f>
        <v/>
      </c>
      <c r="H1162" s="144" t="str">
        <f>IF(Data_Input!C1162="","",Data_Input!C1162)</f>
        <v/>
      </c>
      <c r="I1162" s="220"/>
      <c r="J1162" s="180"/>
      <c r="K1162" s="180"/>
      <c r="L1162" s="144"/>
    </row>
    <row r="1163" spans="2:12" x14ac:dyDescent="0.4">
      <c r="B1163" s="178" t="str">
        <f>IF(Data_Input!B1163="","",Data_Input!B1163)</f>
        <v/>
      </c>
      <c r="C1163" s="182" t="str">
        <f>IF(Project_Details!$C$10="","",Project_Details!$C$10)</f>
        <v/>
      </c>
      <c r="D1163" s="182" t="str">
        <f>IF(Project_Details!$C$11="","",Project_Details!$C$11)</f>
        <v/>
      </c>
      <c r="E1163" s="182" t="str">
        <f>IF(Project_Details!$C$12="","",Project_Details!$C$12)</f>
        <v/>
      </c>
      <c r="F1163" s="151" t="str">
        <f>IF(H1163="","",VLOOKUP(H1163,Waste_Type!$C$3:$E$50,3,FALSE))</f>
        <v/>
      </c>
      <c r="G1163" s="152" t="str">
        <f>IF(H1163="","",VLOOKUP($H1163,Waste_Type!$C$3:$E$50,2,FALSE))</f>
        <v/>
      </c>
      <c r="H1163" s="144" t="str">
        <f>IF(Data_Input!C1163="","",Data_Input!C1163)</f>
        <v/>
      </c>
      <c r="I1163" s="221"/>
      <c r="J1163" s="183"/>
      <c r="K1163" s="183"/>
      <c r="L1163" s="151"/>
    </row>
    <row r="1164" spans="2:12" x14ac:dyDescent="0.4">
      <c r="B1164" s="178" t="str">
        <f>IF(Data_Input!B1164="","",Data_Input!B1164)</f>
        <v/>
      </c>
      <c r="C1164" s="179" t="str">
        <f>IF(Project_Details!$C$10="","",Project_Details!$C$10)</f>
        <v/>
      </c>
      <c r="D1164" s="179" t="str">
        <f>IF(Project_Details!$C$11="","",Project_Details!$C$11)</f>
        <v/>
      </c>
      <c r="E1164" s="179" t="str">
        <f>IF(Project_Details!$C$12="","",Project_Details!$C$12)</f>
        <v/>
      </c>
      <c r="F1164" s="144" t="str">
        <f>IF(H1164="","",VLOOKUP(H1164,Waste_Type!$C$3:$E$50,3,FALSE))</f>
        <v/>
      </c>
      <c r="G1164" s="145" t="str">
        <f>IF(H1164="","",VLOOKUP($H1164,Waste_Type!$C$3:$E$50,2,FALSE))</f>
        <v/>
      </c>
      <c r="H1164" s="144" t="str">
        <f>IF(Data_Input!C1164="","",Data_Input!C1164)</f>
        <v/>
      </c>
      <c r="I1164" s="220"/>
      <c r="J1164" s="180"/>
      <c r="K1164" s="180"/>
      <c r="L1164" s="144"/>
    </row>
    <row r="1165" spans="2:12" x14ac:dyDescent="0.4">
      <c r="B1165" s="178" t="str">
        <f>IF(Data_Input!B1165="","",Data_Input!B1165)</f>
        <v/>
      </c>
      <c r="C1165" s="182" t="str">
        <f>IF(Project_Details!$C$10="","",Project_Details!$C$10)</f>
        <v/>
      </c>
      <c r="D1165" s="182" t="str">
        <f>IF(Project_Details!$C$11="","",Project_Details!$C$11)</f>
        <v/>
      </c>
      <c r="E1165" s="182" t="str">
        <f>IF(Project_Details!$C$12="","",Project_Details!$C$12)</f>
        <v/>
      </c>
      <c r="F1165" s="151" t="str">
        <f>IF(H1165="","",VLOOKUP(H1165,Waste_Type!$C$3:$E$50,3,FALSE))</f>
        <v/>
      </c>
      <c r="G1165" s="152" t="str">
        <f>IF(H1165="","",VLOOKUP($H1165,Waste_Type!$C$3:$E$50,2,FALSE))</f>
        <v/>
      </c>
      <c r="H1165" s="144" t="str">
        <f>IF(Data_Input!C1165="","",Data_Input!C1165)</f>
        <v/>
      </c>
      <c r="I1165" s="221"/>
      <c r="J1165" s="183"/>
      <c r="K1165" s="183"/>
      <c r="L1165" s="151"/>
    </row>
    <row r="1166" spans="2:12" x14ac:dyDescent="0.4">
      <c r="B1166" s="178" t="str">
        <f>IF(Data_Input!B1166="","",Data_Input!B1166)</f>
        <v/>
      </c>
      <c r="C1166" s="179" t="str">
        <f>IF(Project_Details!$C$10="","",Project_Details!$C$10)</f>
        <v/>
      </c>
      <c r="D1166" s="179" t="str">
        <f>IF(Project_Details!$C$11="","",Project_Details!$C$11)</f>
        <v/>
      </c>
      <c r="E1166" s="179" t="str">
        <f>IF(Project_Details!$C$12="","",Project_Details!$C$12)</f>
        <v/>
      </c>
      <c r="F1166" s="144" t="str">
        <f>IF(H1166="","",VLOOKUP(H1166,Waste_Type!$C$3:$E$50,3,FALSE))</f>
        <v/>
      </c>
      <c r="G1166" s="145" t="str">
        <f>IF(H1166="","",VLOOKUP($H1166,Waste_Type!$C$3:$E$50,2,FALSE))</f>
        <v/>
      </c>
      <c r="H1166" s="144" t="str">
        <f>IF(Data_Input!C1166="","",Data_Input!C1166)</f>
        <v/>
      </c>
      <c r="I1166" s="220"/>
      <c r="J1166" s="180"/>
      <c r="K1166" s="180"/>
      <c r="L1166" s="144"/>
    </row>
    <row r="1167" spans="2:12" x14ac:dyDescent="0.4">
      <c r="B1167" s="178" t="str">
        <f>IF(Data_Input!B1167="","",Data_Input!B1167)</f>
        <v/>
      </c>
      <c r="C1167" s="182" t="str">
        <f>IF(Project_Details!$C$10="","",Project_Details!$C$10)</f>
        <v/>
      </c>
      <c r="D1167" s="182" t="str">
        <f>IF(Project_Details!$C$11="","",Project_Details!$C$11)</f>
        <v/>
      </c>
      <c r="E1167" s="182" t="str">
        <f>IF(Project_Details!$C$12="","",Project_Details!$C$12)</f>
        <v/>
      </c>
      <c r="F1167" s="151" t="str">
        <f>IF(H1167="","",VLOOKUP(H1167,Waste_Type!$C$3:$E$50,3,FALSE))</f>
        <v/>
      </c>
      <c r="G1167" s="152" t="str">
        <f>IF(H1167="","",VLOOKUP($H1167,Waste_Type!$C$3:$E$50,2,FALSE))</f>
        <v/>
      </c>
      <c r="H1167" s="144" t="str">
        <f>IF(Data_Input!C1167="","",Data_Input!C1167)</f>
        <v/>
      </c>
      <c r="I1167" s="221"/>
      <c r="J1167" s="183"/>
      <c r="K1167" s="183"/>
      <c r="L1167" s="151"/>
    </row>
    <row r="1168" spans="2:12" x14ac:dyDescent="0.4">
      <c r="B1168" s="178" t="str">
        <f>IF(Data_Input!B1168="","",Data_Input!B1168)</f>
        <v/>
      </c>
      <c r="C1168" s="179" t="str">
        <f>IF(Project_Details!$C$10="","",Project_Details!$C$10)</f>
        <v/>
      </c>
      <c r="D1168" s="179" t="str">
        <f>IF(Project_Details!$C$11="","",Project_Details!$C$11)</f>
        <v/>
      </c>
      <c r="E1168" s="179" t="str">
        <f>IF(Project_Details!$C$12="","",Project_Details!$C$12)</f>
        <v/>
      </c>
      <c r="F1168" s="144" t="str">
        <f>IF(H1168="","",VLOOKUP(H1168,Waste_Type!$C$3:$E$50,3,FALSE))</f>
        <v/>
      </c>
      <c r="G1168" s="145" t="str">
        <f>IF(H1168="","",VLOOKUP($H1168,Waste_Type!$C$3:$E$50,2,FALSE))</f>
        <v/>
      </c>
      <c r="H1168" s="144" t="str">
        <f>IF(Data_Input!C1168="","",Data_Input!C1168)</f>
        <v/>
      </c>
      <c r="I1168" s="220"/>
      <c r="J1168" s="180"/>
      <c r="K1168" s="180"/>
      <c r="L1168" s="144"/>
    </row>
    <row r="1169" spans="2:12" x14ac:dyDescent="0.4">
      <c r="B1169" s="178" t="str">
        <f>IF(Data_Input!B1169="","",Data_Input!B1169)</f>
        <v/>
      </c>
      <c r="C1169" s="182" t="str">
        <f>IF(Project_Details!$C$10="","",Project_Details!$C$10)</f>
        <v/>
      </c>
      <c r="D1169" s="182" t="str">
        <f>IF(Project_Details!$C$11="","",Project_Details!$C$11)</f>
        <v/>
      </c>
      <c r="E1169" s="182" t="str">
        <f>IF(Project_Details!$C$12="","",Project_Details!$C$12)</f>
        <v/>
      </c>
      <c r="F1169" s="151" t="str">
        <f>IF(H1169="","",VLOOKUP(H1169,Waste_Type!$C$3:$E$50,3,FALSE))</f>
        <v/>
      </c>
      <c r="G1169" s="152" t="str">
        <f>IF(H1169="","",VLOOKUP($H1169,Waste_Type!$C$3:$E$50,2,FALSE))</f>
        <v/>
      </c>
      <c r="H1169" s="144" t="str">
        <f>IF(Data_Input!C1169="","",Data_Input!C1169)</f>
        <v/>
      </c>
      <c r="I1169" s="221"/>
      <c r="J1169" s="183"/>
      <c r="K1169" s="183"/>
      <c r="L1169" s="151"/>
    </row>
    <row r="1170" spans="2:12" x14ac:dyDescent="0.4">
      <c r="B1170" s="178" t="str">
        <f>IF(Data_Input!B1170="","",Data_Input!B1170)</f>
        <v/>
      </c>
      <c r="C1170" s="179" t="str">
        <f>IF(Project_Details!$C$10="","",Project_Details!$C$10)</f>
        <v/>
      </c>
      <c r="D1170" s="179" t="str">
        <f>IF(Project_Details!$C$11="","",Project_Details!$C$11)</f>
        <v/>
      </c>
      <c r="E1170" s="179" t="str">
        <f>IF(Project_Details!$C$12="","",Project_Details!$C$12)</f>
        <v/>
      </c>
      <c r="F1170" s="144" t="str">
        <f>IF(H1170="","",VLOOKUP(H1170,Waste_Type!$C$3:$E$50,3,FALSE))</f>
        <v/>
      </c>
      <c r="G1170" s="145" t="str">
        <f>IF(H1170="","",VLOOKUP($H1170,Waste_Type!$C$3:$E$50,2,FALSE))</f>
        <v/>
      </c>
      <c r="H1170" s="144" t="str">
        <f>IF(Data_Input!C1170="","",Data_Input!C1170)</f>
        <v/>
      </c>
      <c r="I1170" s="220"/>
      <c r="J1170" s="180"/>
      <c r="K1170" s="180"/>
      <c r="L1170" s="144"/>
    </row>
    <row r="1171" spans="2:12" x14ac:dyDescent="0.4">
      <c r="B1171" s="178" t="str">
        <f>IF(Data_Input!B1171="","",Data_Input!B1171)</f>
        <v/>
      </c>
      <c r="C1171" s="182" t="str">
        <f>IF(Project_Details!$C$10="","",Project_Details!$C$10)</f>
        <v/>
      </c>
      <c r="D1171" s="182" t="str">
        <f>IF(Project_Details!$C$11="","",Project_Details!$C$11)</f>
        <v/>
      </c>
      <c r="E1171" s="182" t="str">
        <f>IF(Project_Details!$C$12="","",Project_Details!$C$12)</f>
        <v/>
      </c>
      <c r="F1171" s="151" t="str">
        <f>IF(H1171="","",VLOOKUP(H1171,Waste_Type!$C$3:$E$50,3,FALSE))</f>
        <v/>
      </c>
      <c r="G1171" s="152" t="str">
        <f>IF(H1171="","",VLOOKUP($H1171,Waste_Type!$C$3:$E$50,2,FALSE))</f>
        <v/>
      </c>
      <c r="H1171" s="144" t="str">
        <f>IF(Data_Input!C1171="","",Data_Input!C1171)</f>
        <v/>
      </c>
      <c r="I1171" s="221"/>
      <c r="J1171" s="183"/>
      <c r="K1171" s="183"/>
      <c r="L1171" s="151"/>
    </row>
    <row r="1172" spans="2:12" x14ac:dyDescent="0.4">
      <c r="B1172" s="178" t="str">
        <f>IF(Data_Input!B1172="","",Data_Input!B1172)</f>
        <v/>
      </c>
      <c r="C1172" s="179" t="str">
        <f>IF(Project_Details!$C$10="","",Project_Details!$C$10)</f>
        <v/>
      </c>
      <c r="D1172" s="179" t="str">
        <f>IF(Project_Details!$C$11="","",Project_Details!$C$11)</f>
        <v/>
      </c>
      <c r="E1172" s="179" t="str">
        <f>IF(Project_Details!$C$12="","",Project_Details!$C$12)</f>
        <v/>
      </c>
      <c r="F1172" s="144" t="str">
        <f>IF(H1172="","",VLOOKUP(H1172,Waste_Type!$C$3:$E$50,3,FALSE))</f>
        <v/>
      </c>
      <c r="G1172" s="145" t="str">
        <f>IF(H1172="","",VLOOKUP($H1172,Waste_Type!$C$3:$E$50,2,FALSE))</f>
        <v/>
      </c>
      <c r="H1172" s="144" t="str">
        <f>IF(Data_Input!C1172="","",Data_Input!C1172)</f>
        <v/>
      </c>
      <c r="I1172" s="220"/>
      <c r="J1172" s="180"/>
      <c r="K1172" s="180"/>
      <c r="L1172" s="144"/>
    </row>
    <row r="1173" spans="2:12" x14ac:dyDescent="0.4">
      <c r="B1173" s="178" t="str">
        <f>IF(Data_Input!B1173="","",Data_Input!B1173)</f>
        <v/>
      </c>
      <c r="C1173" s="182" t="str">
        <f>IF(Project_Details!$C$10="","",Project_Details!$C$10)</f>
        <v/>
      </c>
      <c r="D1173" s="182" t="str">
        <f>IF(Project_Details!$C$11="","",Project_Details!$C$11)</f>
        <v/>
      </c>
      <c r="E1173" s="182" t="str">
        <f>IF(Project_Details!$C$12="","",Project_Details!$C$12)</f>
        <v/>
      </c>
      <c r="F1173" s="151" t="str">
        <f>IF(H1173="","",VLOOKUP(H1173,Waste_Type!$C$3:$E$50,3,FALSE))</f>
        <v/>
      </c>
      <c r="G1173" s="152" t="str">
        <f>IF(H1173="","",VLOOKUP($H1173,Waste_Type!$C$3:$E$50,2,FALSE))</f>
        <v/>
      </c>
      <c r="H1173" s="144" t="str">
        <f>IF(Data_Input!C1173="","",Data_Input!C1173)</f>
        <v/>
      </c>
      <c r="I1173" s="221"/>
      <c r="J1173" s="183"/>
      <c r="K1173" s="183"/>
      <c r="L1173" s="151"/>
    </row>
    <row r="1174" spans="2:12" x14ac:dyDescent="0.4">
      <c r="B1174" s="178" t="str">
        <f>IF(Data_Input!B1174="","",Data_Input!B1174)</f>
        <v/>
      </c>
      <c r="C1174" s="179" t="str">
        <f>IF(Project_Details!$C$10="","",Project_Details!$C$10)</f>
        <v/>
      </c>
      <c r="D1174" s="179" t="str">
        <f>IF(Project_Details!$C$11="","",Project_Details!$C$11)</f>
        <v/>
      </c>
      <c r="E1174" s="179" t="str">
        <f>IF(Project_Details!$C$12="","",Project_Details!$C$12)</f>
        <v/>
      </c>
      <c r="F1174" s="144" t="str">
        <f>IF(H1174="","",VLOOKUP(H1174,Waste_Type!$C$3:$E$50,3,FALSE))</f>
        <v/>
      </c>
      <c r="G1174" s="145" t="str">
        <f>IF(H1174="","",VLOOKUP($H1174,Waste_Type!$C$3:$E$50,2,FALSE))</f>
        <v/>
      </c>
      <c r="H1174" s="144" t="str">
        <f>IF(Data_Input!C1174="","",Data_Input!C1174)</f>
        <v/>
      </c>
      <c r="I1174" s="220"/>
      <c r="J1174" s="180"/>
      <c r="K1174" s="180"/>
      <c r="L1174" s="144"/>
    </row>
    <row r="1175" spans="2:12" x14ac:dyDescent="0.4">
      <c r="B1175" s="178" t="str">
        <f>IF(Data_Input!B1175="","",Data_Input!B1175)</f>
        <v/>
      </c>
      <c r="C1175" s="182" t="str">
        <f>IF(Project_Details!$C$10="","",Project_Details!$C$10)</f>
        <v/>
      </c>
      <c r="D1175" s="182" t="str">
        <f>IF(Project_Details!$C$11="","",Project_Details!$C$11)</f>
        <v/>
      </c>
      <c r="E1175" s="182" t="str">
        <f>IF(Project_Details!$C$12="","",Project_Details!$C$12)</f>
        <v/>
      </c>
      <c r="F1175" s="151" t="str">
        <f>IF(H1175="","",VLOOKUP(H1175,Waste_Type!$C$3:$E$50,3,FALSE))</f>
        <v/>
      </c>
      <c r="G1175" s="152" t="str">
        <f>IF(H1175="","",VLOOKUP($H1175,Waste_Type!$C$3:$E$50,2,FALSE))</f>
        <v/>
      </c>
      <c r="H1175" s="144" t="str">
        <f>IF(Data_Input!C1175="","",Data_Input!C1175)</f>
        <v/>
      </c>
      <c r="I1175" s="221"/>
      <c r="J1175" s="183"/>
      <c r="K1175" s="183"/>
      <c r="L1175" s="151"/>
    </row>
    <row r="1176" spans="2:12" x14ac:dyDescent="0.4">
      <c r="B1176" s="178" t="str">
        <f>IF(Data_Input!B1176="","",Data_Input!B1176)</f>
        <v/>
      </c>
      <c r="C1176" s="179" t="str">
        <f>IF(Project_Details!$C$10="","",Project_Details!$C$10)</f>
        <v/>
      </c>
      <c r="D1176" s="179" t="str">
        <f>IF(Project_Details!$C$11="","",Project_Details!$C$11)</f>
        <v/>
      </c>
      <c r="E1176" s="179" t="str">
        <f>IF(Project_Details!$C$12="","",Project_Details!$C$12)</f>
        <v/>
      </c>
      <c r="F1176" s="144" t="str">
        <f>IF(H1176="","",VLOOKUP(H1176,Waste_Type!$C$3:$E$50,3,FALSE))</f>
        <v/>
      </c>
      <c r="G1176" s="145" t="str">
        <f>IF(H1176="","",VLOOKUP($H1176,Waste_Type!$C$3:$E$50,2,FALSE))</f>
        <v/>
      </c>
      <c r="H1176" s="144" t="str">
        <f>IF(Data_Input!C1176="","",Data_Input!C1176)</f>
        <v/>
      </c>
      <c r="I1176" s="220"/>
      <c r="J1176" s="180"/>
      <c r="K1176" s="180"/>
      <c r="L1176" s="144"/>
    </row>
    <row r="1177" spans="2:12" x14ac:dyDescent="0.4">
      <c r="B1177" s="178" t="str">
        <f>IF(Data_Input!B1177="","",Data_Input!B1177)</f>
        <v/>
      </c>
      <c r="C1177" s="182" t="str">
        <f>IF(Project_Details!$C$10="","",Project_Details!$C$10)</f>
        <v/>
      </c>
      <c r="D1177" s="182" t="str">
        <f>IF(Project_Details!$C$11="","",Project_Details!$C$11)</f>
        <v/>
      </c>
      <c r="E1177" s="182" t="str">
        <f>IF(Project_Details!$C$12="","",Project_Details!$C$12)</f>
        <v/>
      </c>
      <c r="F1177" s="151" t="str">
        <f>IF(H1177="","",VLOOKUP(H1177,Waste_Type!$C$3:$E$50,3,FALSE))</f>
        <v/>
      </c>
      <c r="G1177" s="152" t="str">
        <f>IF(H1177="","",VLOOKUP($H1177,Waste_Type!$C$3:$E$50,2,FALSE))</f>
        <v/>
      </c>
      <c r="H1177" s="144" t="str">
        <f>IF(Data_Input!C1177="","",Data_Input!C1177)</f>
        <v/>
      </c>
      <c r="I1177" s="221"/>
      <c r="J1177" s="183"/>
      <c r="K1177" s="183"/>
      <c r="L1177" s="151"/>
    </row>
    <row r="1178" spans="2:12" x14ac:dyDescent="0.4">
      <c r="B1178" s="178" t="str">
        <f>IF(Data_Input!B1178="","",Data_Input!B1178)</f>
        <v/>
      </c>
      <c r="C1178" s="179" t="str">
        <f>IF(Project_Details!$C$10="","",Project_Details!$C$10)</f>
        <v/>
      </c>
      <c r="D1178" s="179" t="str">
        <f>IF(Project_Details!$C$11="","",Project_Details!$C$11)</f>
        <v/>
      </c>
      <c r="E1178" s="179" t="str">
        <f>IF(Project_Details!$C$12="","",Project_Details!$C$12)</f>
        <v/>
      </c>
      <c r="F1178" s="144" t="str">
        <f>IF(H1178="","",VLOOKUP(H1178,Waste_Type!$C$3:$E$50,3,FALSE))</f>
        <v/>
      </c>
      <c r="G1178" s="145" t="str">
        <f>IF(H1178="","",VLOOKUP($H1178,Waste_Type!$C$3:$E$50,2,FALSE))</f>
        <v/>
      </c>
      <c r="H1178" s="144" t="str">
        <f>IF(Data_Input!C1178="","",Data_Input!C1178)</f>
        <v/>
      </c>
      <c r="I1178" s="220"/>
      <c r="J1178" s="180"/>
      <c r="K1178" s="180"/>
      <c r="L1178" s="144"/>
    </row>
    <row r="1179" spans="2:12" x14ac:dyDescent="0.4">
      <c r="B1179" s="178" t="str">
        <f>IF(Data_Input!B1179="","",Data_Input!B1179)</f>
        <v/>
      </c>
      <c r="C1179" s="182" t="str">
        <f>IF(Project_Details!$C$10="","",Project_Details!$C$10)</f>
        <v/>
      </c>
      <c r="D1179" s="182" t="str">
        <f>IF(Project_Details!$C$11="","",Project_Details!$C$11)</f>
        <v/>
      </c>
      <c r="E1179" s="182" t="str">
        <f>IF(Project_Details!$C$12="","",Project_Details!$C$12)</f>
        <v/>
      </c>
      <c r="F1179" s="151" t="str">
        <f>IF(H1179="","",VLOOKUP(H1179,Waste_Type!$C$3:$E$50,3,FALSE))</f>
        <v/>
      </c>
      <c r="G1179" s="152" t="str">
        <f>IF(H1179="","",VLOOKUP($H1179,Waste_Type!$C$3:$E$50,2,FALSE))</f>
        <v/>
      </c>
      <c r="H1179" s="144" t="str">
        <f>IF(Data_Input!C1179="","",Data_Input!C1179)</f>
        <v/>
      </c>
      <c r="I1179" s="221"/>
      <c r="J1179" s="183"/>
      <c r="K1179" s="183"/>
      <c r="L1179" s="151"/>
    </row>
    <row r="1180" spans="2:12" x14ac:dyDescent="0.4">
      <c r="B1180" s="178" t="str">
        <f>IF(Data_Input!B1180="","",Data_Input!B1180)</f>
        <v/>
      </c>
      <c r="C1180" s="179" t="str">
        <f>IF(Project_Details!$C$10="","",Project_Details!$C$10)</f>
        <v/>
      </c>
      <c r="D1180" s="179" t="str">
        <f>IF(Project_Details!$C$11="","",Project_Details!$C$11)</f>
        <v/>
      </c>
      <c r="E1180" s="179" t="str">
        <f>IF(Project_Details!$C$12="","",Project_Details!$C$12)</f>
        <v/>
      </c>
      <c r="F1180" s="144" t="str">
        <f>IF(H1180="","",VLOOKUP(H1180,Waste_Type!$C$3:$E$50,3,FALSE))</f>
        <v/>
      </c>
      <c r="G1180" s="145" t="str">
        <f>IF(H1180="","",VLOOKUP($H1180,Waste_Type!$C$3:$E$50,2,FALSE))</f>
        <v/>
      </c>
      <c r="H1180" s="144" t="str">
        <f>IF(Data_Input!C1180="","",Data_Input!C1180)</f>
        <v/>
      </c>
      <c r="I1180" s="220"/>
      <c r="J1180" s="180"/>
      <c r="K1180" s="180"/>
      <c r="L1180" s="144"/>
    </row>
    <row r="1181" spans="2:12" x14ac:dyDescent="0.4">
      <c r="B1181" s="178" t="str">
        <f>IF(Data_Input!B1181="","",Data_Input!B1181)</f>
        <v/>
      </c>
      <c r="C1181" s="182" t="str">
        <f>IF(Project_Details!$C$10="","",Project_Details!$C$10)</f>
        <v/>
      </c>
      <c r="D1181" s="182" t="str">
        <f>IF(Project_Details!$C$11="","",Project_Details!$C$11)</f>
        <v/>
      </c>
      <c r="E1181" s="182" t="str">
        <f>IF(Project_Details!$C$12="","",Project_Details!$C$12)</f>
        <v/>
      </c>
      <c r="F1181" s="151" t="str">
        <f>IF(H1181="","",VLOOKUP(H1181,Waste_Type!$C$3:$E$50,3,FALSE))</f>
        <v/>
      </c>
      <c r="G1181" s="152" t="str">
        <f>IF(H1181="","",VLOOKUP($H1181,Waste_Type!$C$3:$E$50,2,FALSE))</f>
        <v/>
      </c>
      <c r="H1181" s="144" t="str">
        <f>IF(Data_Input!C1181="","",Data_Input!C1181)</f>
        <v/>
      </c>
      <c r="I1181" s="221"/>
      <c r="J1181" s="183"/>
      <c r="K1181" s="183"/>
      <c r="L1181" s="151"/>
    </row>
    <row r="1182" spans="2:12" x14ac:dyDescent="0.4">
      <c r="B1182" s="178" t="str">
        <f>IF(Data_Input!B1182="","",Data_Input!B1182)</f>
        <v/>
      </c>
      <c r="C1182" s="179" t="str">
        <f>IF(Project_Details!$C$10="","",Project_Details!$C$10)</f>
        <v/>
      </c>
      <c r="D1182" s="179" t="str">
        <f>IF(Project_Details!$C$11="","",Project_Details!$C$11)</f>
        <v/>
      </c>
      <c r="E1182" s="179" t="str">
        <f>IF(Project_Details!$C$12="","",Project_Details!$C$12)</f>
        <v/>
      </c>
      <c r="F1182" s="144" t="str">
        <f>IF(H1182="","",VLOOKUP(H1182,Waste_Type!$C$3:$E$50,3,FALSE))</f>
        <v/>
      </c>
      <c r="G1182" s="145" t="str">
        <f>IF(H1182="","",VLOOKUP($H1182,Waste_Type!$C$3:$E$50,2,FALSE))</f>
        <v/>
      </c>
      <c r="H1182" s="144" t="str">
        <f>IF(Data_Input!C1182="","",Data_Input!C1182)</f>
        <v/>
      </c>
      <c r="I1182" s="220"/>
      <c r="J1182" s="180"/>
      <c r="K1182" s="180"/>
      <c r="L1182" s="144"/>
    </row>
    <row r="1183" spans="2:12" x14ac:dyDescent="0.4">
      <c r="B1183" s="178" t="str">
        <f>IF(Data_Input!B1183="","",Data_Input!B1183)</f>
        <v/>
      </c>
      <c r="C1183" s="182" t="str">
        <f>IF(Project_Details!$C$10="","",Project_Details!$C$10)</f>
        <v/>
      </c>
      <c r="D1183" s="182" t="str">
        <f>IF(Project_Details!$C$11="","",Project_Details!$C$11)</f>
        <v/>
      </c>
      <c r="E1183" s="182" t="str">
        <f>IF(Project_Details!$C$12="","",Project_Details!$C$12)</f>
        <v/>
      </c>
      <c r="F1183" s="151" t="str">
        <f>IF(H1183="","",VLOOKUP(H1183,Waste_Type!$C$3:$E$50,3,FALSE))</f>
        <v/>
      </c>
      <c r="G1183" s="152" t="str">
        <f>IF(H1183="","",VLOOKUP($H1183,Waste_Type!$C$3:$E$50,2,FALSE))</f>
        <v/>
      </c>
      <c r="H1183" s="144" t="str">
        <f>IF(Data_Input!C1183="","",Data_Input!C1183)</f>
        <v/>
      </c>
      <c r="I1183" s="221"/>
      <c r="J1183" s="183"/>
      <c r="K1183" s="183"/>
      <c r="L1183" s="151"/>
    </row>
    <row r="1184" spans="2:12" x14ac:dyDescent="0.4">
      <c r="B1184" s="178" t="str">
        <f>IF(Data_Input!B1184="","",Data_Input!B1184)</f>
        <v/>
      </c>
      <c r="C1184" s="179" t="str">
        <f>IF(Project_Details!$C$10="","",Project_Details!$C$10)</f>
        <v/>
      </c>
      <c r="D1184" s="179" t="str">
        <f>IF(Project_Details!$C$11="","",Project_Details!$C$11)</f>
        <v/>
      </c>
      <c r="E1184" s="179" t="str">
        <f>IF(Project_Details!$C$12="","",Project_Details!$C$12)</f>
        <v/>
      </c>
      <c r="F1184" s="144" t="str">
        <f>IF(H1184="","",VLOOKUP(H1184,Waste_Type!$C$3:$E$50,3,FALSE))</f>
        <v/>
      </c>
      <c r="G1184" s="145" t="str">
        <f>IF(H1184="","",VLOOKUP($H1184,Waste_Type!$C$3:$E$50,2,FALSE))</f>
        <v/>
      </c>
      <c r="H1184" s="144" t="str">
        <f>IF(Data_Input!C1184="","",Data_Input!C1184)</f>
        <v/>
      </c>
      <c r="I1184" s="220"/>
      <c r="J1184" s="180"/>
      <c r="K1184" s="180"/>
      <c r="L1184" s="144"/>
    </row>
    <row r="1185" spans="2:12" x14ac:dyDescent="0.4">
      <c r="B1185" s="178" t="str">
        <f>IF(Data_Input!B1185="","",Data_Input!B1185)</f>
        <v/>
      </c>
      <c r="C1185" s="182" t="str">
        <f>IF(Project_Details!$C$10="","",Project_Details!$C$10)</f>
        <v/>
      </c>
      <c r="D1185" s="182" t="str">
        <f>IF(Project_Details!$C$11="","",Project_Details!$C$11)</f>
        <v/>
      </c>
      <c r="E1185" s="182" t="str">
        <f>IF(Project_Details!$C$12="","",Project_Details!$C$12)</f>
        <v/>
      </c>
      <c r="F1185" s="151" t="str">
        <f>IF(H1185="","",VLOOKUP(H1185,Waste_Type!$C$3:$E$50,3,FALSE))</f>
        <v/>
      </c>
      <c r="G1185" s="152" t="str">
        <f>IF(H1185="","",VLOOKUP($H1185,Waste_Type!$C$3:$E$50,2,FALSE))</f>
        <v/>
      </c>
      <c r="H1185" s="144" t="str">
        <f>IF(Data_Input!C1185="","",Data_Input!C1185)</f>
        <v/>
      </c>
      <c r="I1185" s="221"/>
      <c r="J1185" s="183"/>
      <c r="K1185" s="183"/>
      <c r="L1185" s="151"/>
    </row>
    <row r="1186" spans="2:12" x14ac:dyDescent="0.4">
      <c r="B1186" s="178" t="str">
        <f>IF(Data_Input!B1186="","",Data_Input!B1186)</f>
        <v/>
      </c>
      <c r="C1186" s="179" t="str">
        <f>IF(Project_Details!$C$10="","",Project_Details!$C$10)</f>
        <v/>
      </c>
      <c r="D1186" s="179" t="str">
        <f>IF(Project_Details!$C$11="","",Project_Details!$C$11)</f>
        <v/>
      </c>
      <c r="E1186" s="179" t="str">
        <f>IF(Project_Details!$C$12="","",Project_Details!$C$12)</f>
        <v/>
      </c>
      <c r="F1186" s="144" t="str">
        <f>IF(H1186="","",VLOOKUP(H1186,Waste_Type!$C$3:$E$50,3,FALSE))</f>
        <v/>
      </c>
      <c r="G1186" s="145" t="str">
        <f>IF(H1186="","",VLOOKUP($H1186,Waste_Type!$C$3:$E$50,2,FALSE))</f>
        <v/>
      </c>
      <c r="H1186" s="144" t="str">
        <f>IF(Data_Input!C1186="","",Data_Input!C1186)</f>
        <v/>
      </c>
      <c r="I1186" s="220"/>
      <c r="J1186" s="180"/>
      <c r="K1186" s="180"/>
      <c r="L1186" s="144"/>
    </row>
    <row r="1187" spans="2:12" x14ac:dyDescent="0.4">
      <c r="B1187" s="178" t="str">
        <f>IF(Data_Input!B1187="","",Data_Input!B1187)</f>
        <v/>
      </c>
      <c r="C1187" s="182" t="str">
        <f>IF(Project_Details!$C$10="","",Project_Details!$C$10)</f>
        <v/>
      </c>
      <c r="D1187" s="182" t="str">
        <f>IF(Project_Details!$C$11="","",Project_Details!$C$11)</f>
        <v/>
      </c>
      <c r="E1187" s="182" t="str">
        <f>IF(Project_Details!$C$12="","",Project_Details!$C$12)</f>
        <v/>
      </c>
      <c r="F1187" s="151" t="str">
        <f>IF(H1187="","",VLOOKUP(H1187,Waste_Type!$C$3:$E$50,3,FALSE))</f>
        <v/>
      </c>
      <c r="G1187" s="152" t="str">
        <f>IF(H1187="","",VLOOKUP($H1187,Waste_Type!$C$3:$E$50,2,FALSE))</f>
        <v/>
      </c>
      <c r="H1187" s="144" t="str">
        <f>IF(Data_Input!C1187="","",Data_Input!C1187)</f>
        <v/>
      </c>
      <c r="I1187" s="221"/>
      <c r="J1187" s="183"/>
      <c r="K1187" s="183"/>
      <c r="L1187" s="151"/>
    </row>
    <row r="1188" spans="2:12" x14ac:dyDescent="0.4">
      <c r="B1188" s="178" t="str">
        <f>IF(Data_Input!B1188="","",Data_Input!B1188)</f>
        <v/>
      </c>
      <c r="C1188" s="179" t="str">
        <f>IF(Project_Details!$C$10="","",Project_Details!$C$10)</f>
        <v/>
      </c>
      <c r="D1188" s="179" t="str">
        <f>IF(Project_Details!$C$11="","",Project_Details!$C$11)</f>
        <v/>
      </c>
      <c r="E1188" s="179" t="str">
        <f>IF(Project_Details!$C$12="","",Project_Details!$C$12)</f>
        <v/>
      </c>
      <c r="F1188" s="144" t="str">
        <f>IF(H1188="","",VLOOKUP(H1188,Waste_Type!$C$3:$E$50,3,FALSE))</f>
        <v/>
      </c>
      <c r="G1188" s="145" t="str">
        <f>IF(H1188="","",VLOOKUP($H1188,Waste_Type!$C$3:$E$50,2,FALSE))</f>
        <v/>
      </c>
      <c r="H1188" s="144" t="str">
        <f>IF(Data_Input!C1188="","",Data_Input!C1188)</f>
        <v/>
      </c>
      <c r="I1188" s="220"/>
      <c r="J1188" s="180"/>
      <c r="K1188" s="180"/>
      <c r="L1188" s="144"/>
    </row>
    <row r="1189" spans="2:12" x14ac:dyDescent="0.4">
      <c r="B1189" s="178" t="str">
        <f>IF(Data_Input!B1189="","",Data_Input!B1189)</f>
        <v/>
      </c>
      <c r="C1189" s="182" t="str">
        <f>IF(Project_Details!$C$10="","",Project_Details!$C$10)</f>
        <v/>
      </c>
      <c r="D1189" s="182" t="str">
        <f>IF(Project_Details!$C$11="","",Project_Details!$C$11)</f>
        <v/>
      </c>
      <c r="E1189" s="182" t="str">
        <f>IF(Project_Details!$C$12="","",Project_Details!$C$12)</f>
        <v/>
      </c>
      <c r="F1189" s="151" t="str">
        <f>IF(H1189="","",VLOOKUP(H1189,Waste_Type!$C$3:$E$50,3,FALSE))</f>
        <v/>
      </c>
      <c r="G1189" s="152" t="str">
        <f>IF(H1189="","",VLOOKUP($H1189,Waste_Type!$C$3:$E$50,2,FALSE))</f>
        <v/>
      </c>
      <c r="H1189" s="144" t="str">
        <f>IF(Data_Input!C1189="","",Data_Input!C1189)</f>
        <v/>
      </c>
      <c r="I1189" s="221"/>
      <c r="J1189" s="183"/>
      <c r="K1189" s="183"/>
      <c r="L1189" s="151"/>
    </row>
    <row r="1190" spans="2:12" x14ac:dyDescent="0.4">
      <c r="B1190" s="178" t="str">
        <f>IF(Data_Input!B1190="","",Data_Input!B1190)</f>
        <v/>
      </c>
      <c r="C1190" s="179" t="str">
        <f>IF(Project_Details!$C$10="","",Project_Details!$C$10)</f>
        <v/>
      </c>
      <c r="D1190" s="179" t="str">
        <f>IF(Project_Details!$C$11="","",Project_Details!$C$11)</f>
        <v/>
      </c>
      <c r="E1190" s="179" t="str">
        <f>IF(Project_Details!$C$12="","",Project_Details!$C$12)</f>
        <v/>
      </c>
      <c r="F1190" s="144" t="str">
        <f>IF(H1190="","",VLOOKUP(H1190,Waste_Type!$C$3:$E$50,3,FALSE))</f>
        <v/>
      </c>
      <c r="G1190" s="145" t="str">
        <f>IF(H1190="","",VLOOKUP($H1190,Waste_Type!$C$3:$E$50,2,FALSE))</f>
        <v/>
      </c>
      <c r="H1190" s="144" t="str">
        <f>IF(Data_Input!C1190="","",Data_Input!C1190)</f>
        <v/>
      </c>
      <c r="I1190" s="220"/>
      <c r="J1190" s="180"/>
      <c r="K1190" s="180"/>
      <c r="L1190" s="144"/>
    </row>
    <row r="1191" spans="2:12" x14ac:dyDescent="0.4">
      <c r="B1191" s="178" t="str">
        <f>IF(Data_Input!B1191="","",Data_Input!B1191)</f>
        <v/>
      </c>
      <c r="C1191" s="182" t="str">
        <f>IF(Project_Details!$C$10="","",Project_Details!$C$10)</f>
        <v/>
      </c>
      <c r="D1191" s="182" t="str">
        <f>IF(Project_Details!$C$11="","",Project_Details!$C$11)</f>
        <v/>
      </c>
      <c r="E1191" s="182" t="str">
        <f>IF(Project_Details!$C$12="","",Project_Details!$C$12)</f>
        <v/>
      </c>
      <c r="F1191" s="151" t="str">
        <f>IF(H1191="","",VLOOKUP(H1191,Waste_Type!$C$3:$E$50,3,FALSE))</f>
        <v/>
      </c>
      <c r="G1191" s="152" t="str">
        <f>IF(H1191="","",VLOOKUP($H1191,Waste_Type!$C$3:$E$50,2,FALSE))</f>
        <v/>
      </c>
      <c r="H1191" s="144" t="str">
        <f>IF(Data_Input!C1191="","",Data_Input!C1191)</f>
        <v/>
      </c>
      <c r="I1191" s="221"/>
      <c r="J1191" s="183"/>
      <c r="K1191" s="183"/>
      <c r="L1191" s="151"/>
    </row>
    <row r="1192" spans="2:12" x14ac:dyDescent="0.4">
      <c r="B1192" s="178" t="str">
        <f>IF(Data_Input!B1192="","",Data_Input!B1192)</f>
        <v/>
      </c>
      <c r="C1192" s="179" t="str">
        <f>IF(Project_Details!$C$10="","",Project_Details!$C$10)</f>
        <v/>
      </c>
      <c r="D1192" s="179" t="str">
        <f>IF(Project_Details!$C$11="","",Project_Details!$C$11)</f>
        <v/>
      </c>
      <c r="E1192" s="179" t="str">
        <f>IF(Project_Details!$C$12="","",Project_Details!$C$12)</f>
        <v/>
      </c>
      <c r="F1192" s="144" t="str">
        <f>IF(H1192="","",VLOOKUP(H1192,Waste_Type!$C$3:$E$50,3,FALSE))</f>
        <v/>
      </c>
      <c r="G1192" s="145" t="str">
        <f>IF(H1192="","",VLOOKUP($H1192,Waste_Type!$C$3:$E$50,2,FALSE))</f>
        <v/>
      </c>
      <c r="H1192" s="144" t="str">
        <f>IF(Data_Input!C1192="","",Data_Input!C1192)</f>
        <v/>
      </c>
      <c r="I1192" s="220"/>
      <c r="J1192" s="180"/>
      <c r="K1192" s="180"/>
      <c r="L1192" s="144"/>
    </row>
    <row r="1193" spans="2:12" x14ac:dyDescent="0.4">
      <c r="B1193" s="178" t="str">
        <f>IF(Data_Input!B1193="","",Data_Input!B1193)</f>
        <v/>
      </c>
      <c r="C1193" s="182" t="str">
        <f>IF(Project_Details!$C$10="","",Project_Details!$C$10)</f>
        <v/>
      </c>
      <c r="D1193" s="182" t="str">
        <f>IF(Project_Details!$C$11="","",Project_Details!$C$11)</f>
        <v/>
      </c>
      <c r="E1193" s="182" t="str">
        <f>IF(Project_Details!$C$12="","",Project_Details!$C$12)</f>
        <v/>
      </c>
      <c r="F1193" s="151" t="str">
        <f>IF(H1193="","",VLOOKUP(H1193,Waste_Type!$C$3:$E$50,3,FALSE))</f>
        <v/>
      </c>
      <c r="G1193" s="152" t="str">
        <f>IF(H1193="","",VLOOKUP($H1193,Waste_Type!$C$3:$E$50,2,FALSE))</f>
        <v/>
      </c>
      <c r="H1193" s="144" t="str">
        <f>IF(Data_Input!C1193="","",Data_Input!C1193)</f>
        <v/>
      </c>
      <c r="I1193" s="221"/>
      <c r="J1193" s="183"/>
      <c r="K1193" s="183"/>
      <c r="L1193" s="151"/>
    </row>
    <row r="1194" spans="2:12" x14ac:dyDescent="0.4">
      <c r="B1194" s="178" t="str">
        <f>IF(Data_Input!B1194="","",Data_Input!B1194)</f>
        <v/>
      </c>
      <c r="C1194" s="179" t="str">
        <f>IF(Project_Details!$C$10="","",Project_Details!$C$10)</f>
        <v/>
      </c>
      <c r="D1194" s="179" t="str">
        <f>IF(Project_Details!$C$11="","",Project_Details!$C$11)</f>
        <v/>
      </c>
      <c r="E1194" s="179" t="str">
        <f>IF(Project_Details!$C$12="","",Project_Details!$C$12)</f>
        <v/>
      </c>
      <c r="F1194" s="144" t="str">
        <f>IF(H1194="","",VLOOKUP(H1194,Waste_Type!$C$3:$E$50,3,FALSE))</f>
        <v/>
      </c>
      <c r="G1194" s="145" t="str">
        <f>IF(H1194="","",VLOOKUP($H1194,Waste_Type!$C$3:$E$50,2,FALSE))</f>
        <v/>
      </c>
      <c r="H1194" s="144" t="str">
        <f>IF(Data_Input!C1194="","",Data_Input!C1194)</f>
        <v/>
      </c>
      <c r="I1194" s="220"/>
      <c r="J1194" s="180"/>
      <c r="K1194" s="180"/>
      <c r="L1194" s="144"/>
    </row>
    <row r="1195" spans="2:12" x14ac:dyDescent="0.4">
      <c r="B1195" s="178" t="str">
        <f>IF(Data_Input!B1195="","",Data_Input!B1195)</f>
        <v/>
      </c>
      <c r="C1195" s="182" t="str">
        <f>IF(Project_Details!$C$10="","",Project_Details!$C$10)</f>
        <v/>
      </c>
      <c r="D1195" s="182" t="str">
        <f>IF(Project_Details!$C$11="","",Project_Details!$C$11)</f>
        <v/>
      </c>
      <c r="E1195" s="182" t="str">
        <f>IF(Project_Details!$C$12="","",Project_Details!$C$12)</f>
        <v/>
      </c>
      <c r="F1195" s="151" t="str">
        <f>IF(H1195="","",VLOOKUP(H1195,Waste_Type!$C$3:$E$50,3,FALSE))</f>
        <v/>
      </c>
      <c r="G1195" s="152" t="str">
        <f>IF(H1195="","",VLOOKUP($H1195,Waste_Type!$C$3:$E$50,2,FALSE))</f>
        <v/>
      </c>
      <c r="H1195" s="144" t="str">
        <f>IF(Data_Input!C1195="","",Data_Input!C1195)</f>
        <v/>
      </c>
      <c r="I1195" s="221"/>
      <c r="J1195" s="183"/>
      <c r="K1195" s="183"/>
      <c r="L1195" s="151"/>
    </row>
    <row r="1196" spans="2:12" x14ac:dyDescent="0.4">
      <c r="B1196" s="178" t="str">
        <f>IF(Data_Input!B1196="","",Data_Input!B1196)</f>
        <v/>
      </c>
      <c r="C1196" s="179" t="str">
        <f>IF(Project_Details!$C$10="","",Project_Details!$C$10)</f>
        <v/>
      </c>
      <c r="D1196" s="179" t="str">
        <f>IF(Project_Details!$C$11="","",Project_Details!$C$11)</f>
        <v/>
      </c>
      <c r="E1196" s="179" t="str">
        <f>IF(Project_Details!$C$12="","",Project_Details!$C$12)</f>
        <v/>
      </c>
      <c r="F1196" s="144" t="str">
        <f>IF(H1196="","",VLOOKUP(H1196,Waste_Type!$C$3:$E$50,3,FALSE))</f>
        <v/>
      </c>
      <c r="G1196" s="145" t="str">
        <f>IF(H1196="","",VLOOKUP($H1196,Waste_Type!$C$3:$E$50,2,FALSE))</f>
        <v/>
      </c>
      <c r="H1196" s="144" t="str">
        <f>IF(Data_Input!C1196="","",Data_Input!C1196)</f>
        <v/>
      </c>
      <c r="I1196" s="220"/>
      <c r="J1196" s="180"/>
      <c r="K1196" s="180"/>
      <c r="L1196" s="144"/>
    </row>
    <row r="1197" spans="2:12" x14ac:dyDescent="0.4">
      <c r="B1197" s="178" t="str">
        <f>IF(Data_Input!B1197="","",Data_Input!B1197)</f>
        <v/>
      </c>
      <c r="C1197" s="182" t="str">
        <f>IF(Project_Details!$C$10="","",Project_Details!$C$10)</f>
        <v/>
      </c>
      <c r="D1197" s="182" t="str">
        <f>IF(Project_Details!$C$11="","",Project_Details!$C$11)</f>
        <v/>
      </c>
      <c r="E1197" s="182" t="str">
        <f>IF(Project_Details!$C$12="","",Project_Details!$C$12)</f>
        <v/>
      </c>
      <c r="F1197" s="151" t="str">
        <f>IF(H1197="","",VLOOKUP(H1197,Waste_Type!$C$3:$E$50,3,FALSE))</f>
        <v/>
      </c>
      <c r="G1197" s="152" t="str">
        <f>IF(H1197="","",VLOOKUP($H1197,Waste_Type!$C$3:$E$50,2,FALSE))</f>
        <v/>
      </c>
      <c r="H1197" s="144" t="str">
        <f>IF(Data_Input!C1197="","",Data_Input!C1197)</f>
        <v/>
      </c>
      <c r="I1197" s="221"/>
      <c r="J1197" s="183"/>
      <c r="K1197" s="183"/>
      <c r="L1197" s="151"/>
    </row>
    <row r="1198" spans="2:12" x14ac:dyDescent="0.4">
      <c r="B1198" s="178" t="str">
        <f>IF(Data_Input!B1198="","",Data_Input!B1198)</f>
        <v/>
      </c>
      <c r="C1198" s="179" t="str">
        <f>IF(Project_Details!$C$10="","",Project_Details!$C$10)</f>
        <v/>
      </c>
      <c r="D1198" s="179" t="str">
        <f>IF(Project_Details!$C$11="","",Project_Details!$C$11)</f>
        <v/>
      </c>
      <c r="E1198" s="179" t="str">
        <f>IF(Project_Details!$C$12="","",Project_Details!$C$12)</f>
        <v/>
      </c>
      <c r="F1198" s="144" t="str">
        <f>IF(H1198="","",VLOOKUP(H1198,Waste_Type!$C$3:$E$50,3,FALSE))</f>
        <v/>
      </c>
      <c r="G1198" s="145" t="str">
        <f>IF(H1198="","",VLOOKUP($H1198,Waste_Type!$C$3:$E$50,2,FALSE))</f>
        <v/>
      </c>
      <c r="H1198" s="144" t="str">
        <f>IF(Data_Input!C1198="","",Data_Input!C1198)</f>
        <v/>
      </c>
      <c r="I1198" s="220"/>
      <c r="J1198" s="180"/>
      <c r="K1198" s="180"/>
      <c r="L1198" s="144"/>
    </row>
    <row r="1199" spans="2:12" x14ac:dyDescent="0.4">
      <c r="B1199" s="178" t="str">
        <f>IF(Data_Input!B1199="","",Data_Input!B1199)</f>
        <v/>
      </c>
      <c r="C1199" s="182" t="str">
        <f>IF(Project_Details!$C$10="","",Project_Details!$C$10)</f>
        <v/>
      </c>
      <c r="D1199" s="182" t="str">
        <f>IF(Project_Details!$C$11="","",Project_Details!$C$11)</f>
        <v/>
      </c>
      <c r="E1199" s="182" t="str">
        <f>IF(Project_Details!$C$12="","",Project_Details!$C$12)</f>
        <v/>
      </c>
      <c r="F1199" s="151" t="str">
        <f>IF(H1199="","",VLOOKUP(H1199,Waste_Type!$C$3:$E$50,3,FALSE))</f>
        <v/>
      </c>
      <c r="G1199" s="152" t="str">
        <f>IF(H1199="","",VLOOKUP($H1199,Waste_Type!$C$3:$E$50,2,FALSE))</f>
        <v/>
      </c>
      <c r="H1199" s="144" t="str">
        <f>IF(Data_Input!C1199="","",Data_Input!C1199)</f>
        <v/>
      </c>
      <c r="I1199" s="221"/>
      <c r="J1199" s="183"/>
      <c r="K1199" s="183"/>
      <c r="L1199" s="151"/>
    </row>
    <row r="1200" spans="2:12" x14ac:dyDescent="0.4">
      <c r="B1200" s="178" t="str">
        <f>IF(Data_Input!B1200="","",Data_Input!B1200)</f>
        <v/>
      </c>
      <c r="C1200" s="182" t="str">
        <f>IF(Project_Details!$C$10="","",Project_Details!$C$10)</f>
        <v/>
      </c>
      <c r="D1200" s="182" t="str">
        <f>IF(Project_Details!$C$11="","",Project_Details!$C$11)</f>
        <v/>
      </c>
      <c r="E1200" s="182" t="str">
        <f>IF(Project_Details!$C$12="","",Project_Details!$C$12)</f>
        <v/>
      </c>
      <c r="F1200" s="151" t="str">
        <f>IF(H1200="","",VLOOKUP(H1200,Waste_Type!$C$3:$E$50,3,FALSE))</f>
        <v/>
      </c>
      <c r="G1200" s="152" t="str">
        <f>IF(H1200="","",VLOOKUP($H1200,Waste_Type!$C$3:$E$50,2,FALSE))</f>
        <v/>
      </c>
      <c r="H1200" s="144" t="str">
        <f>IF(Data_Input!C1200="","",Data_Input!C1200)</f>
        <v/>
      </c>
      <c r="I1200" s="221"/>
      <c r="J1200" s="183"/>
      <c r="K1200" s="183"/>
      <c r="L1200" s="151"/>
    </row>
    <row r="1201" spans="2:12" x14ac:dyDescent="0.4">
      <c r="B1201" s="178" t="str">
        <f>IF(Data_Input!B1201="","",Data_Input!B1201)</f>
        <v/>
      </c>
      <c r="C1201" s="182" t="str">
        <f>IF(Project_Details!$C$10="","",Project_Details!$C$10)</f>
        <v/>
      </c>
      <c r="D1201" s="182" t="str">
        <f>IF(Project_Details!$C$11="","",Project_Details!$C$11)</f>
        <v/>
      </c>
      <c r="E1201" s="182" t="str">
        <f>IF(Project_Details!$C$12="","",Project_Details!$C$12)</f>
        <v/>
      </c>
      <c r="F1201" s="151" t="str">
        <f>IF(H1201="","",VLOOKUP(H1201,Waste_Type!$C$3:$E$50,3,FALSE))</f>
        <v/>
      </c>
      <c r="G1201" s="152" t="str">
        <f>IF(H1201="","",VLOOKUP($H1201,Waste_Type!$C$3:$E$50,2,FALSE))</f>
        <v/>
      </c>
      <c r="H1201" s="144" t="str">
        <f>IF(Data_Input!C1201="","",Data_Input!C1201)</f>
        <v/>
      </c>
      <c r="I1201" s="221"/>
      <c r="J1201" s="183"/>
      <c r="K1201" s="183"/>
      <c r="L1201" s="151"/>
    </row>
    <row r="1202" spans="2:12" x14ac:dyDescent="0.4">
      <c r="B1202" s="178" t="str">
        <f>IF(Data_Input!B1202="","",Data_Input!B1202)</f>
        <v/>
      </c>
      <c r="C1202" s="179" t="str">
        <f>IF(Project_Details!$C$10="","",Project_Details!$C$10)</f>
        <v/>
      </c>
      <c r="D1202" s="179" t="str">
        <f>IF(Project_Details!$C$11="","",Project_Details!$C$11)</f>
        <v/>
      </c>
      <c r="E1202" s="179" t="str">
        <f>IF(Project_Details!$C$12="","",Project_Details!$C$12)</f>
        <v/>
      </c>
      <c r="F1202" s="144" t="str">
        <f>IF(H1202="","",VLOOKUP(H1202,Waste_Type!$C$3:$E$50,3,FALSE))</f>
        <v/>
      </c>
      <c r="G1202" s="145" t="str">
        <f>IF(H1202="","",VLOOKUP($H1202,Waste_Type!$C$3:$E$50,2,FALSE))</f>
        <v/>
      </c>
      <c r="H1202" s="144" t="str">
        <f>IF(Data_Input!C1202="","",Data_Input!C1202)</f>
        <v/>
      </c>
      <c r="I1202" s="220"/>
      <c r="J1202" s="180"/>
      <c r="K1202" s="180"/>
      <c r="L1202" s="144"/>
    </row>
    <row r="1203" spans="2:12" x14ac:dyDescent="0.4">
      <c r="B1203" s="178" t="str">
        <f>IF(Data_Input!B1203="","",Data_Input!B1203)</f>
        <v/>
      </c>
      <c r="C1203" s="182" t="str">
        <f>IF(Project_Details!$C$10="","",Project_Details!$C$10)</f>
        <v/>
      </c>
      <c r="D1203" s="182" t="str">
        <f>IF(Project_Details!$C$11="","",Project_Details!$C$11)</f>
        <v/>
      </c>
      <c r="E1203" s="182" t="str">
        <f>IF(Project_Details!$C$12="","",Project_Details!$C$12)</f>
        <v/>
      </c>
      <c r="F1203" s="151" t="str">
        <f>IF(H1203="","",VLOOKUP(H1203,Waste_Type!$C$3:$E$50,3,FALSE))</f>
        <v/>
      </c>
      <c r="G1203" s="152" t="str">
        <f>IF(H1203="","",VLOOKUP($H1203,Waste_Type!$C$3:$E$50,2,FALSE))</f>
        <v/>
      </c>
      <c r="H1203" s="144" t="str">
        <f>IF(Data_Input!C1203="","",Data_Input!C1203)</f>
        <v/>
      </c>
      <c r="I1203" s="221"/>
      <c r="J1203" s="183"/>
      <c r="K1203" s="183"/>
      <c r="L1203" s="151"/>
    </row>
    <row r="1204" spans="2:12" x14ac:dyDescent="0.4">
      <c r="B1204" s="178" t="str">
        <f>IF(Data_Input!B1204="","",Data_Input!B1204)</f>
        <v/>
      </c>
      <c r="C1204" s="179" t="str">
        <f>IF(Project_Details!$C$10="","",Project_Details!$C$10)</f>
        <v/>
      </c>
      <c r="D1204" s="179" t="str">
        <f>IF(Project_Details!$C$11="","",Project_Details!$C$11)</f>
        <v/>
      </c>
      <c r="E1204" s="179" t="str">
        <f>IF(Project_Details!$C$12="","",Project_Details!$C$12)</f>
        <v/>
      </c>
      <c r="F1204" s="144" t="str">
        <f>IF(H1204="","",VLOOKUP(H1204,Waste_Type!$C$3:$E$50,3,FALSE))</f>
        <v/>
      </c>
      <c r="G1204" s="145" t="str">
        <f>IF(H1204="","",VLOOKUP($H1204,Waste_Type!$C$3:$E$50,2,FALSE))</f>
        <v/>
      </c>
      <c r="H1204" s="144" t="str">
        <f>IF(Data_Input!C1204="","",Data_Input!C1204)</f>
        <v/>
      </c>
      <c r="I1204" s="220"/>
      <c r="J1204" s="180"/>
      <c r="K1204" s="180"/>
      <c r="L1204" s="144"/>
    </row>
    <row r="1205" spans="2:12" x14ac:dyDescent="0.4">
      <c r="B1205" s="178" t="str">
        <f>IF(Data_Input!B1205="","",Data_Input!B1205)</f>
        <v/>
      </c>
      <c r="C1205" s="182" t="str">
        <f>IF(Project_Details!$C$10="","",Project_Details!$C$10)</f>
        <v/>
      </c>
      <c r="D1205" s="182" t="str">
        <f>IF(Project_Details!$C$11="","",Project_Details!$C$11)</f>
        <v/>
      </c>
      <c r="E1205" s="182" t="str">
        <f>IF(Project_Details!$C$12="","",Project_Details!$C$12)</f>
        <v/>
      </c>
      <c r="F1205" s="151" t="str">
        <f>IF(H1205="","",VLOOKUP(H1205,Waste_Type!$C$3:$E$50,3,FALSE))</f>
        <v/>
      </c>
      <c r="G1205" s="152" t="str">
        <f>IF(H1205="","",VLOOKUP($H1205,Waste_Type!$C$3:$E$50,2,FALSE))</f>
        <v/>
      </c>
      <c r="H1205" s="144" t="str">
        <f>IF(Data_Input!C1205="","",Data_Input!C1205)</f>
        <v/>
      </c>
      <c r="I1205" s="221"/>
      <c r="J1205" s="183"/>
      <c r="K1205" s="183"/>
      <c r="L1205" s="151"/>
    </row>
    <row r="1206" spans="2:12" x14ac:dyDescent="0.4">
      <c r="B1206" s="178" t="str">
        <f>IF(Data_Input!B1206="","",Data_Input!B1206)</f>
        <v/>
      </c>
      <c r="C1206" s="179" t="str">
        <f>IF(Project_Details!$C$10="","",Project_Details!$C$10)</f>
        <v/>
      </c>
      <c r="D1206" s="179" t="str">
        <f>IF(Project_Details!$C$11="","",Project_Details!$C$11)</f>
        <v/>
      </c>
      <c r="E1206" s="179" t="str">
        <f>IF(Project_Details!$C$12="","",Project_Details!$C$12)</f>
        <v/>
      </c>
      <c r="F1206" s="144" t="str">
        <f>IF(H1206="","",VLOOKUP(H1206,Waste_Type!$C$3:$E$50,3,FALSE))</f>
        <v/>
      </c>
      <c r="G1206" s="145" t="str">
        <f>IF(H1206="","",VLOOKUP($H1206,Waste_Type!$C$3:$E$50,2,FALSE))</f>
        <v/>
      </c>
      <c r="H1206" s="144" t="str">
        <f>IF(Data_Input!C1206="","",Data_Input!C1206)</f>
        <v/>
      </c>
      <c r="I1206" s="220"/>
      <c r="J1206" s="180"/>
      <c r="K1206" s="180"/>
      <c r="L1206" s="144"/>
    </row>
    <row r="1207" spans="2:12" x14ac:dyDescent="0.4">
      <c r="B1207" s="178" t="str">
        <f>IF(Data_Input!B1207="","",Data_Input!B1207)</f>
        <v/>
      </c>
      <c r="C1207" s="182" t="str">
        <f>IF(Project_Details!$C$10="","",Project_Details!$C$10)</f>
        <v/>
      </c>
      <c r="D1207" s="182" t="str">
        <f>IF(Project_Details!$C$11="","",Project_Details!$C$11)</f>
        <v/>
      </c>
      <c r="E1207" s="182" t="str">
        <f>IF(Project_Details!$C$12="","",Project_Details!$C$12)</f>
        <v/>
      </c>
      <c r="F1207" s="151" t="str">
        <f>IF(H1207="","",VLOOKUP(H1207,Waste_Type!$C$3:$E$50,3,FALSE))</f>
        <v/>
      </c>
      <c r="G1207" s="152" t="str">
        <f>IF(H1207="","",VLOOKUP($H1207,Waste_Type!$C$3:$E$50,2,FALSE))</f>
        <v/>
      </c>
      <c r="H1207" s="144" t="str">
        <f>IF(Data_Input!C1207="","",Data_Input!C1207)</f>
        <v/>
      </c>
      <c r="I1207" s="221"/>
      <c r="J1207" s="183"/>
      <c r="K1207" s="183"/>
      <c r="L1207" s="151"/>
    </row>
    <row r="1208" spans="2:12" x14ac:dyDescent="0.4">
      <c r="B1208" s="178" t="str">
        <f>IF(Data_Input!B1208="","",Data_Input!B1208)</f>
        <v/>
      </c>
      <c r="C1208" s="179" t="str">
        <f>IF(Project_Details!$C$10="","",Project_Details!$C$10)</f>
        <v/>
      </c>
      <c r="D1208" s="179" t="str">
        <f>IF(Project_Details!$C$11="","",Project_Details!$C$11)</f>
        <v/>
      </c>
      <c r="E1208" s="179" t="str">
        <f>IF(Project_Details!$C$12="","",Project_Details!$C$12)</f>
        <v/>
      </c>
      <c r="F1208" s="144" t="str">
        <f>IF(H1208="","",VLOOKUP(H1208,Waste_Type!$C$3:$E$50,3,FALSE))</f>
        <v/>
      </c>
      <c r="G1208" s="145" t="str">
        <f>IF(H1208="","",VLOOKUP($H1208,Waste_Type!$C$3:$E$50,2,FALSE))</f>
        <v/>
      </c>
      <c r="H1208" s="144" t="str">
        <f>IF(Data_Input!C1208="","",Data_Input!C1208)</f>
        <v/>
      </c>
      <c r="I1208" s="220"/>
      <c r="J1208" s="180"/>
      <c r="K1208" s="180"/>
      <c r="L1208" s="144"/>
    </row>
    <row r="1209" spans="2:12" x14ac:dyDescent="0.4">
      <c r="B1209" s="178" t="str">
        <f>IF(Data_Input!B1209="","",Data_Input!B1209)</f>
        <v/>
      </c>
      <c r="C1209" s="182" t="str">
        <f>IF(Project_Details!$C$10="","",Project_Details!$C$10)</f>
        <v/>
      </c>
      <c r="D1209" s="182" t="str">
        <f>IF(Project_Details!$C$11="","",Project_Details!$C$11)</f>
        <v/>
      </c>
      <c r="E1209" s="182" t="str">
        <f>IF(Project_Details!$C$12="","",Project_Details!$C$12)</f>
        <v/>
      </c>
      <c r="F1209" s="151" t="str">
        <f>IF(H1209="","",VLOOKUP(H1209,Waste_Type!$C$3:$E$50,3,FALSE))</f>
        <v/>
      </c>
      <c r="G1209" s="152" t="str">
        <f>IF(H1209="","",VLOOKUP($H1209,Waste_Type!$C$3:$E$50,2,FALSE))</f>
        <v/>
      </c>
      <c r="H1209" s="144" t="str">
        <f>IF(Data_Input!C1209="","",Data_Input!C1209)</f>
        <v/>
      </c>
      <c r="I1209" s="221"/>
      <c r="J1209" s="183"/>
      <c r="K1209" s="183"/>
      <c r="L1209" s="151"/>
    </row>
    <row r="1210" spans="2:12" x14ac:dyDescent="0.4">
      <c r="B1210" s="178" t="str">
        <f>IF(Data_Input!B1210="","",Data_Input!B1210)</f>
        <v/>
      </c>
      <c r="C1210" s="179" t="str">
        <f>IF(Project_Details!$C$10="","",Project_Details!$C$10)</f>
        <v/>
      </c>
      <c r="D1210" s="179" t="str">
        <f>IF(Project_Details!$C$11="","",Project_Details!$C$11)</f>
        <v/>
      </c>
      <c r="E1210" s="179" t="str">
        <f>IF(Project_Details!$C$12="","",Project_Details!$C$12)</f>
        <v/>
      </c>
      <c r="F1210" s="144" t="str">
        <f>IF(H1210="","",VLOOKUP(H1210,Waste_Type!$C$3:$E$50,3,FALSE))</f>
        <v/>
      </c>
      <c r="G1210" s="145" t="str">
        <f>IF(H1210="","",VLOOKUP($H1210,Waste_Type!$C$3:$E$50,2,FALSE))</f>
        <v/>
      </c>
      <c r="H1210" s="144" t="str">
        <f>IF(Data_Input!C1210="","",Data_Input!C1210)</f>
        <v/>
      </c>
      <c r="I1210" s="220"/>
      <c r="J1210" s="180"/>
      <c r="K1210" s="180"/>
      <c r="L1210" s="144"/>
    </row>
    <row r="1211" spans="2:12" x14ac:dyDescent="0.4">
      <c r="B1211" s="178" t="str">
        <f>IF(Data_Input!B1211="","",Data_Input!B1211)</f>
        <v/>
      </c>
      <c r="C1211" s="182" t="str">
        <f>IF(Project_Details!$C$10="","",Project_Details!$C$10)</f>
        <v/>
      </c>
      <c r="D1211" s="182" t="str">
        <f>IF(Project_Details!$C$11="","",Project_Details!$C$11)</f>
        <v/>
      </c>
      <c r="E1211" s="182" t="str">
        <f>IF(Project_Details!$C$12="","",Project_Details!$C$12)</f>
        <v/>
      </c>
      <c r="F1211" s="151" t="str">
        <f>IF(H1211="","",VLOOKUP(H1211,Waste_Type!$C$3:$E$50,3,FALSE))</f>
        <v/>
      </c>
      <c r="G1211" s="152" t="str">
        <f>IF(H1211="","",VLOOKUP($H1211,Waste_Type!$C$3:$E$50,2,FALSE))</f>
        <v/>
      </c>
      <c r="H1211" s="144" t="str">
        <f>IF(Data_Input!C1211="","",Data_Input!C1211)</f>
        <v/>
      </c>
      <c r="I1211" s="221"/>
      <c r="J1211" s="183"/>
      <c r="K1211" s="183"/>
      <c r="L1211" s="151"/>
    </row>
    <row r="1212" spans="2:12" x14ac:dyDescent="0.4">
      <c r="B1212" s="178" t="str">
        <f>IF(Data_Input!B1212="","",Data_Input!B1212)</f>
        <v/>
      </c>
      <c r="C1212" s="179" t="str">
        <f>IF(Project_Details!$C$10="","",Project_Details!$C$10)</f>
        <v/>
      </c>
      <c r="D1212" s="179" t="str">
        <f>IF(Project_Details!$C$11="","",Project_Details!$C$11)</f>
        <v/>
      </c>
      <c r="E1212" s="179" t="str">
        <f>IF(Project_Details!$C$12="","",Project_Details!$C$12)</f>
        <v/>
      </c>
      <c r="F1212" s="144" t="str">
        <f>IF(H1212="","",VLOOKUP(H1212,Waste_Type!$C$3:$E$50,3,FALSE))</f>
        <v/>
      </c>
      <c r="G1212" s="145" t="str">
        <f>IF(H1212="","",VLOOKUP($H1212,Waste_Type!$C$3:$E$50,2,FALSE))</f>
        <v/>
      </c>
      <c r="H1212" s="144" t="str">
        <f>IF(Data_Input!C1212="","",Data_Input!C1212)</f>
        <v/>
      </c>
      <c r="I1212" s="220"/>
      <c r="J1212" s="180"/>
      <c r="K1212" s="180"/>
      <c r="L1212" s="144"/>
    </row>
    <row r="1213" spans="2:12" x14ac:dyDescent="0.4">
      <c r="B1213" s="178" t="str">
        <f>IF(Data_Input!B1213="","",Data_Input!B1213)</f>
        <v/>
      </c>
      <c r="C1213" s="182" t="str">
        <f>IF(Project_Details!$C$10="","",Project_Details!$C$10)</f>
        <v/>
      </c>
      <c r="D1213" s="182" t="str">
        <f>IF(Project_Details!$C$11="","",Project_Details!$C$11)</f>
        <v/>
      </c>
      <c r="E1213" s="182" t="str">
        <f>IF(Project_Details!$C$12="","",Project_Details!$C$12)</f>
        <v/>
      </c>
      <c r="F1213" s="151" t="str">
        <f>IF(H1213="","",VLOOKUP(H1213,Waste_Type!$C$3:$E$50,3,FALSE))</f>
        <v/>
      </c>
      <c r="G1213" s="152" t="str">
        <f>IF(H1213="","",VLOOKUP($H1213,Waste_Type!$C$3:$E$50,2,FALSE))</f>
        <v/>
      </c>
      <c r="H1213" s="144" t="str">
        <f>IF(Data_Input!C1213="","",Data_Input!C1213)</f>
        <v/>
      </c>
      <c r="I1213" s="221"/>
      <c r="J1213" s="183"/>
      <c r="K1213" s="183"/>
      <c r="L1213" s="151"/>
    </row>
    <row r="1214" spans="2:12" x14ac:dyDescent="0.4">
      <c r="B1214" s="178" t="str">
        <f>IF(Data_Input!B1214="","",Data_Input!B1214)</f>
        <v/>
      </c>
      <c r="C1214" s="179" t="str">
        <f>IF(Project_Details!$C$10="","",Project_Details!$C$10)</f>
        <v/>
      </c>
      <c r="D1214" s="179" t="str">
        <f>IF(Project_Details!$C$11="","",Project_Details!$C$11)</f>
        <v/>
      </c>
      <c r="E1214" s="179" t="str">
        <f>IF(Project_Details!$C$12="","",Project_Details!$C$12)</f>
        <v/>
      </c>
      <c r="F1214" s="144" t="str">
        <f>IF(H1214="","",VLOOKUP(H1214,Waste_Type!$C$3:$E$50,3,FALSE))</f>
        <v/>
      </c>
      <c r="G1214" s="145" t="str">
        <f>IF(H1214="","",VLOOKUP($H1214,Waste_Type!$C$3:$E$50,2,FALSE))</f>
        <v/>
      </c>
      <c r="H1214" s="144" t="str">
        <f>IF(Data_Input!C1214="","",Data_Input!C1214)</f>
        <v/>
      </c>
      <c r="I1214" s="220"/>
      <c r="J1214" s="180"/>
      <c r="K1214" s="180"/>
      <c r="L1214" s="144"/>
    </row>
    <row r="1215" spans="2:12" x14ac:dyDescent="0.4">
      <c r="B1215" s="178" t="str">
        <f>IF(Data_Input!B1215="","",Data_Input!B1215)</f>
        <v/>
      </c>
      <c r="C1215" s="182" t="str">
        <f>IF(Project_Details!$C$10="","",Project_Details!$C$10)</f>
        <v/>
      </c>
      <c r="D1215" s="182" t="str">
        <f>IF(Project_Details!$C$11="","",Project_Details!$C$11)</f>
        <v/>
      </c>
      <c r="E1215" s="182" t="str">
        <f>IF(Project_Details!$C$12="","",Project_Details!$C$12)</f>
        <v/>
      </c>
      <c r="F1215" s="151" t="str">
        <f>IF(H1215="","",VLOOKUP(H1215,Waste_Type!$C$3:$E$50,3,FALSE))</f>
        <v/>
      </c>
      <c r="G1215" s="152" t="str">
        <f>IF(H1215="","",VLOOKUP($H1215,Waste_Type!$C$3:$E$50,2,FALSE))</f>
        <v/>
      </c>
      <c r="H1215" s="144" t="str">
        <f>IF(Data_Input!C1215="","",Data_Input!C1215)</f>
        <v/>
      </c>
      <c r="I1215" s="221"/>
      <c r="J1215" s="183"/>
      <c r="K1215" s="183"/>
      <c r="L1215" s="151"/>
    </row>
    <row r="1216" spans="2:12" x14ac:dyDescent="0.4">
      <c r="B1216" s="178" t="str">
        <f>IF(Data_Input!B1216="","",Data_Input!B1216)</f>
        <v/>
      </c>
      <c r="C1216" s="179" t="str">
        <f>IF(Project_Details!$C$10="","",Project_Details!$C$10)</f>
        <v/>
      </c>
      <c r="D1216" s="179" t="str">
        <f>IF(Project_Details!$C$11="","",Project_Details!$C$11)</f>
        <v/>
      </c>
      <c r="E1216" s="179" t="str">
        <f>IF(Project_Details!$C$12="","",Project_Details!$C$12)</f>
        <v/>
      </c>
      <c r="F1216" s="144" t="str">
        <f>IF(H1216="","",VLOOKUP(H1216,Waste_Type!$C$3:$E$50,3,FALSE))</f>
        <v/>
      </c>
      <c r="G1216" s="145" t="str">
        <f>IF(H1216="","",VLOOKUP($H1216,Waste_Type!$C$3:$E$50,2,FALSE))</f>
        <v/>
      </c>
      <c r="H1216" s="144" t="str">
        <f>IF(Data_Input!C1216="","",Data_Input!C1216)</f>
        <v/>
      </c>
      <c r="I1216" s="220"/>
      <c r="J1216" s="180"/>
      <c r="K1216" s="180"/>
      <c r="L1216" s="144"/>
    </row>
    <row r="1217" spans="2:12" x14ac:dyDescent="0.4">
      <c r="B1217" s="178" t="str">
        <f>IF(Data_Input!B1217="","",Data_Input!B1217)</f>
        <v/>
      </c>
      <c r="C1217" s="182" t="str">
        <f>IF(Project_Details!$C$10="","",Project_Details!$C$10)</f>
        <v/>
      </c>
      <c r="D1217" s="182" t="str">
        <f>IF(Project_Details!$C$11="","",Project_Details!$C$11)</f>
        <v/>
      </c>
      <c r="E1217" s="182" t="str">
        <f>IF(Project_Details!$C$12="","",Project_Details!$C$12)</f>
        <v/>
      </c>
      <c r="F1217" s="151" t="str">
        <f>IF(H1217="","",VLOOKUP(H1217,Waste_Type!$C$3:$E$50,3,FALSE))</f>
        <v/>
      </c>
      <c r="G1217" s="152" t="str">
        <f>IF(H1217="","",VLOOKUP($H1217,Waste_Type!$C$3:$E$50,2,FALSE))</f>
        <v/>
      </c>
      <c r="H1217" s="144" t="str">
        <f>IF(Data_Input!C1217="","",Data_Input!C1217)</f>
        <v/>
      </c>
      <c r="I1217" s="221"/>
      <c r="J1217" s="183"/>
      <c r="K1217" s="183"/>
      <c r="L1217" s="151"/>
    </row>
    <row r="1218" spans="2:12" x14ac:dyDescent="0.4">
      <c r="B1218" s="178" t="str">
        <f>IF(Data_Input!B1218="","",Data_Input!B1218)</f>
        <v/>
      </c>
      <c r="C1218" s="179" t="str">
        <f>IF(Project_Details!$C$10="","",Project_Details!$C$10)</f>
        <v/>
      </c>
      <c r="D1218" s="179" t="str">
        <f>IF(Project_Details!$C$11="","",Project_Details!$C$11)</f>
        <v/>
      </c>
      <c r="E1218" s="179" t="str">
        <f>IF(Project_Details!$C$12="","",Project_Details!$C$12)</f>
        <v/>
      </c>
      <c r="F1218" s="144" t="str">
        <f>IF(H1218="","",VLOOKUP(H1218,Waste_Type!$C$3:$E$50,3,FALSE))</f>
        <v/>
      </c>
      <c r="G1218" s="145" t="str">
        <f>IF(H1218="","",VLOOKUP($H1218,Waste_Type!$C$3:$E$50,2,FALSE))</f>
        <v/>
      </c>
      <c r="H1218" s="144" t="str">
        <f>IF(Data_Input!C1218="","",Data_Input!C1218)</f>
        <v/>
      </c>
      <c r="I1218" s="220"/>
      <c r="J1218" s="180"/>
      <c r="K1218" s="180"/>
      <c r="L1218" s="144"/>
    </row>
    <row r="1219" spans="2:12" x14ac:dyDescent="0.4">
      <c r="B1219" s="178" t="str">
        <f>IF(Data_Input!B1219="","",Data_Input!B1219)</f>
        <v/>
      </c>
      <c r="C1219" s="182" t="str">
        <f>IF(Project_Details!$C$10="","",Project_Details!$C$10)</f>
        <v/>
      </c>
      <c r="D1219" s="182" t="str">
        <f>IF(Project_Details!$C$11="","",Project_Details!$C$11)</f>
        <v/>
      </c>
      <c r="E1219" s="182" t="str">
        <f>IF(Project_Details!$C$12="","",Project_Details!$C$12)</f>
        <v/>
      </c>
      <c r="F1219" s="151" t="str">
        <f>IF(H1219="","",VLOOKUP(H1219,Waste_Type!$C$3:$E$50,3,FALSE))</f>
        <v/>
      </c>
      <c r="G1219" s="152" t="str">
        <f>IF(H1219="","",VLOOKUP($H1219,Waste_Type!$C$3:$E$50,2,FALSE))</f>
        <v/>
      </c>
      <c r="H1219" s="144" t="str">
        <f>IF(Data_Input!C1219="","",Data_Input!C1219)</f>
        <v/>
      </c>
      <c r="I1219" s="221"/>
      <c r="J1219" s="183"/>
      <c r="K1219" s="183"/>
      <c r="L1219" s="151"/>
    </row>
    <row r="1220" spans="2:12" x14ac:dyDescent="0.4">
      <c r="B1220" s="178" t="str">
        <f>IF(Data_Input!B1220="","",Data_Input!B1220)</f>
        <v/>
      </c>
      <c r="C1220" s="179" t="str">
        <f>IF(Project_Details!$C$10="","",Project_Details!$C$10)</f>
        <v/>
      </c>
      <c r="D1220" s="179" t="str">
        <f>IF(Project_Details!$C$11="","",Project_Details!$C$11)</f>
        <v/>
      </c>
      <c r="E1220" s="179" t="str">
        <f>IF(Project_Details!$C$12="","",Project_Details!$C$12)</f>
        <v/>
      </c>
      <c r="F1220" s="144" t="str">
        <f>IF(H1220="","",VLOOKUP(H1220,Waste_Type!$C$3:$E$50,3,FALSE))</f>
        <v/>
      </c>
      <c r="G1220" s="145" t="str">
        <f>IF(H1220="","",VLOOKUP($H1220,Waste_Type!$C$3:$E$50,2,FALSE))</f>
        <v/>
      </c>
      <c r="H1220" s="144" t="str">
        <f>IF(Data_Input!C1220="","",Data_Input!C1220)</f>
        <v/>
      </c>
      <c r="I1220" s="220"/>
      <c r="J1220" s="180"/>
      <c r="K1220" s="180"/>
      <c r="L1220" s="144"/>
    </row>
    <row r="1221" spans="2:12" x14ac:dyDescent="0.4">
      <c r="B1221" s="178" t="str">
        <f>IF(Data_Input!B1221="","",Data_Input!B1221)</f>
        <v/>
      </c>
      <c r="C1221" s="182" t="str">
        <f>IF(Project_Details!$C$10="","",Project_Details!$C$10)</f>
        <v/>
      </c>
      <c r="D1221" s="182" t="str">
        <f>IF(Project_Details!$C$11="","",Project_Details!$C$11)</f>
        <v/>
      </c>
      <c r="E1221" s="182" t="str">
        <f>IF(Project_Details!$C$12="","",Project_Details!$C$12)</f>
        <v/>
      </c>
      <c r="F1221" s="151" t="str">
        <f>IF(H1221="","",VLOOKUP(H1221,Waste_Type!$C$3:$E$50,3,FALSE))</f>
        <v/>
      </c>
      <c r="G1221" s="152" t="str">
        <f>IF(H1221="","",VLOOKUP($H1221,Waste_Type!$C$3:$E$50,2,FALSE))</f>
        <v/>
      </c>
      <c r="H1221" s="144" t="str">
        <f>IF(Data_Input!C1221="","",Data_Input!C1221)</f>
        <v/>
      </c>
      <c r="I1221" s="221"/>
      <c r="J1221" s="183"/>
      <c r="K1221" s="183"/>
      <c r="L1221" s="151"/>
    </row>
    <row r="1222" spans="2:12" x14ac:dyDescent="0.4">
      <c r="B1222" s="178" t="str">
        <f>IF(Data_Input!B1222="","",Data_Input!B1222)</f>
        <v/>
      </c>
      <c r="C1222" s="179" t="str">
        <f>IF(Project_Details!$C$10="","",Project_Details!$C$10)</f>
        <v/>
      </c>
      <c r="D1222" s="179" t="str">
        <f>IF(Project_Details!$C$11="","",Project_Details!$C$11)</f>
        <v/>
      </c>
      <c r="E1222" s="179" t="str">
        <f>IF(Project_Details!$C$12="","",Project_Details!$C$12)</f>
        <v/>
      </c>
      <c r="F1222" s="144" t="str">
        <f>IF(H1222="","",VLOOKUP(H1222,Waste_Type!$C$3:$E$50,3,FALSE))</f>
        <v/>
      </c>
      <c r="G1222" s="145" t="str">
        <f>IF(H1222="","",VLOOKUP($H1222,Waste_Type!$C$3:$E$50,2,FALSE))</f>
        <v/>
      </c>
      <c r="H1222" s="144" t="str">
        <f>IF(Data_Input!C1222="","",Data_Input!C1222)</f>
        <v/>
      </c>
      <c r="I1222" s="220"/>
      <c r="J1222" s="180"/>
      <c r="K1222" s="180"/>
      <c r="L1222" s="144"/>
    </row>
    <row r="1223" spans="2:12" x14ac:dyDescent="0.4">
      <c r="B1223" s="178" t="str">
        <f>IF(Data_Input!B1223="","",Data_Input!B1223)</f>
        <v/>
      </c>
      <c r="C1223" s="182" t="str">
        <f>IF(Project_Details!$C$10="","",Project_Details!$C$10)</f>
        <v/>
      </c>
      <c r="D1223" s="182" t="str">
        <f>IF(Project_Details!$C$11="","",Project_Details!$C$11)</f>
        <v/>
      </c>
      <c r="E1223" s="182" t="str">
        <f>IF(Project_Details!$C$12="","",Project_Details!$C$12)</f>
        <v/>
      </c>
      <c r="F1223" s="151" t="str">
        <f>IF(H1223="","",VLOOKUP(H1223,Waste_Type!$C$3:$E$50,3,FALSE))</f>
        <v/>
      </c>
      <c r="G1223" s="152" t="str">
        <f>IF(H1223="","",VLOOKUP($H1223,Waste_Type!$C$3:$E$50,2,FALSE))</f>
        <v/>
      </c>
      <c r="H1223" s="144" t="str">
        <f>IF(Data_Input!C1223="","",Data_Input!C1223)</f>
        <v/>
      </c>
      <c r="I1223" s="221"/>
      <c r="J1223" s="183"/>
      <c r="K1223" s="183"/>
      <c r="L1223" s="151"/>
    </row>
    <row r="1224" spans="2:12" x14ac:dyDescent="0.4">
      <c r="B1224" s="178" t="str">
        <f>IF(Data_Input!B1224="","",Data_Input!B1224)</f>
        <v/>
      </c>
      <c r="C1224" s="179" t="str">
        <f>IF(Project_Details!$C$10="","",Project_Details!$C$10)</f>
        <v/>
      </c>
      <c r="D1224" s="179" t="str">
        <f>IF(Project_Details!$C$11="","",Project_Details!$C$11)</f>
        <v/>
      </c>
      <c r="E1224" s="179" t="str">
        <f>IF(Project_Details!$C$12="","",Project_Details!$C$12)</f>
        <v/>
      </c>
      <c r="F1224" s="144" t="str">
        <f>IF(H1224="","",VLOOKUP(H1224,Waste_Type!$C$3:$E$50,3,FALSE))</f>
        <v/>
      </c>
      <c r="G1224" s="145" t="str">
        <f>IF(H1224="","",VLOOKUP($H1224,Waste_Type!$C$3:$E$50,2,FALSE))</f>
        <v/>
      </c>
      <c r="H1224" s="144" t="str">
        <f>IF(Data_Input!C1224="","",Data_Input!C1224)</f>
        <v/>
      </c>
      <c r="I1224" s="220"/>
      <c r="J1224" s="180"/>
      <c r="K1224" s="180"/>
      <c r="L1224" s="144"/>
    </row>
    <row r="1225" spans="2:12" x14ac:dyDescent="0.4">
      <c r="B1225" s="178" t="str">
        <f>IF(Data_Input!B1225="","",Data_Input!B1225)</f>
        <v/>
      </c>
      <c r="C1225" s="182" t="str">
        <f>IF(Project_Details!$C$10="","",Project_Details!$C$10)</f>
        <v/>
      </c>
      <c r="D1225" s="182" t="str">
        <f>IF(Project_Details!$C$11="","",Project_Details!$C$11)</f>
        <v/>
      </c>
      <c r="E1225" s="182" t="str">
        <f>IF(Project_Details!$C$12="","",Project_Details!$C$12)</f>
        <v/>
      </c>
      <c r="F1225" s="151" t="str">
        <f>IF(H1225="","",VLOOKUP(H1225,Waste_Type!$C$3:$E$50,3,FALSE))</f>
        <v/>
      </c>
      <c r="G1225" s="152" t="str">
        <f>IF(H1225="","",VLOOKUP($H1225,Waste_Type!$C$3:$E$50,2,FALSE))</f>
        <v/>
      </c>
      <c r="H1225" s="144" t="str">
        <f>IF(Data_Input!C1225="","",Data_Input!C1225)</f>
        <v/>
      </c>
      <c r="I1225" s="221"/>
      <c r="J1225" s="183"/>
      <c r="K1225" s="183"/>
      <c r="L1225" s="151"/>
    </row>
    <row r="1226" spans="2:12" x14ac:dyDescent="0.4">
      <c r="B1226" s="178" t="str">
        <f>IF(Data_Input!B1226="","",Data_Input!B1226)</f>
        <v/>
      </c>
      <c r="C1226" s="179" t="str">
        <f>IF(Project_Details!$C$10="","",Project_Details!$C$10)</f>
        <v/>
      </c>
      <c r="D1226" s="179" t="str">
        <f>IF(Project_Details!$C$11="","",Project_Details!$C$11)</f>
        <v/>
      </c>
      <c r="E1226" s="179" t="str">
        <f>IF(Project_Details!$C$12="","",Project_Details!$C$12)</f>
        <v/>
      </c>
      <c r="F1226" s="144" t="str">
        <f>IF(H1226="","",VLOOKUP(H1226,Waste_Type!$C$3:$E$50,3,FALSE))</f>
        <v/>
      </c>
      <c r="G1226" s="145" t="str">
        <f>IF(H1226="","",VLOOKUP($H1226,Waste_Type!$C$3:$E$50,2,FALSE))</f>
        <v/>
      </c>
      <c r="H1226" s="144" t="str">
        <f>IF(Data_Input!C1226="","",Data_Input!C1226)</f>
        <v/>
      </c>
      <c r="I1226" s="220"/>
      <c r="J1226" s="180"/>
      <c r="K1226" s="180"/>
      <c r="L1226" s="144"/>
    </row>
    <row r="1227" spans="2:12" x14ac:dyDescent="0.4">
      <c r="B1227" s="178" t="str">
        <f>IF(Data_Input!B1227="","",Data_Input!B1227)</f>
        <v/>
      </c>
      <c r="C1227" s="182" t="str">
        <f>IF(Project_Details!$C$10="","",Project_Details!$C$10)</f>
        <v/>
      </c>
      <c r="D1227" s="182" t="str">
        <f>IF(Project_Details!$C$11="","",Project_Details!$C$11)</f>
        <v/>
      </c>
      <c r="E1227" s="182" t="str">
        <f>IF(Project_Details!$C$12="","",Project_Details!$C$12)</f>
        <v/>
      </c>
      <c r="F1227" s="151" t="str">
        <f>IF(H1227="","",VLOOKUP(H1227,Waste_Type!$C$3:$E$50,3,FALSE))</f>
        <v/>
      </c>
      <c r="G1227" s="152" t="str">
        <f>IF(H1227="","",VLOOKUP($H1227,Waste_Type!$C$3:$E$50,2,FALSE))</f>
        <v/>
      </c>
      <c r="H1227" s="144" t="str">
        <f>IF(Data_Input!C1227="","",Data_Input!C1227)</f>
        <v/>
      </c>
      <c r="I1227" s="221"/>
      <c r="J1227" s="183"/>
      <c r="K1227" s="183"/>
      <c r="L1227" s="151"/>
    </row>
    <row r="1228" spans="2:12" x14ac:dyDescent="0.4">
      <c r="B1228" s="178" t="str">
        <f>IF(Data_Input!B1228="","",Data_Input!B1228)</f>
        <v/>
      </c>
      <c r="C1228" s="179" t="str">
        <f>IF(Project_Details!$C$10="","",Project_Details!$C$10)</f>
        <v/>
      </c>
      <c r="D1228" s="179" t="str">
        <f>IF(Project_Details!$C$11="","",Project_Details!$C$11)</f>
        <v/>
      </c>
      <c r="E1228" s="179" t="str">
        <f>IF(Project_Details!$C$12="","",Project_Details!$C$12)</f>
        <v/>
      </c>
      <c r="F1228" s="144" t="str">
        <f>IF(H1228="","",VLOOKUP(H1228,Waste_Type!$C$3:$E$50,3,FALSE))</f>
        <v/>
      </c>
      <c r="G1228" s="145" t="str">
        <f>IF(H1228="","",VLOOKUP($H1228,Waste_Type!$C$3:$E$50,2,FALSE))</f>
        <v/>
      </c>
      <c r="H1228" s="144" t="str">
        <f>IF(Data_Input!C1228="","",Data_Input!C1228)</f>
        <v/>
      </c>
      <c r="I1228" s="220"/>
      <c r="J1228" s="180"/>
      <c r="K1228" s="180"/>
      <c r="L1228" s="144"/>
    </row>
    <row r="1229" spans="2:12" x14ac:dyDescent="0.4">
      <c r="B1229" s="178" t="str">
        <f>IF(Data_Input!B1229="","",Data_Input!B1229)</f>
        <v/>
      </c>
      <c r="C1229" s="182" t="str">
        <f>IF(Project_Details!$C$10="","",Project_Details!$C$10)</f>
        <v/>
      </c>
      <c r="D1229" s="182" t="str">
        <f>IF(Project_Details!$C$11="","",Project_Details!$C$11)</f>
        <v/>
      </c>
      <c r="E1229" s="182" t="str">
        <f>IF(Project_Details!$C$12="","",Project_Details!$C$12)</f>
        <v/>
      </c>
      <c r="F1229" s="151" t="str">
        <f>IF(H1229="","",VLOOKUP(H1229,Waste_Type!$C$3:$E$50,3,FALSE))</f>
        <v/>
      </c>
      <c r="G1229" s="152" t="str">
        <f>IF(H1229="","",VLOOKUP($H1229,Waste_Type!$C$3:$E$50,2,FALSE))</f>
        <v/>
      </c>
      <c r="H1229" s="144" t="str">
        <f>IF(Data_Input!C1229="","",Data_Input!C1229)</f>
        <v/>
      </c>
      <c r="I1229" s="221"/>
      <c r="J1229" s="183"/>
      <c r="K1229" s="183"/>
      <c r="L1229" s="151"/>
    </row>
    <row r="1230" spans="2:12" x14ac:dyDescent="0.4">
      <c r="B1230" s="178" t="str">
        <f>IF(Data_Input!B1230="","",Data_Input!B1230)</f>
        <v/>
      </c>
      <c r="C1230" s="179" t="str">
        <f>IF(Project_Details!$C$10="","",Project_Details!$C$10)</f>
        <v/>
      </c>
      <c r="D1230" s="179" t="str">
        <f>IF(Project_Details!$C$11="","",Project_Details!$C$11)</f>
        <v/>
      </c>
      <c r="E1230" s="179" t="str">
        <f>IF(Project_Details!$C$12="","",Project_Details!$C$12)</f>
        <v/>
      </c>
      <c r="F1230" s="144" t="str">
        <f>IF(H1230="","",VLOOKUP(H1230,Waste_Type!$C$3:$E$50,3,FALSE))</f>
        <v/>
      </c>
      <c r="G1230" s="145" t="str">
        <f>IF(H1230="","",VLOOKUP($H1230,Waste_Type!$C$3:$E$50,2,FALSE))</f>
        <v/>
      </c>
      <c r="H1230" s="144" t="str">
        <f>IF(Data_Input!C1230="","",Data_Input!C1230)</f>
        <v/>
      </c>
      <c r="I1230" s="220"/>
      <c r="J1230" s="180"/>
      <c r="K1230" s="180"/>
      <c r="L1230" s="144"/>
    </row>
    <row r="1231" spans="2:12" x14ac:dyDescent="0.4">
      <c r="B1231" s="178" t="str">
        <f>IF(Data_Input!B1231="","",Data_Input!B1231)</f>
        <v/>
      </c>
      <c r="C1231" s="182" t="str">
        <f>IF(Project_Details!$C$10="","",Project_Details!$C$10)</f>
        <v/>
      </c>
      <c r="D1231" s="182" t="str">
        <f>IF(Project_Details!$C$11="","",Project_Details!$C$11)</f>
        <v/>
      </c>
      <c r="E1231" s="182" t="str">
        <f>IF(Project_Details!$C$12="","",Project_Details!$C$12)</f>
        <v/>
      </c>
      <c r="F1231" s="151" t="str">
        <f>IF(H1231="","",VLOOKUP(H1231,Waste_Type!$C$3:$E$50,3,FALSE))</f>
        <v/>
      </c>
      <c r="G1231" s="152" t="str">
        <f>IF(H1231="","",VLOOKUP($H1231,Waste_Type!$C$3:$E$50,2,FALSE))</f>
        <v/>
      </c>
      <c r="H1231" s="144" t="str">
        <f>IF(Data_Input!C1231="","",Data_Input!C1231)</f>
        <v/>
      </c>
      <c r="I1231" s="221"/>
      <c r="J1231" s="183"/>
      <c r="K1231" s="183"/>
      <c r="L1231" s="151"/>
    </row>
    <row r="1232" spans="2:12" x14ac:dyDescent="0.4">
      <c r="B1232" s="178" t="str">
        <f>IF(Data_Input!B1232="","",Data_Input!B1232)</f>
        <v/>
      </c>
      <c r="C1232" s="179" t="str">
        <f>IF(Project_Details!$C$10="","",Project_Details!$C$10)</f>
        <v/>
      </c>
      <c r="D1232" s="179" t="str">
        <f>IF(Project_Details!$C$11="","",Project_Details!$C$11)</f>
        <v/>
      </c>
      <c r="E1232" s="179" t="str">
        <f>IF(Project_Details!$C$12="","",Project_Details!$C$12)</f>
        <v/>
      </c>
      <c r="F1232" s="144" t="str">
        <f>IF(H1232="","",VLOOKUP(H1232,Waste_Type!$C$3:$E$50,3,FALSE))</f>
        <v/>
      </c>
      <c r="G1232" s="145" t="str">
        <f>IF(H1232="","",VLOOKUP($H1232,Waste_Type!$C$3:$E$50,2,FALSE))</f>
        <v/>
      </c>
      <c r="H1232" s="144" t="str">
        <f>IF(Data_Input!C1232="","",Data_Input!C1232)</f>
        <v/>
      </c>
      <c r="I1232" s="220"/>
      <c r="J1232" s="180"/>
      <c r="K1232" s="180"/>
      <c r="L1232" s="144"/>
    </row>
    <row r="1233" spans="2:12" x14ac:dyDescent="0.4">
      <c r="B1233" s="178" t="str">
        <f>IF(Data_Input!B1233="","",Data_Input!B1233)</f>
        <v/>
      </c>
      <c r="C1233" s="182" t="str">
        <f>IF(Project_Details!$C$10="","",Project_Details!$C$10)</f>
        <v/>
      </c>
      <c r="D1233" s="182" t="str">
        <f>IF(Project_Details!$C$11="","",Project_Details!$C$11)</f>
        <v/>
      </c>
      <c r="E1233" s="182" t="str">
        <f>IF(Project_Details!$C$12="","",Project_Details!$C$12)</f>
        <v/>
      </c>
      <c r="F1233" s="151" t="str">
        <f>IF(H1233="","",VLOOKUP(H1233,Waste_Type!$C$3:$E$50,3,FALSE))</f>
        <v/>
      </c>
      <c r="G1233" s="152" t="str">
        <f>IF(H1233="","",VLOOKUP($H1233,Waste_Type!$C$3:$E$50,2,FALSE))</f>
        <v/>
      </c>
      <c r="H1233" s="144" t="str">
        <f>IF(Data_Input!C1233="","",Data_Input!C1233)</f>
        <v/>
      </c>
      <c r="I1233" s="221"/>
      <c r="J1233" s="183"/>
      <c r="K1233" s="183"/>
      <c r="L1233" s="151"/>
    </row>
    <row r="1234" spans="2:12" x14ac:dyDescent="0.4">
      <c r="B1234" s="178" t="str">
        <f>IF(Data_Input!B1234="","",Data_Input!B1234)</f>
        <v/>
      </c>
      <c r="C1234" s="179" t="str">
        <f>IF(Project_Details!$C$10="","",Project_Details!$C$10)</f>
        <v/>
      </c>
      <c r="D1234" s="179" t="str">
        <f>IF(Project_Details!$C$11="","",Project_Details!$C$11)</f>
        <v/>
      </c>
      <c r="E1234" s="179" t="str">
        <f>IF(Project_Details!$C$12="","",Project_Details!$C$12)</f>
        <v/>
      </c>
      <c r="F1234" s="144" t="str">
        <f>IF(H1234="","",VLOOKUP(H1234,Waste_Type!$C$3:$E$50,3,FALSE))</f>
        <v/>
      </c>
      <c r="G1234" s="145" t="str">
        <f>IF(H1234="","",VLOOKUP($H1234,Waste_Type!$C$3:$E$50,2,FALSE))</f>
        <v/>
      </c>
      <c r="H1234" s="144" t="str">
        <f>IF(Data_Input!C1234="","",Data_Input!C1234)</f>
        <v/>
      </c>
      <c r="I1234" s="220"/>
      <c r="J1234" s="180"/>
      <c r="K1234" s="180"/>
      <c r="L1234" s="144"/>
    </row>
    <row r="1235" spans="2:12" x14ac:dyDescent="0.4">
      <c r="B1235" s="178" t="str">
        <f>IF(Data_Input!B1235="","",Data_Input!B1235)</f>
        <v/>
      </c>
      <c r="C1235" s="182" t="str">
        <f>IF(Project_Details!$C$10="","",Project_Details!$C$10)</f>
        <v/>
      </c>
      <c r="D1235" s="182" t="str">
        <f>IF(Project_Details!$C$11="","",Project_Details!$C$11)</f>
        <v/>
      </c>
      <c r="E1235" s="182" t="str">
        <f>IF(Project_Details!$C$12="","",Project_Details!$C$12)</f>
        <v/>
      </c>
      <c r="F1235" s="151" t="str">
        <f>IF(H1235="","",VLOOKUP(H1235,Waste_Type!$C$3:$E$50,3,FALSE))</f>
        <v/>
      </c>
      <c r="G1235" s="152" t="str">
        <f>IF(H1235="","",VLOOKUP($H1235,Waste_Type!$C$3:$E$50,2,FALSE))</f>
        <v/>
      </c>
      <c r="H1235" s="144" t="str">
        <f>IF(Data_Input!C1235="","",Data_Input!C1235)</f>
        <v/>
      </c>
      <c r="I1235" s="221"/>
      <c r="J1235" s="183"/>
      <c r="K1235" s="183"/>
      <c r="L1235" s="151"/>
    </row>
    <row r="1236" spans="2:12" x14ac:dyDescent="0.4">
      <c r="B1236" s="178" t="str">
        <f>IF(Data_Input!B1236="","",Data_Input!B1236)</f>
        <v/>
      </c>
      <c r="C1236" s="179" t="str">
        <f>IF(Project_Details!$C$10="","",Project_Details!$C$10)</f>
        <v/>
      </c>
      <c r="D1236" s="179" t="str">
        <f>IF(Project_Details!$C$11="","",Project_Details!$C$11)</f>
        <v/>
      </c>
      <c r="E1236" s="179" t="str">
        <f>IF(Project_Details!$C$12="","",Project_Details!$C$12)</f>
        <v/>
      </c>
      <c r="F1236" s="144" t="str">
        <f>IF(H1236="","",VLOOKUP(H1236,Waste_Type!$C$3:$E$50,3,FALSE))</f>
        <v/>
      </c>
      <c r="G1236" s="145" t="str">
        <f>IF(H1236="","",VLOOKUP($H1236,Waste_Type!$C$3:$E$50,2,FALSE))</f>
        <v/>
      </c>
      <c r="H1236" s="144" t="str">
        <f>IF(Data_Input!C1236="","",Data_Input!C1236)</f>
        <v/>
      </c>
      <c r="I1236" s="220"/>
      <c r="J1236" s="180"/>
      <c r="K1236" s="180"/>
      <c r="L1236" s="144"/>
    </row>
    <row r="1237" spans="2:12" x14ac:dyDescent="0.4">
      <c r="B1237" s="178" t="str">
        <f>IF(Data_Input!B1237="","",Data_Input!B1237)</f>
        <v/>
      </c>
      <c r="C1237" s="182" t="str">
        <f>IF(Project_Details!$C$10="","",Project_Details!$C$10)</f>
        <v/>
      </c>
      <c r="D1237" s="182" t="str">
        <f>IF(Project_Details!$C$11="","",Project_Details!$C$11)</f>
        <v/>
      </c>
      <c r="E1237" s="182" t="str">
        <f>IF(Project_Details!$C$12="","",Project_Details!$C$12)</f>
        <v/>
      </c>
      <c r="F1237" s="151" t="str">
        <f>IF(H1237="","",VLOOKUP(H1237,Waste_Type!$C$3:$E$50,3,FALSE))</f>
        <v/>
      </c>
      <c r="G1237" s="152" t="str">
        <f>IF(H1237="","",VLOOKUP($H1237,Waste_Type!$C$3:$E$50,2,FALSE))</f>
        <v/>
      </c>
      <c r="H1237" s="144" t="str">
        <f>IF(Data_Input!C1237="","",Data_Input!C1237)</f>
        <v/>
      </c>
      <c r="I1237" s="221"/>
      <c r="J1237" s="183"/>
      <c r="K1237" s="183"/>
      <c r="L1237" s="151"/>
    </row>
    <row r="1238" spans="2:12" x14ac:dyDescent="0.4">
      <c r="B1238" s="178" t="str">
        <f>IF(Data_Input!B1238="","",Data_Input!B1238)</f>
        <v/>
      </c>
      <c r="C1238" s="179" t="str">
        <f>IF(Project_Details!$C$10="","",Project_Details!$C$10)</f>
        <v/>
      </c>
      <c r="D1238" s="179" t="str">
        <f>IF(Project_Details!$C$11="","",Project_Details!$C$11)</f>
        <v/>
      </c>
      <c r="E1238" s="179" t="str">
        <f>IF(Project_Details!$C$12="","",Project_Details!$C$12)</f>
        <v/>
      </c>
      <c r="F1238" s="144" t="str">
        <f>IF(H1238="","",VLOOKUP(H1238,Waste_Type!$C$3:$E$50,3,FALSE))</f>
        <v/>
      </c>
      <c r="G1238" s="145" t="str">
        <f>IF(H1238="","",VLOOKUP($H1238,Waste_Type!$C$3:$E$50,2,FALSE))</f>
        <v/>
      </c>
      <c r="H1238" s="144" t="str">
        <f>IF(Data_Input!C1238="","",Data_Input!C1238)</f>
        <v/>
      </c>
      <c r="I1238" s="220"/>
      <c r="J1238" s="180"/>
      <c r="K1238" s="180"/>
      <c r="L1238" s="144"/>
    </row>
    <row r="1239" spans="2:12" x14ac:dyDescent="0.4">
      <c r="B1239" s="178" t="str">
        <f>IF(Data_Input!B1239="","",Data_Input!B1239)</f>
        <v/>
      </c>
      <c r="C1239" s="182" t="str">
        <f>IF(Project_Details!$C$10="","",Project_Details!$C$10)</f>
        <v/>
      </c>
      <c r="D1239" s="182" t="str">
        <f>IF(Project_Details!$C$11="","",Project_Details!$C$11)</f>
        <v/>
      </c>
      <c r="E1239" s="182" t="str">
        <f>IF(Project_Details!$C$12="","",Project_Details!$C$12)</f>
        <v/>
      </c>
      <c r="F1239" s="151" t="str">
        <f>IF(H1239="","",VLOOKUP(H1239,Waste_Type!$C$3:$E$50,3,FALSE))</f>
        <v/>
      </c>
      <c r="G1239" s="152" t="str">
        <f>IF(H1239="","",VLOOKUP($H1239,Waste_Type!$C$3:$E$50,2,FALSE))</f>
        <v/>
      </c>
      <c r="H1239" s="144" t="str">
        <f>IF(Data_Input!C1239="","",Data_Input!C1239)</f>
        <v/>
      </c>
      <c r="I1239" s="221"/>
      <c r="J1239" s="183"/>
      <c r="K1239" s="183"/>
      <c r="L1239" s="151"/>
    </row>
    <row r="1240" spans="2:12" x14ac:dyDescent="0.4">
      <c r="B1240" s="178" t="str">
        <f>IF(Data_Input!B1240="","",Data_Input!B1240)</f>
        <v/>
      </c>
      <c r="C1240" s="179" t="str">
        <f>IF(Project_Details!$C$10="","",Project_Details!$C$10)</f>
        <v/>
      </c>
      <c r="D1240" s="179" t="str">
        <f>IF(Project_Details!$C$11="","",Project_Details!$C$11)</f>
        <v/>
      </c>
      <c r="E1240" s="179" t="str">
        <f>IF(Project_Details!$C$12="","",Project_Details!$C$12)</f>
        <v/>
      </c>
      <c r="F1240" s="144" t="str">
        <f>IF(H1240="","",VLOOKUP(H1240,Waste_Type!$C$3:$E$50,3,FALSE))</f>
        <v/>
      </c>
      <c r="G1240" s="145" t="str">
        <f>IF(H1240="","",VLOOKUP($H1240,Waste_Type!$C$3:$E$50,2,FALSE))</f>
        <v/>
      </c>
      <c r="H1240" s="144" t="str">
        <f>IF(Data_Input!C1240="","",Data_Input!C1240)</f>
        <v/>
      </c>
      <c r="I1240" s="220"/>
      <c r="J1240" s="180"/>
      <c r="K1240" s="180"/>
      <c r="L1240" s="144"/>
    </row>
    <row r="1241" spans="2:12" x14ac:dyDescent="0.4">
      <c r="B1241" s="178" t="str">
        <f>IF(Data_Input!B1241="","",Data_Input!B1241)</f>
        <v/>
      </c>
      <c r="C1241" s="182" t="str">
        <f>IF(Project_Details!$C$10="","",Project_Details!$C$10)</f>
        <v/>
      </c>
      <c r="D1241" s="182" t="str">
        <f>IF(Project_Details!$C$11="","",Project_Details!$C$11)</f>
        <v/>
      </c>
      <c r="E1241" s="182" t="str">
        <f>IF(Project_Details!$C$12="","",Project_Details!$C$12)</f>
        <v/>
      </c>
      <c r="F1241" s="151" t="str">
        <f>IF(H1241="","",VLOOKUP(H1241,Waste_Type!$C$3:$E$50,3,FALSE))</f>
        <v/>
      </c>
      <c r="G1241" s="152" t="str">
        <f>IF(H1241="","",VLOOKUP($H1241,Waste_Type!$C$3:$E$50,2,FALSE))</f>
        <v/>
      </c>
      <c r="H1241" s="144" t="str">
        <f>IF(Data_Input!C1241="","",Data_Input!C1241)</f>
        <v/>
      </c>
      <c r="I1241" s="221"/>
      <c r="J1241" s="183"/>
      <c r="K1241" s="183"/>
      <c r="L1241" s="151"/>
    </row>
    <row r="1242" spans="2:12" x14ac:dyDescent="0.4">
      <c r="B1242" s="178" t="str">
        <f>IF(Data_Input!B1242="","",Data_Input!B1242)</f>
        <v/>
      </c>
      <c r="C1242" s="179" t="str">
        <f>IF(Project_Details!$C$10="","",Project_Details!$C$10)</f>
        <v/>
      </c>
      <c r="D1242" s="179" t="str">
        <f>IF(Project_Details!$C$11="","",Project_Details!$C$11)</f>
        <v/>
      </c>
      <c r="E1242" s="179" t="str">
        <f>IF(Project_Details!$C$12="","",Project_Details!$C$12)</f>
        <v/>
      </c>
      <c r="F1242" s="144" t="str">
        <f>IF(H1242="","",VLOOKUP(H1242,Waste_Type!$C$3:$E$50,3,FALSE))</f>
        <v/>
      </c>
      <c r="G1242" s="145" t="str">
        <f>IF(H1242="","",VLOOKUP($H1242,Waste_Type!$C$3:$E$50,2,FALSE))</f>
        <v/>
      </c>
      <c r="H1242" s="144" t="str">
        <f>IF(Data_Input!C1242="","",Data_Input!C1242)</f>
        <v/>
      </c>
      <c r="I1242" s="220"/>
      <c r="J1242" s="180"/>
      <c r="K1242" s="180"/>
      <c r="L1242" s="144"/>
    </row>
    <row r="1243" spans="2:12" x14ac:dyDescent="0.4">
      <c r="B1243" s="178" t="str">
        <f>IF(Data_Input!B1243="","",Data_Input!B1243)</f>
        <v/>
      </c>
      <c r="C1243" s="182" t="str">
        <f>IF(Project_Details!$C$10="","",Project_Details!$C$10)</f>
        <v/>
      </c>
      <c r="D1243" s="182" t="str">
        <f>IF(Project_Details!$C$11="","",Project_Details!$C$11)</f>
        <v/>
      </c>
      <c r="E1243" s="182" t="str">
        <f>IF(Project_Details!$C$12="","",Project_Details!$C$12)</f>
        <v/>
      </c>
      <c r="F1243" s="151" t="str">
        <f>IF(H1243="","",VLOOKUP(H1243,Waste_Type!$C$3:$E$50,3,FALSE))</f>
        <v/>
      </c>
      <c r="G1243" s="152" t="str">
        <f>IF(H1243="","",VLOOKUP($H1243,Waste_Type!$C$3:$E$50,2,FALSE))</f>
        <v/>
      </c>
      <c r="H1243" s="144" t="str">
        <f>IF(Data_Input!C1243="","",Data_Input!C1243)</f>
        <v/>
      </c>
      <c r="I1243" s="221"/>
      <c r="J1243" s="183"/>
      <c r="K1243" s="183"/>
      <c r="L1243" s="151"/>
    </row>
    <row r="1244" spans="2:12" x14ac:dyDescent="0.4">
      <c r="B1244" s="178" t="str">
        <f>IF(Data_Input!B1244="","",Data_Input!B1244)</f>
        <v/>
      </c>
      <c r="C1244" s="179" t="str">
        <f>IF(Project_Details!$C$10="","",Project_Details!$C$10)</f>
        <v/>
      </c>
      <c r="D1244" s="179" t="str">
        <f>IF(Project_Details!$C$11="","",Project_Details!$C$11)</f>
        <v/>
      </c>
      <c r="E1244" s="179" t="str">
        <f>IF(Project_Details!$C$12="","",Project_Details!$C$12)</f>
        <v/>
      </c>
      <c r="F1244" s="144" t="str">
        <f>IF(H1244="","",VLOOKUP(H1244,Waste_Type!$C$3:$E$50,3,FALSE))</f>
        <v/>
      </c>
      <c r="G1244" s="145" t="str">
        <f>IF(H1244="","",VLOOKUP($H1244,Waste_Type!$C$3:$E$50,2,FALSE))</f>
        <v/>
      </c>
      <c r="H1244" s="144" t="str">
        <f>IF(Data_Input!C1244="","",Data_Input!C1244)</f>
        <v/>
      </c>
      <c r="I1244" s="220"/>
      <c r="J1244" s="180"/>
      <c r="K1244" s="180"/>
      <c r="L1244" s="144"/>
    </row>
    <row r="1245" spans="2:12" x14ac:dyDescent="0.4">
      <c r="B1245" s="178" t="str">
        <f>IF(Data_Input!B1245="","",Data_Input!B1245)</f>
        <v/>
      </c>
      <c r="C1245" s="182" t="str">
        <f>IF(Project_Details!$C$10="","",Project_Details!$C$10)</f>
        <v/>
      </c>
      <c r="D1245" s="182" t="str">
        <f>IF(Project_Details!$C$11="","",Project_Details!$C$11)</f>
        <v/>
      </c>
      <c r="E1245" s="182" t="str">
        <f>IF(Project_Details!$C$12="","",Project_Details!$C$12)</f>
        <v/>
      </c>
      <c r="F1245" s="151" t="str">
        <f>IF(H1245="","",VLOOKUP(H1245,Waste_Type!$C$3:$E$50,3,FALSE))</f>
        <v/>
      </c>
      <c r="G1245" s="152" t="str">
        <f>IF(H1245="","",VLOOKUP($H1245,Waste_Type!$C$3:$E$50,2,FALSE))</f>
        <v/>
      </c>
      <c r="H1245" s="144" t="str">
        <f>IF(Data_Input!C1245="","",Data_Input!C1245)</f>
        <v/>
      </c>
      <c r="I1245" s="221"/>
      <c r="J1245" s="183"/>
      <c r="K1245" s="183"/>
      <c r="L1245" s="151"/>
    </row>
    <row r="1246" spans="2:12" x14ac:dyDescent="0.4">
      <c r="B1246" s="178" t="str">
        <f>IF(Data_Input!B1246="","",Data_Input!B1246)</f>
        <v/>
      </c>
      <c r="C1246" s="179" t="str">
        <f>IF(Project_Details!$C$10="","",Project_Details!$C$10)</f>
        <v/>
      </c>
      <c r="D1246" s="179" t="str">
        <f>IF(Project_Details!$C$11="","",Project_Details!$C$11)</f>
        <v/>
      </c>
      <c r="E1246" s="179" t="str">
        <f>IF(Project_Details!$C$12="","",Project_Details!$C$12)</f>
        <v/>
      </c>
      <c r="F1246" s="144" t="str">
        <f>IF(H1246="","",VLOOKUP(H1246,Waste_Type!$C$3:$E$50,3,FALSE))</f>
        <v/>
      </c>
      <c r="G1246" s="145" t="str">
        <f>IF(H1246="","",VLOOKUP($H1246,Waste_Type!$C$3:$E$50,2,FALSE))</f>
        <v/>
      </c>
      <c r="H1246" s="144" t="str">
        <f>IF(Data_Input!C1246="","",Data_Input!C1246)</f>
        <v/>
      </c>
      <c r="I1246" s="220"/>
      <c r="J1246" s="180"/>
      <c r="K1246" s="180"/>
      <c r="L1246" s="144"/>
    </row>
    <row r="1247" spans="2:12" x14ac:dyDescent="0.4">
      <c r="B1247" s="178" t="str">
        <f>IF(Data_Input!B1247="","",Data_Input!B1247)</f>
        <v/>
      </c>
      <c r="C1247" s="182" t="str">
        <f>IF(Project_Details!$C$10="","",Project_Details!$C$10)</f>
        <v/>
      </c>
      <c r="D1247" s="182" t="str">
        <f>IF(Project_Details!$C$11="","",Project_Details!$C$11)</f>
        <v/>
      </c>
      <c r="E1247" s="182" t="str">
        <f>IF(Project_Details!$C$12="","",Project_Details!$C$12)</f>
        <v/>
      </c>
      <c r="F1247" s="151" t="str">
        <f>IF(H1247="","",VLOOKUP(H1247,Waste_Type!$C$3:$E$50,3,FALSE))</f>
        <v/>
      </c>
      <c r="G1247" s="152" t="str">
        <f>IF(H1247="","",VLOOKUP($H1247,Waste_Type!$C$3:$E$50,2,FALSE))</f>
        <v/>
      </c>
      <c r="H1247" s="144" t="str">
        <f>IF(Data_Input!C1247="","",Data_Input!C1247)</f>
        <v/>
      </c>
      <c r="I1247" s="221"/>
      <c r="J1247" s="183"/>
      <c r="K1247" s="183"/>
      <c r="L1247" s="151"/>
    </row>
    <row r="1248" spans="2:12" x14ac:dyDescent="0.4">
      <c r="B1248" s="178" t="str">
        <f>IF(Data_Input!B1248="","",Data_Input!B1248)</f>
        <v/>
      </c>
      <c r="C1248" s="179" t="str">
        <f>IF(Project_Details!$C$10="","",Project_Details!$C$10)</f>
        <v/>
      </c>
      <c r="D1248" s="179" t="str">
        <f>IF(Project_Details!$C$11="","",Project_Details!$C$11)</f>
        <v/>
      </c>
      <c r="E1248" s="179" t="str">
        <f>IF(Project_Details!$C$12="","",Project_Details!$C$12)</f>
        <v/>
      </c>
      <c r="F1248" s="144" t="str">
        <f>IF(H1248="","",VLOOKUP(H1248,Waste_Type!$C$3:$E$50,3,FALSE))</f>
        <v/>
      </c>
      <c r="G1248" s="145" t="str">
        <f>IF(H1248="","",VLOOKUP($H1248,Waste_Type!$C$3:$E$50,2,FALSE))</f>
        <v/>
      </c>
      <c r="H1248" s="144" t="str">
        <f>IF(Data_Input!C1248="","",Data_Input!C1248)</f>
        <v/>
      </c>
      <c r="I1248" s="220"/>
      <c r="J1248" s="180"/>
      <c r="K1248" s="180"/>
      <c r="L1248" s="144"/>
    </row>
    <row r="1249" spans="2:12" x14ac:dyDescent="0.4">
      <c r="B1249" s="178" t="str">
        <f>IF(Data_Input!B1249="","",Data_Input!B1249)</f>
        <v/>
      </c>
      <c r="C1249" s="182" t="str">
        <f>IF(Project_Details!$C$10="","",Project_Details!$C$10)</f>
        <v/>
      </c>
      <c r="D1249" s="182" t="str">
        <f>IF(Project_Details!$C$11="","",Project_Details!$C$11)</f>
        <v/>
      </c>
      <c r="E1249" s="182" t="str">
        <f>IF(Project_Details!$C$12="","",Project_Details!$C$12)</f>
        <v/>
      </c>
      <c r="F1249" s="151" t="str">
        <f>IF(H1249="","",VLOOKUP(H1249,Waste_Type!$C$3:$E$50,3,FALSE))</f>
        <v/>
      </c>
      <c r="G1249" s="152" t="str">
        <f>IF(H1249="","",VLOOKUP($H1249,Waste_Type!$C$3:$E$50,2,FALSE))</f>
        <v/>
      </c>
      <c r="H1249" s="144" t="str">
        <f>IF(Data_Input!C1249="","",Data_Input!C1249)</f>
        <v/>
      </c>
      <c r="I1249" s="221"/>
      <c r="J1249" s="183"/>
      <c r="K1249" s="183"/>
      <c r="L1249" s="151"/>
    </row>
    <row r="1250" spans="2:12" x14ac:dyDescent="0.4">
      <c r="B1250" s="178" t="str">
        <f>IF(Data_Input!B1250="","",Data_Input!B1250)</f>
        <v/>
      </c>
      <c r="C1250" s="179" t="str">
        <f>IF(Project_Details!$C$10="","",Project_Details!$C$10)</f>
        <v/>
      </c>
      <c r="D1250" s="179" t="str">
        <f>IF(Project_Details!$C$11="","",Project_Details!$C$11)</f>
        <v/>
      </c>
      <c r="E1250" s="179" t="str">
        <f>IF(Project_Details!$C$12="","",Project_Details!$C$12)</f>
        <v/>
      </c>
      <c r="F1250" s="144" t="str">
        <f>IF(H1250="","",VLOOKUP(H1250,Waste_Type!$C$3:$E$50,3,FALSE))</f>
        <v/>
      </c>
      <c r="G1250" s="145" t="str">
        <f>IF(H1250="","",VLOOKUP($H1250,Waste_Type!$C$3:$E$50,2,FALSE))</f>
        <v/>
      </c>
      <c r="H1250" s="144" t="str">
        <f>IF(Data_Input!C1250="","",Data_Input!C1250)</f>
        <v/>
      </c>
      <c r="I1250" s="220"/>
      <c r="J1250" s="180"/>
      <c r="K1250" s="180"/>
      <c r="L1250" s="144"/>
    </row>
    <row r="1251" spans="2:12" x14ac:dyDescent="0.4">
      <c r="B1251" s="178" t="str">
        <f>IF(Data_Input!B1251="","",Data_Input!B1251)</f>
        <v/>
      </c>
      <c r="C1251" s="182" t="str">
        <f>IF(Project_Details!$C$10="","",Project_Details!$C$10)</f>
        <v/>
      </c>
      <c r="D1251" s="182" t="str">
        <f>IF(Project_Details!$C$11="","",Project_Details!$C$11)</f>
        <v/>
      </c>
      <c r="E1251" s="182" t="str">
        <f>IF(Project_Details!$C$12="","",Project_Details!$C$12)</f>
        <v/>
      </c>
      <c r="F1251" s="151" t="str">
        <f>IF(H1251="","",VLOOKUP(H1251,Waste_Type!$C$3:$E$50,3,FALSE))</f>
        <v/>
      </c>
      <c r="G1251" s="152" t="str">
        <f>IF(H1251="","",VLOOKUP($H1251,Waste_Type!$C$3:$E$50,2,FALSE))</f>
        <v/>
      </c>
      <c r="H1251" s="144" t="str">
        <f>IF(Data_Input!C1251="","",Data_Input!C1251)</f>
        <v/>
      </c>
      <c r="I1251" s="221"/>
      <c r="J1251" s="183"/>
      <c r="K1251" s="183"/>
      <c r="L1251" s="151"/>
    </row>
    <row r="1252" spans="2:12" x14ac:dyDescent="0.4">
      <c r="B1252" s="178" t="str">
        <f>IF(Data_Input!B1252="","",Data_Input!B1252)</f>
        <v/>
      </c>
      <c r="C1252" s="179" t="str">
        <f>IF(Project_Details!$C$10="","",Project_Details!$C$10)</f>
        <v/>
      </c>
      <c r="D1252" s="179" t="str">
        <f>IF(Project_Details!$C$11="","",Project_Details!$C$11)</f>
        <v/>
      </c>
      <c r="E1252" s="179" t="str">
        <f>IF(Project_Details!$C$12="","",Project_Details!$C$12)</f>
        <v/>
      </c>
      <c r="F1252" s="144" t="str">
        <f>IF(H1252="","",VLOOKUP(H1252,Waste_Type!$C$3:$E$50,3,FALSE))</f>
        <v/>
      </c>
      <c r="G1252" s="145" t="str">
        <f>IF(H1252="","",VLOOKUP($H1252,Waste_Type!$C$3:$E$50,2,FALSE))</f>
        <v/>
      </c>
      <c r="H1252" s="144" t="str">
        <f>IF(Data_Input!C1252="","",Data_Input!C1252)</f>
        <v/>
      </c>
      <c r="I1252" s="220"/>
      <c r="J1252" s="180"/>
      <c r="K1252" s="180"/>
      <c r="L1252" s="144"/>
    </row>
    <row r="1253" spans="2:12" x14ac:dyDescent="0.4">
      <c r="B1253" s="178" t="str">
        <f>IF(Data_Input!B1253="","",Data_Input!B1253)</f>
        <v/>
      </c>
      <c r="C1253" s="182" t="str">
        <f>IF(Project_Details!$C$10="","",Project_Details!$C$10)</f>
        <v/>
      </c>
      <c r="D1253" s="182" t="str">
        <f>IF(Project_Details!$C$11="","",Project_Details!$C$11)</f>
        <v/>
      </c>
      <c r="E1253" s="182" t="str">
        <f>IF(Project_Details!$C$12="","",Project_Details!$C$12)</f>
        <v/>
      </c>
      <c r="F1253" s="151" t="str">
        <f>IF(H1253="","",VLOOKUP(H1253,Waste_Type!$C$3:$E$50,3,FALSE))</f>
        <v/>
      </c>
      <c r="G1253" s="152" t="str">
        <f>IF(H1253="","",VLOOKUP($H1253,Waste_Type!$C$3:$E$50,2,FALSE))</f>
        <v/>
      </c>
      <c r="H1253" s="144" t="str">
        <f>IF(Data_Input!C1253="","",Data_Input!C1253)</f>
        <v/>
      </c>
      <c r="I1253" s="221"/>
      <c r="J1253" s="183"/>
      <c r="K1253" s="183"/>
      <c r="L1253" s="151"/>
    </row>
    <row r="1254" spans="2:12" x14ac:dyDescent="0.4">
      <c r="B1254" s="178" t="str">
        <f>IF(Data_Input!B1254="","",Data_Input!B1254)</f>
        <v/>
      </c>
      <c r="C1254" s="179" t="str">
        <f>IF(Project_Details!$C$10="","",Project_Details!$C$10)</f>
        <v/>
      </c>
      <c r="D1254" s="179" t="str">
        <f>IF(Project_Details!$C$11="","",Project_Details!$C$11)</f>
        <v/>
      </c>
      <c r="E1254" s="179" t="str">
        <f>IF(Project_Details!$C$12="","",Project_Details!$C$12)</f>
        <v/>
      </c>
      <c r="F1254" s="144" t="str">
        <f>IF(H1254="","",VLOOKUP(H1254,Waste_Type!$C$3:$E$50,3,FALSE))</f>
        <v/>
      </c>
      <c r="G1254" s="145" t="str">
        <f>IF(H1254="","",VLOOKUP($H1254,Waste_Type!$C$3:$E$50,2,FALSE))</f>
        <v/>
      </c>
      <c r="H1254" s="144" t="str">
        <f>IF(Data_Input!C1254="","",Data_Input!C1254)</f>
        <v/>
      </c>
      <c r="I1254" s="220"/>
      <c r="J1254" s="180"/>
      <c r="K1254" s="180"/>
      <c r="L1254" s="144"/>
    </row>
    <row r="1255" spans="2:12" x14ac:dyDescent="0.4">
      <c r="B1255" s="178" t="str">
        <f>IF(Data_Input!B1255="","",Data_Input!B1255)</f>
        <v/>
      </c>
      <c r="C1255" s="182" t="str">
        <f>IF(Project_Details!$C$10="","",Project_Details!$C$10)</f>
        <v/>
      </c>
      <c r="D1255" s="182" t="str">
        <f>IF(Project_Details!$C$11="","",Project_Details!$C$11)</f>
        <v/>
      </c>
      <c r="E1255" s="182" t="str">
        <f>IF(Project_Details!$C$12="","",Project_Details!$C$12)</f>
        <v/>
      </c>
      <c r="F1255" s="151" t="str">
        <f>IF(H1255="","",VLOOKUP(H1255,Waste_Type!$C$3:$E$50,3,FALSE))</f>
        <v/>
      </c>
      <c r="G1255" s="152" t="str">
        <f>IF(H1255="","",VLOOKUP($H1255,Waste_Type!$C$3:$E$50,2,FALSE))</f>
        <v/>
      </c>
      <c r="H1255" s="144" t="str">
        <f>IF(Data_Input!C1255="","",Data_Input!C1255)</f>
        <v/>
      </c>
      <c r="I1255" s="221"/>
      <c r="J1255" s="183"/>
      <c r="K1255" s="183"/>
      <c r="L1255" s="151"/>
    </row>
    <row r="1256" spans="2:12" x14ac:dyDescent="0.4">
      <c r="B1256" s="178" t="str">
        <f>IF(Data_Input!B1256="","",Data_Input!B1256)</f>
        <v/>
      </c>
      <c r="C1256" s="179" t="str">
        <f>IF(Project_Details!$C$10="","",Project_Details!$C$10)</f>
        <v/>
      </c>
      <c r="D1256" s="179" t="str">
        <f>IF(Project_Details!$C$11="","",Project_Details!$C$11)</f>
        <v/>
      </c>
      <c r="E1256" s="179" t="str">
        <f>IF(Project_Details!$C$12="","",Project_Details!$C$12)</f>
        <v/>
      </c>
      <c r="F1256" s="144" t="str">
        <f>IF(H1256="","",VLOOKUP(H1256,Waste_Type!$C$3:$E$50,3,FALSE))</f>
        <v/>
      </c>
      <c r="G1256" s="145" t="str">
        <f>IF(H1256="","",VLOOKUP($H1256,Waste_Type!$C$3:$E$50,2,FALSE))</f>
        <v/>
      </c>
      <c r="H1256" s="144" t="str">
        <f>IF(Data_Input!C1256="","",Data_Input!C1256)</f>
        <v/>
      </c>
      <c r="I1256" s="220"/>
      <c r="J1256" s="180"/>
      <c r="K1256" s="180"/>
      <c r="L1256" s="144"/>
    </row>
    <row r="1257" spans="2:12" x14ac:dyDescent="0.4">
      <c r="B1257" s="178" t="str">
        <f>IF(Data_Input!B1257="","",Data_Input!B1257)</f>
        <v/>
      </c>
      <c r="C1257" s="182" t="str">
        <f>IF(Project_Details!$C$10="","",Project_Details!$C$10)</f>
        <v/>
      </c>
      <c r="D1257" s="182" t="str">
        <f>IF(Project_Details!$C$11="","",Project_Details!$C$11)</f>
        <v/>
      </c>
      <c r="E1257" s="182" t="str">
        <f>IF(Project_Details!$C$12="","",Project_Details!$C$12)</f>
        <v/>
      </c>
      <c r="F1257" s="151" t="str">
        <f>IF(H1257="","",VLOOKUP(H1257,Waste_Type!$C$3:$E$50,3,FALSE))</f>
        <v/>
      </c>
      <c r="G1257" s="152" t="str">
        <f>IF(H1257="","",VLOOKUP($H1257,Waste_Type!$C$3:$E$50,2,FALSE))</f>
        <v/>
      </c>
      <c r="H1257" s="144" t="str">
        <f>IF(Data_Input!C1257="","",Data_Input!C1257)</f>
        <v/>
      </c>
      <c r="I1257" s="221"/>
      <c r="J1257" s="183"/>
      <c r="K1257" s="183"/>
      <c r="L1257" s="151"/>
    </row>
    <row r="1258" spans="2:12" x14ac:dyDescent="0.4">
      <c r="B1258" s="178" t="str">
        <f>IF(Data_Input!B1258="","",Data_Input!B1258)</f>
        <v/>
      </c>
      <c r="C1258" s="179" t="str">
        <f>IF(Project_Details!$C$10="","",Project_Details!$C$10)</f>
        <v/>
      </c>
      <c r="D1258" s="179" t="str">
        <f>IF(Project_Details!$C$11="","",Project_Details!$C$11)</f>
        <v/>
      </c>
      <c r="E1258" s="179" t="str">
        <f>IF(Project_Details!$C$12="","",Project_Details!$C$12)</f>
        <v/>
      </c>
      <c r="F1258" s="144" t="str">
        <f>IF(H1258="","",VLOOKUP(H1258,Waste_Type!$C$3:$E$50,3,FALSE))</f>
        <v/>
      </c>
      <c r="G1258" s="145" t="str">
        <f>IF(H1258="","",VLOOKUP($H1258,Waste_Type!$C$3:$E$50,2,FALSE))</f>
        <v/>
      </c>
      <c r="H1258" s="144" t="str">
        <f>IF(Data_Input!C1258="","",Data_Input!C1258)</f>
        <v/>
      </c>
      <c r="I1258" s="220"/>
      <c r="J1258" s="180"/>
      <c r="K1258" s="180"/>
      <c r="L1258" s="144"/>
    </row>
    <row r="1259" spans="2:12" x14ac:dyDescent="0.4">
      <c r="B1259" s="178" t="str">
        <f>IF(Data_Input!B1259="","",Data_Input!B1259)</f>
        <v/>
      </c>
      <c r="C1259" s="182" t="str">
        <f>IF(Project_Details!$C$10="","",Project_Details!$C$10)</f>
        <v/>
      </c>
      <c r="D1259" s="182" t="str">
        <f>IF(Project_Details!$C$11="","",Project_Details!$C$11)</f>
        <v/>
      </c>
      <c r="E1259" s="182" t="str">
        <f>IF(Project_Details!$C$12="","",Project_Details!$C$12)</f>
        <v/>
      </c>
      <c r="F1259" s="151" t="str">
        <f>IF(H1259="","",VLOOKUP(H1259,Waste_Type!$C$3:$E$50,3,FALSE))</f>
        <v/>
      </c>
      <c r="G1259" s="152" t="str">
        <f>IF(H1259="","",VLOOKUP($H1259,Waste_Type!$C$3:$E$50,2,FALSE))</f>
        <v/>
      </c>
      <c r="H1259" s="144" t="str">
        <f>IF(Data_Input!C1259="","",Data_Input!C1259)</f>
        <v/>
      </c>
      <c r="I1259" s="221"/>
      <c r="J1259" s="183"/>
      <c r="K1259" s="183"/>
      <c r="L1259" s="151"/>
    </row>
    <row r="1260" spans="2:12" x14ac:dyDescent="0.4">
      <c r="B1260" s="178" t="str">
        <f>IF(Data_Input!B1260="","",Data_Input!B1260)</f>
        <v/>
      </c>
      <c r="C1260" s="179" t="str">
        <f>IF(Project_Details!$C$10="","",Project_Details!$C$10)</f>
        <v/>
      </c>
      <c r="D1260" s="179" t="str">
        <f>IF(Project_Details!$C$11="","",Project_Details!$C$11)</f>
        <v/>
      </c>
      <c r="E1260" s="179" t="str">
        <f>IF(Project_Details!$C$12="","",Project_Details!$C$12)</f>
        <v/>
      </c>
      <c r="F1260" s="144" t="str">
        <f>IF(H1260="","",VLOOKUP(H1260,Waste_Type!$C$3:$E$50,3,FALSE))</f>
        <v/>
      </c>
      <c r="G1260" s="145" t="str">
        <f>IF(H1260="","",VLOOKUP($H1260,Waste_Type!$C$3:$E$50,2,FALSE))</f>
        <v/>
      </c>
      <c r="H1260" s="144" t="str">
        <f>IF(Data_Input!C1260="","",Data_Input!C1260)</f>
        <v/>
      </c>
      <c r="I1260" s="220"/>
      <c r="J1260" s="180"/>
      <c r="K1260" s="180"/>
      <c r="L1260" s="144"/>
    </row>
    <row r="1261" spans="2:12" x14ac:dyDescent="0.4">
      <c r="B1261" s="178" t="str">
        <f>IF(Data_Input!B1261="","",Data_Input!B1261)</f>
        <v/>
      </c>
      <c r="C1261" s="182" t="str">
        <f>IF(Project_Details!$C$10="","",Project_Details!$C$10)</f>
        <v/>
      </c>
      <c r="D1261" s="182" t="str">
        <f>IF(Project_Details!$C$11="","",Project_Details!$C$11)</f>
        <v/>
      </c>
      <c r="E1261" s="182" t="str">
        <f>IF(Project_Details!$C$12="","",Project_Details!$C$12)</f>
        <v/>
      </c>
      <c r="F1261" s="151" t="str">
        <f>IF(H1261="","",VLOOKUP(H1261,Waste_Type!$C$3:$E$50,3,FALSE))</f>
        <v/>
      </c>
      <c r="G1261" s="152" t="str">
        <f>IF(H1261="","",VLOOKUP($H1261,Waste_Type!$C$3:$E$50,2,FALSE))</f>
        <v/>
      </c>
      <c r="H1261" s="144" t="str">
        <f>IF(Data_Input!C1261="","",Data_Input!C1261)</f>
        <v/>
      </c>
      <c r="I1261" s="221"/>
      <c r="J1261" s="183"/>
      <c r="K1261" s="183"/>
      <c r="L1261" s="151"/>
    </row>
    <row r="1262" spans="2:12" x14ac:dyDescent="0.4">
      <c r="B1262" s="178" t="str">
        <f>IF(Data_Input!B1262="","",Data_Input!B1262)</f>
        <v/>
      </c>
      <c r="C1262" s="179" t="str">
        <f>IF(Project_Details!$C$10="","",Project_Details!$C$10)</f>
        <v/>
      </c>
      <c r="D1262" s="179" t="str">
        <f>IF(Project_Details!$C$11="","",Project_Details!$C$11)</f>
        <v/>
      </c>
      <c r="E1262" s="179" t="str">
        <f>IF(Project_Details!$C$12="","",Project_Details!$C$12)</f>
        <v/>
      </c>
      <c r="F1262" s="144" t="str">
        <f>IF(H1262="","",VLOOKUP(H1262,Waste_Type!$C$3:$E$50,3,FALSE))</f>
        <v/>
      </c>
      <c r="G1262" s="145" t="str">
        <f>IF(H1262="","",VLOOKUP($H1262,Waste_Type!$C$3:$E$50,2,FALSE))</f>
        <v/>
      </c>
      <c r="H1262" s="144" t="str">
        <f>IF(Data_Input!C1262="","",Data_Input!C1262)</f>
        <v/>
      </c>
      <c r="I1262" s="220"/>
      <c r="J1262" s="180"/>
      <c r="K1262" s="180"/>
      <c r="L1262" s="144"/>
    </row>
    <row r="1263" spans="2:12" x14ac:dyDescent="0.4">
      <c r="B1263" s="178" t="str">
        <f>IF(Data_Input!B1263="","",Data_Input!B1263)</f>
        <v/>
      </c>
      <c r="C1263" s="182" t="str">
        <f>IF(Project_Details!$C$10="","",Project_Details!$C$10)</f>
        <v/>
      </c>
      <c r="D1263" s="182" t="str">
        <f>IF(Project_Details!$C$11="","",Project_Details!$C$11)</f>
        <v/>
      </c>
      <c r="E1263" s="182" t="str">
        <f>IF(Project_Details!$C$12="","",Project_Details!$C$12)</f>
        <v/>
      </c>
      <c r="F1263" s="151" t="str">
        <f>IF(H1263="","",VLOOKUP(H1263,Waste_Type!$C$3:$E$50,3,FALSE))</f>
        <v/>
      </c>
      <c r="G1263" s="152" t="str">
        <f>IF(H1263="","",VLOOKUP($H1263,Waste_Type!$C$3:$E$50,2,FALSE))</f>
        <v/>
      </c>
      <c r="H1263" s="144" t="str">
        <f>IF(Data_Input!C1263="","",Data_Input!C1263)</f>
        <v/>
      </c>
      <c r="I1263" s="221"/>
      <c r="J1263" s="183"/>
      <c r="K1263" s="183"/>
      <c r="L1263" s="151"/>
    </row>
    <row r="1264" spans="2:12" x14ac:dyDescent="0.4">
      <c r="B1264" s="178" t="str">
        <f>IF(Data_Input!B1264="","",Data_Input!B1264)</f>
        <v/>
      </c>
      <c r="C1264" s="179" t="str">
        <f>IF(Project_Details!$C$10="","",Project_Details!$C$10)</f>
        <v/>
      </c>
      <c r="D1264" s="179" t="str">
        <f>IF(Project_Details!$C$11="","",Project_Details!$C$11)</f>
        <v/>
      </c>
      <c r="E1264" s="179" t="str">
        <f>IF(Project_Details!$C$12="","",Project_Details!$C$12)</f>
        <v/>
      </c>
      <c r="F1264" s="144" t="str">
        <f>IF(H1264="","",VLOOKUP(H1264,Waste_Type!$C$3:$E$50,3,FALSE))</f>
        <v/>
      </c>
      <c r="G1264" s="145" t="str">
        <f>IF(H1264="","",VLOOKUP($H1264,Waste_Type!$C$3:$E$50,2,FALSE))</f>
        <v/>
      </c>
      <c r="H1264" s="144" t="str">
        <f>IF(Data_Input!C1264="","",Data_Input!C1264)</f>
        <v/>
      </c>
      <c r="I1264" s="220"/>
      <c r="J1264" s="180"/>
      <c r="K1264" s="180"/>
      <c r="L1264" s="144"/>
    </row>
    <row r="1265" spans="2:12" x14ac:dyDescent="0.4">
      <c r="B1265" s="178" t="str">
        <f>IF(Data_Input!B1265="","",Data_Input!B1265)</f>
        <v/>
      </c>
      <c r="C1265" s="182" t="str">
        <f>IF(Project_Details!$C$10="","",Project_Details!$C$10)</f>
        <v/>
      </c>
      <c r="D1265" s="182" t="str">
        <f>IF(Project_Details!$C$11="","",Project_Details!$C$11)</f>
        <v/>
      </c>
      <c r="E1265" s="182" t="str">
        <f>IF(Project_Details!$C$12="","",Project_Details!$C$12)</f>
        <v/>
      </c>
      <c r="F1265" s="151" t="str">
        <f>IF(H1265="","",VLOOKUP(H1265,Waste_Type!$C$3:$E$50,3,FALSE))</f>
        <v/>
      </c>
      <c r="G1265" s="152" t="str">
        <f>IF(H1265="","",VLOOKUP($H1265,Waste_Type!$C$3:$E$50,2,FALSE))</f>
        <v/>
      </c>
      <c r="H1265" s="144" t="str">
        <f>IF(Data_Input!C1265="","",Data_Input!C1265)</f>
        <v/>
      </c>
      <c r="I1265" s="221"/>
      <c r="J1265" s="183"/>
      <c r="K1265" s="183"/>
      <c r="L1265" s="151"/>
    </row>
    <row r="1266" spans="2:12" x14ac:dyDescent="0.4">
      <c r="B1266" s="178" t="str">
        <f>IF(Data_Input!B1266="","",Data_Input!B1266)</f>
        <v/>
      </c>
      <c r="C1266" s="179" t="str">
        <f>IF(Project_Details!$C$10="","",Project_Details!$C$10)</f>
        <v/>
      </c>
      <c r="D1266" s="179" t="str">
        <f>IF(Project_Details!$C$11="","",Project_Details!$C$11)</f>
        <v/>
      </c>
      <c r="E1266" s="179" t="str">
        <f>IF(Project_Details!$C$12="","",Project_Details!$C$12)</f>
        <v/>
      </c>
      <c r="F1266" s="144" t="str">
        <f>IF(H1266="","",VLOOKUP(H1266,Waste_Type!$C$3:$E$50,3,FALSE))</f>
        <v/>
      </c>
      <c r="G1266" s="145" t="str">
        <f>IF(H1266="","",VLOOKUP($H1266,Waste_Type!$C$3:$E$50,2,FALSE))</f>
        <v/>
      </c>
      <c r="H1266" s="144" t="str">
        <f>IF(Data_Input!C1266="","",Data_Input!C1266)</f>
        <v/>
      </c>
      <c r="I1266" s="220"/>
      <c r="J1266" s="180"/>
      <c r="K1266" s="180"/>
      <c r="L1266" s="144"/>
    </row>
    <row r="1267" spans="2:12" x14ac:dyDescent="0.4">
      <c r="B1267" s="178" t="str">
        <f>IF(Data_Input!B1267="","",Data_Input!B1267)</f>
        <v/>
      </c>
      <c r="C1267" s="182" t="str">
        <f>IF(Project_Details!$C$10="","",Project_Details!$C$10)</f>
        <v/>
      </c>
      <c r="D1267" s="182" t="str">
        <f>IF(Project_Details!$C$11="","",Project_Details!$C$11)</f>
        <v/>
      </c>
      <c r="E1267" s="182" t="str">
        <f>IF(Project_Details!$C$12="","",Project_Details!$C$12)</f>
        <v/>
      </c>
      <c r="F1267" s="151" t="str">
        <f>IF(H1267="","",VLOOKUP(H1267,Waste_Type!$C$3:$E$50,3,FALSE))</f>
        <v/>
      </c>
      <c r="G1267" s="152" t="str">
        <f>IF(H1267="","",VLOOKUP($H1267,Waste_Type!$C$3:$E$50,2,FALSE))</f>
        <v/>
      </c>
      <c r="H1267" s="144" t="str">
        <f>IF(Data_Input!C1267="","",Data_Input!C1267)</f>
        <v/>
      </c>
      <c r="I1267" s="221"/>
      <c r="J1267" s="183"/>
      <c r="K1267" s="183"/>
      <c r="L1267" s="151"/>
    </row>
    <row r="1268" spans="2:12" x14ac:dyDescent="0.4">
      <c r="B1268" s="178" t="str">
        <f>IF(Data_Input!B1268="","",Data_Input!B1268)</f>
        <v/>
      </c>
      <c r="C1268" s="179" t="str">
        <f>IF(Project_Details!$C$10="","",Project_Details!$C$10)</f>
        <v/>
      </c>
      <c r="D1268" s="179" t="str">
        <f>IF(Project_Details!$C$11="","",Project_Details!$C$11)</f>
        <v/>
      </c>
      <c r="E1268" s="179" t="str">
        <f>IF(Project_Details!$C$12="","",Project_Details!$C$12)</f>
        <v/>
      </c>
      <c r="F1268" s="144" t="str">
        <f>IF(H1268="","",VLOOKUP(H1268,Waste_Type!$C$3:$E$50,3,FALSE))</f>
        <v/>
      </c>
      <c r="G1268" s="145" t="str">
        <f>IF(H1268="","",VLOOKUP($H1268,Waste_Type!$C$3:$E$50,2,FALSE))</f>
        <v/>
      </c>
      <c r="H1268" s="144" t="str">
        <f>IF(Data_Input!C1268="","",Data_Input!C1268)</f>
        <v/>
      </c>
      <c r="I1268" s="220"/>
      <c r="J1268" s="180"/>
      <c r="K1268" s="180"/>
      <c r="L1268" s="144"/>
    </row>
    <row r="1269" spans="2:12" x14ac:dyDescent="0.4">
      <c r="B1269" s="178" t="str">
        <f>IF(Data_Input!B1269="","",Data_Input!B1269)</f>
        <v/>
      </c>
      <c r="C1269" s="182" t="str">
        <f>IF(Project_Details!$C$10="","",Project_Details!$C$10)</f>
        <v/>
      </c>
      <c r="D1269" s="182" t="str">
        <f>IF(Project_Details!$C$11="","",Project_Details!$C$11)</f>
        <v/>
      </c>
      <c r="E1269" s="182" t="str">
        <f>IF(Project_Details!$C$12="","",Project_Details!$C$12)</f>
        <v/>
      </c>
      <c r="F1269" s="151" t="str">
        <f>IF(H1269="","",VLOOKUP(H1269,Waste_Type!$C$3:$E$50,3,FALSE))</f>
        <v/>
      </c>
      <c r="G1269" s="152" t="str">
        <f>IF(H1269="","",VLOOKUP($H1269,Waste_Type!$C$3:$E$50,2,FALSE))</f>
        <v/>
      </c>
      <c r="H1269" s="144" t="str">
        <f>IF(Data_Input!C1269="","",Data_Input!C1269)</f>
        <v/>
      </c>
      <c r="I1269" s="221"/>
      <c r="J1269" s="183"/>
      <c r="K1269" s="183"/>
      <c r="L1269" s="151"/>
    </row>
    <row r="1270" spans="2:12" x14ac:dyDescent="0.4">
      <c r="B1270" s="178" t="str">
        <f>IF(Data_Input!B1270="","",Data_Input!B1270)</f>
        <v/>
      </c>
      <c r="C1270" s="179" t="str">
        <f>IF(Project_Details!$C$10="","",Project_Details!$C$10)</f>
        <v/>
      </c>
      <c r="D1270" s="179" t="str">
        <f>IF(Project_Details!$C$11="","",Project_Details!$C$11)</f>
        <v/>
      </c>
      <c r="E1270" s="179" t="str">
        <f>IF(Project_Details!$C$12="","",Project_Details!$C$12)</f>
        <v/>
      </c>
      <c r="F1270" s="144" t="str">
        <f>IF(H1270="","",VLOOKUP(H1270,Waste_Type!$C$3:$E$50,3,FALSE))</f>
        <v/>
      </c>
      <c r="G1270" s="145" t="str">
        <f>IF(H1270="","",VLOOKUP($H1270,Waste_Type!$C$3:$E$50,2,FALSE))</f>
        <v/>
      </c>
      <c r="H1270" s="144" t="str">
        <f>IF(Data_Input!C1270="","",Data_Input!C1270)</f>
        <v/>
      </c>
      <c r="I1270" s="220"/>
      <c r="J1270" s="180"/>
      <c r="K1270" s="180"/>
      <c r="L1270" s="144"/>
    </row>
    <row r="1271" spans="2:12" x14ac:dyDescent="0.4">
      <c r="B1271" s="178" t="str">
        <f>IF(Data_Input!B1271="","",Data_Input!B1271)</f>
        <v/>
      </c>
      <c r="C1271" s="182" t="str">
        <f>IF(Project_Details!$C$10="","",Project_Details!$C$10)</f>
        <v/>
      </c>
      <c r="D1271" s="182" t="str">
        <f>IF(Project_Details!$C$11="","",Project_Details!$C$11)</f>
        <v/>
      </c>
      <c r="E1271" s="182" t="str">
        <f>IF(Project_Details!$C$12="","",Project_Details!$C$12)</f>
        <v/>
      </c>
      <c r="F1271" s="151" t="str">
        <f>IF(H1271="","",VLOOKUP(H1271,Waste_Type!$C$3:$E$50,3,FALSE))</f>
        <v/>
      </c>
      <c r="G1271" s="152" t="str">
        <f>IF(H1271="","",VLOOKUP($H1271,Waste_Type!$C$3:$E$50,2,FALSE))</f>
        <v/>
      </c>
      <c r="H1271" s="144" t="str">
        <f>IF(Data_Input!C1271="","",Data_Input!C1271)</f>
        <v/>
      </c>
      <c r="I1271" s="221"/>
      <c r="J1271" s="183"/>
      <c r="K1271" s="183"/>
      <c r="L1271" s="151"/>
    </row>
    <row r="1272" spans="2:12" x14ac:dyDescent="0.4">
      <c r="B1272" s="178" t="str">
        <f>IF(Data_Input!B1272="","",Data_Input!B1272)</f>
        <v/>
      </c>
      <c r="C1272" s="179" t="str">
        <f>IF(Project_Details!$C$10="","",Project_Details!$C$10)</f>
        <v/>
      </c>
      <c r="D1272" s="179" t="str">
        <f>IF(Project_Details!$C$11="","",Project_Details!$C$11)</f>
        <v/>
      </c>
      <c r="E1272" s="179" t="str">
        <f>IF(Project_Details!$C$12="","",Project_Details!$C$12)</f>
        <v/>
      </c>
      <c r="F1272" s="144" t="str">
        <f>IF(H1272="","",VLOOKUP(H1272,Waste_Type!$C$3:$E$50,3,FALSE))</f>
        <v/>
      </c>
      <c r="G1272" s="145" t="str">
        <f>IF(H1272="","",VLOOKUP($H1272,Waste_Type!$C$3:$E$50,2,FALSE))</f>
        <v/>
      </c>
      <c r="H1272" s="144" t="str">
        <f>IF(Data_Input!C1272="","",Data_Input!C1272)</f>
        <v/>
      </c>
      <c r="I1272" s="220"/>
      <c r="J1272" s="180"/>
      <c r="K1272" s="180"/>
      <c r="L1272" s="144"/>
    </row>
    <row r="1273" spans="2:12" x14ac:dyDescent="0.4">
      <c r="B1273" s="178" t="str">
        <f>IF(Data_Input!B1273="","",Data_Input!B1273)</f>
        <v/>
      </c>
      <c r="C1273" s="182" t="str">
        <f>IF(Project_Details!$C$10="","",Project_Details!$C$10)</f>
        <v/>
      </c>
      <c r="D1273" s="182" t="str">
        <f>IF(Project_Details!$C$11="","",Project_Details!$C$11)</f>
        <v/>
      </c>
      <c r="E1273" s="182" t="str">
        <f>IF(Project_Details!$C$12="","",Project_Details!$C$12)</f>
        <v/>
      </c>
      <c r="F1273" s="151" t="str">
        <f>IF(H1273="","",VLOOKUP(H1273,Waste_Type!$C$3:$E$50,3,FALSE))</f>
        <v/>
      </c>
      <c r="G1273" s="152" t="str">
        <f>IF(H1273="","",VLOOKUP($H1273,Waste_Type!$C$3:$E$50,2,FALSE))</f>
        <v/>
      </c>
      <c r="H1273" s="144" t="str">
        <f>IF(Data_Input!C1273="","",Data_Input!C1273)</f>
        <v/>
      </c>
      <c r="I1273" s="221"/>
      <c r="J1273" s="183"/>
      <c r="K1273" s="183"/>
      <c r="L1273" s="151"/>
    </row>
    <row r="1274" spans="2:12" x14ac:dyDescent="0.4">
      <c r="B1274" s="178" t="str">
        <f>IF(Data_Input!B1274="","",Data_Input!B1274)</f>
        <v/>
      </c>
      <c r="C1274" s="179" t="str">
        <f>IF(Project_Details!$C$10="","",Project_Details!$C$10)</f>
        <v/>
      </c>
      <c r="D1274" s="179" t="str">
        <f>IF(Project_Details!$C$11="","",Project_Details!$C$11)</f>
        <v/>
      </c>
      <c r="E1274" s="179" t="str">
        <f>IF(Project_Details!$C$12="","",Project_Details!$C$12)</f>
        <v/>
      </c>
      <c r="F1274" s="144" t="str">
        <f>IF(H1274="","",VLOOKUP(H1274,Waste_Type!$C$3:$E$50,3,FALSE))</f>
        <v/>
      </c>
      <c r="G1274" s="145" t="str">
        <f>IF(H1274="","",VLOOKUP($H1274,Waste_Type!$C$3:$E$50,2,FALSE))</f>
        <v/>
      </c>
      <c r="H1274" s="144" t="str">
        <f>IF(Data_Input!C1274="","",Data_Input!C1274)</f>
        <v/>
      </c>
      <c r="I1274" s="220"/>
      <c r="J1274" s="180"/>
      <c r="K1274" s="180"/>
      <c r="L1274" s="144"/>
    </row>
    <row r="1275" spans="2:12" x14ac:dyDescent="0.4">
      <c r="B1275" s="178" t="str">
        <f>IF(Data_Input!B1275="","",Data_Input!B1275)</f>
        <v/>
      </c>
      <c r="C1275" s="182" t="str">
        <f>IF(Project_Details!$C$10="","",Project_Details!$C$10)</f>
        <v/>
      </c>
      <c r="D1275" s="182" t="str">
        <f>IF(Project_Details!$C$11="","",Project_Details!$C$11)</f>
        <v/>
      </c>
      <c r="E1275" s="182" t="str">
        <f>IF(Project_Details!$C$12="","",Project_Details!$C$12)</f>
        <v/>
      </c>
      <c r="F1275" s="151" t="str">
        <f>IF(H1275="","",VLOOKUP(H1275,Waste_Type!$C$3:$E$50,3,FALSE))</f>
        <v/>
      </c>
      <c r="G1275" s="152" t="str">
        <f>IF(H1275="","",VLOOKUP($H1275,Waste_Type!$C$3:$E$50,2,FALSE))</f>
        <v/>
      </c>
      <c r="H1275" s="144" t="str">
        <f>IF(Data_Input!C1275="","",Data_Input!C1275)</f>
        <v/>
      </c>
      <c r="I1275" s="221"/>
      <c r="J1275" s="183"/>
      <c r="K1275" s="183"/>
      <c r="L1275" s="151"/>
    </row>
    <row r="1276" spans="2:12" x14ac:dyDescent="0.4">
      <c r="B1276" s="178" t="str">
        <f>IF(Data_Input!B1276="","",Data_Input!B1276)</f>
        <v/>
      </c>
      <c r="C1276" s="179" t="str">
        <f>IF(Project_Details!$C$10="","",Project_Details!$C$10)</f>
        <v/>
      </c>
      <c r="D1276" s="179" t="str">
        <f>IF(Project_Details!$C$11="","",Project_Details!$C$11)</f>
        <v/>
      </c>
      <c r="E1276" s="179" t="str">
        <f>IF(Project_Details!$C$12="","",Project_Details!$C$12)</f>
        <v/>
      </c>
      <c r="F1276" s="144" t="str">
        <f>IF(H1276="","",VLOOKUP(H1276,Waste_Type!$C$3:$E$50,3,FALSE))</f>
        <v/>
      </c>
      <c r="G1276" s="145" t="str">
        <f>IF(H1276="","",VLOOKUP($H1276,Waste_Type!$C$3:$E$50,2,FALSE))</f>
        <v/>
      </c>
      <c r="H1276" s="144" t="str">
        <f>IF(Data_Input!C1276="","",Data_Input!C1276)</f>
        <v/>
      </c>
      <c r="I1276" s="220"/>
      <c r="J1276" s="180"/>
      <c r="K1276" s="180"/>
      <c r="L1276" s="144"/>
    </row>
    <row r="1277" spans="2:12" x14ac:dyDescent="0.4">
      <c r="B1277" s="178" t="str">
        <f>IF(Data_Input!B1277="","",Data_Input!B1277)</f>
        <v/>
      </c>
      <c r="C1277" s="182" t="str">
        <f>IF(Project_Details!$C$10="","",Project_Details!$C$10)</f>
        <v/>
      </c>
      <c r="D1277" s="182" t="str">
        <f>IF(Project_Details!$C$11="","",Project_Details!$C$11)</f>
        <v/>
      </c>
      <c r="E1277" s="182" t="str">
        <f>IF(Project_Details!$C$12="","",Project_Details!$C$12)</f>
        <v/>
      </c>
      <c r="F1277" s="151" t="str">
        <f>IF(H1277="","",VLOOKUP(H1277,Waste_Type!$C$3:$E$50,3,FALSE))</f>
        <v/>
      </c>
      <c r="G1277" s="152" t="str">
        <f>IF(H1277="","",VLOOKUP($H1277,Waste_Type!$C$3:$E$50,2,FALSE))</f>
        <v/>
      </c>
      <c r="H1277" s="144" t="str">
        <f>IF(Data_Input!C1277="","",Data_Input!C1277)</f>
        <v/>
      </c>
      <c r="I1277" s="221"/>
      <c r="J1277" s="183"/>
      <c r="K1277" s="183"/>
      <c r="L1277" s="151"/>
    </row>
    <row r="1278" spans="2:12" x14ac:dyDescent="0.4">
      <c r="B1278" s="178" t="str">
        <f>IF(Data_Input!B1278="","",Data_Input!B1278)</f>
        <v/>
      </c>
      <c r="C1278" s="179" t="str">
        <f>IF(Project_Details!$C$10="","",Project_Details!$C$10)</f>
        <v/>
      </c>
      <c r="D1278" s="179" t="str">
        <f>IF(Project_Details!$C$11="","",Project_Details!$C$11)</f>
        <v/>
      </c>
      <c r="E1278" s="179" t="str">
        <f>IF(Project_Details!$C$12="","",Project_Details!$C$12)</f>
        <v/>
      </c>
      <c r="F1278" s="144" t="str">
        <f>IF(H1278="","",VLOOKUP(H1278,Waste_Type!$C$3:$E$50,3,FALSE))</f>
        <v/>
      </c>
      <c r="G1278" s="145" t="str">
        <f>IF(H1278="","",VLOOKUP($H1278,Waste_Type!$C$3:$E$50,2,FALSE))</f>
        <v/>
      </c>
      <c r="H1278" s="144" t="str">
        <f>IF(Data_Input!C1278="","",Data_Input!C1278)</f>
        <v/>
      </c>
      <c r="I1278" s="220"/>
      <c r="J1278" s="180"/>
      <c r="K1278" s="180"/>
      <c r="L1278" s="144"/>
    </row>
    <row r="1279" spans="2:12" x14ac:dyDescent="0.4">
      <c r="B1279" s="178" t="str">
        <f>IF(Data_Input!B1279="","",Data_Input!B1279)</f>
        <v/>
      </c>
      <c r="C1279" s="182" t="str">
        <f>IF(Project_Details!$C$10="","",Project_Details!$C$10)</f>
        <v/>
      </c>
      <c r="D1279" s="182" t="str">
        <f>IF(Project_Details!$C$11="","",Project_Details!$C$11)</f>
        <v/>
      </c>
      <c r="E1279" s="182" t="str">
        <f>IF(Project_Details!$C$12="","",Project_Details!$C$12)</f>
        <v/>
      </c>
      <c r="F1279" s="151" t="str">
        <f>IF(H1279="","",VLOOKUP(H1279,Waste_Type!$C$3:$E$50,3,FALSE))</f>
        <v/>
      </c>
      <c r="G1279" s="152" t="str">
        <f>IF(H1279="","",VLOOKUP($H1279,Waste_Type!$C$3:$E$50,2,FALSE))</f>
        <v/>
      </c>
      <c r="H1279" s="144" t="str">
        <f>IF(Data_Input!C1279="","",Data_Input!C1279)</f>
        <v/>
      </c>
      <c r="I1279" s="221"/>
      <c r="J1279" s="183"/>
      <c r="K1279" s="183"/>
      <c r="L1279" s="151"/>
    </row>
    <row r="1280" spans="2:12" x14ac:dyDescent="0.4">
      <c r="B1280" s="178" t="str">
        <f>IF(Data_Input!B1280="","",Data_Input!B1280)</f>
        <v/>
      </c>
      <c r="C1280" s="179" t="str">
        <f>IF(Project_Details!$C$10="","",Project_Details!$C$10)</f>
        <v/>
      </c>
      <c r="D1280" s="179" t="str">
        <f>IF(Project_Details!$C$11="","",Project_Details!$C$11)</f>
        <v/>
      </c>
      <c r="E1280" s="179" t="str">
        <f>IF(Project_Details!$C$12="","",Project_Details!$C$12)</f>
        <v/>
      </c>
      <c r="F1280" s="144" t="str">
        <f>IF(H1280="","",VLOOKUP(H1280,Waste_Type!$C$3:$E$50,3,FALSE))</f>
        <v/>
      </c>
      <c r="G1280" s="145" t="str">
        <f>IF(H1280="","",VLOOKUP($H1280,Waste_Type!$C$3:$E$50,2,FALSE))</f>
        <v/>
      </c>
      <c r="H1280" s="144" t="str">
        <f>IF(Data_Input!C1280="","",Data_Input!C1280)</f>
        <v/>
      </c>
      <c r="I1280" s="220"/>
      <c r="J1280" s="180"/>
      <c r="K1280" s="180"/>
      <c r="L1280" s="144"/>
    </row>
    <row r="1281" spans="2:12" x14ac:dyDescent="0.4">
      <c r="B1281" s="178" t="str">
        <f>IF(Data_Input!B1281="","",Data_Input!B1281)</f>
        <v/>
      </c>
      <c r="C1281" s="182" t="str">
        <f>IF(Project_Details!$C$10="","",Project_Details!$C$10)</f>
        <v/>
      </c>
      <c r="D1281" s="182" t="str">
        <f>IF(Project_Details!$C$11="","",Project_Details!$C$11)</f>
        <v/>
      </c>
      <c r="E1281" s="182" t="str">
        <f>IF(Project_Details!$C$12="","",Project_Details!$C$12)</f>
        <v/>
      </c>
      <c r="F1281" s="151" t="str">
        <f>IF(H1281="","",VLOOKUP(H1281,Waste_Type!$C$3:$E$50,3,FALSE))</f>
        <v/>
      </c>
      <c r="G1281" s="152" t="str">
        <f>IF(H1281="","",VLOOKUP($H1281,Waste_Type!$C$3:$E$50,2,FALSE))</f>
        <v/>
      </c>
      <c r="H1281" s="144" t="str">
        <f>IF(Data_Input!C1281="","",Data_Input!C1281)</f>
        <v/>
      </c>
      <c r="I1281" s="221"/>
      <c r="J1281" s="183"/>
      <c r="K1281" s="183"/>
      <c r="L1281" s="151"/>
    </row>
    <row r="1282" spans="2:12" x14ac:dyDescent="0.4">
      <c r="B1282" s="178" t="str">
        <f>IF(Data_Input!B1282="","",Data_Input!B1282)</f>
        <v/>
      </c>
      <c r="C1282" s="179" t="str">
        <f>IF(Project_Details!$C$10="","",Project_Details!$C$10)</f>
        <v/>
      </c>
      <c r="D1282" s="179" t="str">
        <f>IF(Project_Details!$C$11="","",Project_Details!$C$11)</f>
        <v/>
      </c>
      <c r="E1282" s="179" t="str">
        <f>IF(Project_Details!$C$12="","",Project_Details!$C$12)</f>
        <v/>
      </c>
      <c r="F1282" s="144" t="str">
        <f>IF(H1282="","",VLOOKUP(H1282,Waste_Type!$C$3:$E$50,3,FALSE))</f>
        <v/>
      </c>
      <c r="G1282" s="145" t="str">
        <f>IF(H1282="","",VLOOKUP($H1282,Waste_Type!$C$3:$E$50,2,FALSE))</f>
        <v/>
      </c>
      <c r="H1282" s="144" t="str">
        <f>IF(Data_Input!C1282="","",Data_Input!C1282)</f>
        <v/>
      </c>
      <c r="I1282" s="220"/>
      <c r="J1282" s="180"/>
      <c r="K1282" s="180"/>
      <c r="L1282" s="144"/>
    </row>
    <row r="1283" spans="2:12" x14ac:dyDescent="0.4">
      <c r="B1283" s="178" t="str">
        <f>IF(Data_Input!B1283="","",Data_Input!B1283)</f>
        <v/>
      </c>
      <c r="C1283" s="182" t="str">
        <f>IF(Project_Details!$C$10="","",Project_Details!$C$10)</f>
        <v/>
      </c>
      <c r="D1283" s="182" t="str">
        <f>IF(Project_Details!$C$11="","",Project_Details!$C$11)</f>
        <v/>
      </c>
      <c r="E1283" s="182" t="str">
        <f>IF(Project_Details!$C$12="","",Project_Details!$C$12)</f>
        <v/>
      </c>
      <c r="F1283" s="151" t="str">
        <f>IF(H1283="","",VLOOKUP(H1283,Waste_Type!$C$3:$E$50,3,FALSE))</f>
        <v/>
      </c>
      <c r="G1283" s="152" t="str">
        <f>IF(H1283="","",VLOOKUP($H1283,Waste_Type!$C$3:$E$50,2,FALSE))</f>
        <v/>
      </c>
      <c r="H1283" s="144" t="str">
        <f>IF(Data_Input!C1283="","",Data_Input!C1283)</f>
        <v/>
      </c>
      <c r="I1283" s="221"/>
      <c r="J1283" s="183"/>
      <c r="K1283" s="183"/>
      <c r="L1283" s="151"/>
    </row>
    <row r="1284" spans="2:12" x14ac:dyDescent="0.4">
      <c r="B1284" s="178" t="str">
        <f>IF(Data_Input!B1284="","",Data_Input!B1284)</f>
        <v/>
      </c>
      <c r="C1284" s="179" t="str">
        <f>IF(Project_Details!$C$10="","",Project_Details!$C$10)</f>
        <v/>
      </c>
      <c r="D1284" s="179" t="str">
        <f>IF(Project_Details!$C$11="","",Project_Details!$C$11)</f>
        <v/>
      </c>
      <c r="E1284" s="179" t="str">
        <f>IF(Project_Details!$C$12="","",Project_Details!$C$12)</f>
        <v/>
      </c>
      <c r="F1284" s="144" t="str">
        <f>IF(H1284="","",VLOOKUP(H1284,Waste_Type!$C$3:$E$50,3,FALSE))</f>
        <v/>
      </c>
      <c r="G1284" s="145" t="str">
        <f>IF(H1284="","",VLOOKUP($H1284,Waste_Type!$C$3:$E$50,2,FALSE))</f>
        <v/>
      </c>
      <c r="H1284" s="144" t="str">
        <f>IF(Data_Input!C1284="","",Data_Input!C1284)</f>
        <v/>
      </c>
      <c r="I1284" s="220"/>
      <c r="J1284" s="180"/>
      <c r="K1284" s="180"/>
      <c r="L1284" s="144"/>
    </row>
    <row r="1285" spans="2:12" x14ac:dyDescent="0.4">
      <c r="B1285" s="178" t="str">
        <f>IF(Data_Input!B1285="","",Data_Input!B1285)</f>
        <v/>
      </c>
      <c r="C1285" s="182" t="str">
        <f>IF(Project_Details!$C$10="","",Project_Details!$C$10)</f>
        <v/>
      </c>
      <c r="D1285" s="182" t="str">
        <f>IF(Project_Details!$C$11="","",Project_Details!$C$11)</f>
        <v/>
      </c>
      <c r="E1285" s="182" t="str">
        <f>IF(Project_Details!$C$12="","",Project_Details!$C$12)</f>
        <v/>
      </c>
      <c r="F1285" s="151" t="str">
        <f>IF(H1285="","",VLOOKUP(H1285,Waste_Type!$C$3:$E$50,3,FALSE))</f>
        <v/>
      </c>
      <c r="G1285" s="152" t="str">
        <f>IF(H1285="","",VLOOKUP($H1285,Waste_Type!$C$3:$E$50,2,FALSE))</f>
        <v/>
      </c>
      <c r="H1285" s="144" t="str">
        <f>IF(Data_Input!C1285="","",Data_Input!C1285)</f>
        <v/>
      </c>
      <c r="I1285" s="221"/>
      <c r="J1285" s="183"/>
      <c r="K1285" s="183"/>
      <c r="L1285" s="151"/>
    </row>
    <row r="1286" spans="2:12" x14ac:dyDescent="0.4">
      <c r="B1286" s="178" t="str">
        <f>IF(Data_Input!B1286="","",Data_Input!B1286)</f>
        <v/>
      </c>
      <c r="C1286" s="179" t="str">
        <f>IF(Project_Details!$C$10="","",Project_Details!$C$10)</f>
        <v/>
      </c>
      <c r="D1286" s="179" t="str">
        <f>IF(Project_Details!$C$11="","",Project_Details!$C$11)</f>
        <v/>
      </c>
      <c r="E1286" s="179" t="str">
        <f>IF(Project_Details!$C$12="","",Project_Details!$C$12)</f>
        <v/>
      </c>
      <c r="F1286" s="144" t="str">
        <f>IF(H1286="","",VLOOKUP(H1286,Waste_Type!$C$3:$E$50,3,FALSE))</f>
        <v/>
      </c>
      <c r="G1286" s="145" t="str">
        <f>IF(H1286="","",VLOOKUP($H1286,Waste_Type!$C$3:$E$50,2,FALSE))</f>
        <v/>
      </c>
      <c r="H1286" s="144" t="str">
        <f>IF(Data_Input!C1286="","",Data_Input!C1286)</f>
        <v/>
      </c>
      <c r="I1286" s="220"/>
      <c r="J1286" s="180"/>
      <c r="K1286" s="180"/>
      <c r="L1286" s="144"/>
    </row>
    <row r="1287" spans="2:12" x14ac:dyDescent="0.4">
      <c r="B1287" s="178" t="str">
        <f>IF(Data_Input!B1287="","",Data_Input!B1287)</f>
        <v/>
      </c>
      <c r="C1287" s="182" t="str">
        <f>IF(Project_Details!$C$10="","",Project_Details!$C$10)</f>
        <v/>
      </c>
      <c r="D1287" s="182" t="str">
        <f>IF(Project_Details!$C$11="","",Project_Details!$C$11)</f>
        <v/>
      </c>
      <c r="E1287" s="182" t="str">
        <f>IF(Project_Details!$C$12="","",Project_Details!$C$12)</f>
        <v/>
      </c>
      <c r="F1287" s="151" t="str">
        <f>IF(H1287="","",VLOOKUP(H1287,Waste_Type!$C$3:$E$50,3,FALSE))</f>
        <v/>
      </c>
      <c r="G1287" s="152" t="str">
        <f>IF(H1287="","",VLOOKUP($H1287,Waste_Type!$C$3:$E$50,2,FALSE))</f>
        <v/>
      </c>
      <c r="H1287" s="144" t="str">
        <f>IF(Data_Input!C1287="","",Data_Input!C1287)</f>
        <v/>
      </c>
      <c r="I1287" s="221"/>
      <c r="J1287" s="183"/>
      <c r="K1287" s="183"/>
      <c r="L1287" s="151"/>
    </row>
    <row r="1288" spans="2:12" x14ac:dyDescent="0.4">
      <c r="B1288" s="178" t="str">
        <f>IF(Data_Input!B1288="","",Data_Input!B1288)</f>
        <v/>
      </c>
      <c r="C1288" s="179" t="str">
        <f>IF(Project_Details!$C$10="","",Project_Details!$C$10)</f>
        <v/>
      </c>
      <c r="D1288" s="179" t="str">
        <f>IF(Project_Details!$C$11="","",Project_Details!$C$11)</f>
        <v/>
      </c>
      <c r="E1288" s="179" t="str">
        <f>IF(Project_Details!$C$12="","",Project_Details!$C$12)</f>
        <v/>
      </c>
      <c r="F1288" s="144" t="str">
        <f>IF(H1288="","",VLOOKUP(H1288,Waste_Type!$C$3:$E$50,3,FALSE))</f>
        <v/>
      </c>
      <c r="G1288" s="145" t="str">
        <f>IF(H1288="","",VLOOKUP($H1288,Waste_Type!$C$3:$E$50,2,FALSE))</f>
        <v/>
      </c>
      <c r="H1288" s="144" t="str">
        <f>IF(Data_Input!C1288="","",Data_Input!C1288)</f>
        <v/>
      </c>
      <c r="I1288" s="220"/>
      <c r="J1288" s="180"/>
      <c r="K1288" s="180"/>
      <c r="L1288" s="144"/>
    </row>
    <row r="1289" spans="2:12" x14ac:dyDescent="0.4">
      <c r="B1289" s="178" t="str">
        <f>IF(Data_Input!B1289="","",Data_Input!B1289)</f>
        <v/>
      </c>
      <c r="C1289" s="182" t="str">
        <f>IF(Project_Details!$C$10="","",Project_Details!$C$10)</f>
        <v/>
      </c>
      <c r="D1289" s="182" t="str">
        <f>IF(Project_Details!$C$11="","",Project_Details!$C$11)</f>
        <v/>
      </c>
      <c r="E1289" s="182" t="str">
        <f>IF(Project_Details!$C$12="","",Project_Details!$C$12)</f>
        <v/>
      </c>
      <c r="F1289" s="151" t="str">
        <f>IF(H1289="","",VLOOKUP(H1289,Waste_Type!$C$3:$E$50,3,FALSE))</f>
        <v/>
      </c>
      <c r="G1289" s="152" t="str">
        <f>IF(H1289="","",VLOOKUP($H1289,Waste_Type!$C$3:$E$50,2,FALSE))</f>
        <v/>
      </c>
      <c r="H1289" s="144" t="str">
        <f>IF(Data_Input!C1289="","",Data_Input!C1289)</f>
        <v/>
      </c>
      <c r="I1289" s="221"/>
      <c r="J1289" s="183"/>
      <c r="K1289" s="183"/>
      <c r="L1289" s="151"/>
    </row>
    <row r="1290" spans="2:12" x14ac:dyDescent="0.4">
      <c r="B1290" s="178" t="str">
        <f>IF(Data_Input!B1290="","",Data_Input!B1290)</f>
        <v/>
      </c>
      <c r="C1290" s="179" t="str">
        <f>IF(Project_Details!$C$10="","",Project_Details!$C$10)</f>
        <v/>
      </c>
      <c r="D1290" s="179" t="str">
        <f>IF(Project_Details!$C$11="","",Project_Details!$C$11)</f>
        <v/>
      </c>
      <c r="E1290" s="179" t="str">
        <f>IF(Project_Details!$C$12="","",Project_Details!$C$12)</f>
        <v/>
      </c>
      <c r="F1290" s="144" t="str">
        <f>IF(H1290="","",VLOOKUP(H1290,Waste_Type!$C$3:$E$50,3,FALSE))</f>
        <v/>
      </c>
      <c r="G1290" s="145" t="str">
        <f>IF(H1290="","",VLOOKUP($H1290,Waste_Type!$C$3:$E$50,2,FALSE))</f>
        <v/>
      </c>
      <c r="H1290" s="144" t="str">
        <f>IF(Data_Input!C1290="","",Data_Input!C1290)</f>
        <v/>
      </c>
      <c r="I1290" s="220"/>
      <c r="J1290" s="180"/>
      <c r="K1290" s="180"/>
      <c r="L1290" s="144"/>
    </row>
    <row r="1291" spans="2:12" x14ac:dyDescent="0.4">
      <c r="B1291" s="178" t="str">
        <f>IF(Data_Input!B1291="","",Data_Input!B1291)</f>
        <v/>
      </c>
      <c r="C1291" s="182" t="str">
        <f>IF(Project_Details!$C$10="","",Project_Details!$C$10)</f>
        <v/>
      </c>
      <c r="D1291" s="182" t="str">
        <f>IF(Project_Details!$C$11="","",Project_Details!$C$11)</f>
        <v/>
      </c>
      <c r="E1291" s="182" t="str">
        <f>IF(Project_Details!$C$12="","",Project_Details!$C$12)</f>
        <v/>
      </c>
      <c r="F1291" s="151" t="str">
        <f>IF(H1291="","",VLOOKUP(H1291,Waste_Type!$C$3:$E$50,3,FALSE))</f>
        <v/>
      </c>
      <c r="G1291" s="152" t="str">
        <f>IF(H1291="","",VLOOKUP($H1291,Waste_Type!$C$3:$E$50,2,FALSE))</f>
        <v/>
      </c>
      <c r="H1291" s="144" t="str">
        <f>IF(Data_Input!C1291="","",Data_Input!C1291)</f>
        <v/>
      </c>
      <c r="I1291" s="221"/>
      <c r="J1291" s="183"/>
      <c r="K1291" s="183"/>
      <c r="L1291" s="151"/>
    </row>
    <row r="1292" spans="2:12" x14ac:dyDescent="0.4">
      <c r="B1292" s="178" t="str">
        <f>IF(Data_Input!B1292="","",Data_Input!B1292)</f>
        <v/>
      </c>
      <c r="C1292" s="179" t="str">
        <f>IF(Project_Details!$C$10="","",Project_Details!$C$10)</f>
        <v/>
      </c>
      <c r="D1292" s="179" t="str">
        <f>IF(Project_Details!$C$11="","",Project_Details!$C$11)</f>
        <v/>
      </c>
      <c r="E1292" s="179" t="str">
        <f>IF(Project_Details!$C$12="","",Project_Details!$C$12)</f>
        <v/>
      </c>
      <c r="F1292" s="144" t="str">
        <f>IF(H1292="","",VLOOKUP(H1292,Waste_Type!$C$3:$E$50,3,FALSE))</f>
        <v/>
      </c>
      <c r="G1292" s="145" t="str">
        <f>IF(H1292="","",VLOOKUP($H1292,Waste_Type!$C$3:$E$50,2,FALSE))</f>
        <v/>
      </c>
      <c r="H1292" s="144" t="str">
        <f>IF(Data_Input!C1292="","",Data_Input!C1292)</f>
        <v/>
      </c>
      <c r="I1292" s="220"/>
      <c r="J1292" s="180"/>
      <c r="K1292" s="180"/>
      <c r="L1292" s="144"/>
    </row>
    <row r="1293" spans="2:12" x14ac:dyDescent="0.4">
      <c r="B1293" s="178" t="str">
        <f>IF(Data_Input!B1293="","",Data_Input!B1293)</f>
        <v/>
      </c>
      <c r="C1293" s="182" t="str">
        <f>IF(Project_Details!$C$10="","",Project_Details!$C$10)</f>
        <v/>
      </c>
      <c r="D1293" s="182" t="str">
        <f>IF(Project_Details!$C$11="","",Project_Details!$C$11)</f>
        <v/>
      </c>
      <c r="E1293" s="182" t="str">
        <f>IF(Project_Details!$C$12="","",Project_Details!$C$12)</f>
        <v/>
      </c>
      <c r="F1293" s="151" t="str">
        <f>IF(H1293="","",VLOOKUP(H1293,Waste_Type!$C$3:$E$50,3,FALSE))</f>
        <v/>
      </c>
      <c r="G1293" s="152" t="str">
        <f>IF(H1293="","",VLOOKUP($H1293,Waste_Type!$C$3:$E$50,2,FALSE))</f>
        <v/>
      </c>
      <c r="H1293" s="144" t="str">
        <f>IF(Data_Input!C1293="","",Data_Input!C1293)</f>
        <v/>
      </c>
      <c r="I1293" s="221"/>
      <c r="J1293" s="183"/>
      <c r="K1293" s="183"/>
      <c r="L1293" s="151"/>
    </row>
    <row r="1294" spans="2:12" x14ac:dyDescent="0.4">
      <c r="B1294" s="178" t="str">
        <f>IF(Data_Input!B1294="","",Data_Input!B1294)</f>
        <v/>
      </c>
      <c r="C1294" s="179" t="str">
        <f>IF(Project_Details!$C$10="","",Project_Details!$C$10)</f>
        <v/>
      </c>
      <c r="D1294" s="179" t="str">
        <f>IF(Project_Details!$C$11="","",Project_Details!$C$11)</f>
        <v/>
      </c>
      <c r="E1294" s="179" t="str">
        <f>IF(Project_Details!$C$12="","",Project_Details!$C$12)</f>
        <v/>
      </c>
      <c r="F1294" s="144" t="str">
        <f>IF(H1294="","",VLOOKUP(H1294,Waste_Type!$C$3:$E$50,3,FALSE))</f>
        <v/>
      </c>
      <c r="G1294" s="145" t="str">
        <f>IF(H1294="","",VLOOKUP($H1294,Waste_Type!$C$3:$E$50,2,FALSE))</f>
        <v/>
      </c>
      <c r="H1294" s="144" t="str">
        <f>IF(Data_Input!C1294="","",Data_Input!C1294)</f>
        <v/>
      </c>
      <c r="I1294" s="220"/>
      <c r="J1294" s="180"/>
      <c r="K1294" s="180"/>
      <c r="L1294" s="144"/>
    </row>
    <row r="1295" spans="2:12" x14ac:dyDescent="0.4">
      <c r="B1295" s="178" t="str">
        <f>IF(Data_Input!B1295="","",Data_Input!B1295)</f>
        <v/>
      </c>
      <c r="C1295" s="182" t="str">
        <f>IF(Project_Details!$C$10="","",Project_Details!$C$10)</f>
        <v/>
      </c>
      <c r="D1295" s="182" t="str">
        <f>IF(Project_Details!$C$11="","",Project_Details!$C$11)</f>
        <v/>
      </c>
      <c r="E1295" s="182" t="str">
        <f>IF(Project_Details!$C$12="","",Project_Details!$C$12)</f>
        <v/>
      </c>
      <c r="F1295" s="151" t="str">
        <f>IF(H1295="","",VLOOKUP(H1295,Waste_Type!$C$3:$E$50,3,FALSE))</f>
        <v/>
      </c>
      <c r="G1295" s="152" t="str">
        <f>IF(H1295="","",VLOOKUP($H1295,Waste_Type!$C$3:$E$50,2,FALSE))</f>
        <v/>
      </c>
      <c r="H1295" s="144" t="str">
        <f>IF(Data_Input!C1295="","",Data_Input!C1295)</f>
        <v/>
      </c>
      <c r="I1295" s="221"/>
      <c r="J1295" s="183"/>
      <c r="K1295" s="183"/>
      <c r="L1295" s="151"/>
    </row>
    <row r="1296" spans="2:12" x14ac:dyDescent="0.4">
      <c r="B1296" s="178" t="str">
        <f>IF(Data_Input!B1296="","",Data_Input!B1296)</f>
        <v/>
      </c>
      <c r="C1296" s="179" t="str">
        <f>IF(Project_Details!$C$10="","",Project_Details!$C$10)</f>
        <v/>
      </c>
      <c r="D1296" s="179" t="str">
        <f>IF(Project_Details!$C$11="","",Project_Details!$C$11)</f>
        <v/>
      </c>
      <c r="E1296" s="179" t="str">
        <f>IF(Project_Details!$C$12="","",Project_Details!$C$12)</f>
        <v/>
      </c>
      <c r="F1296" s="144" t="str">
        <f>IF(H1296="","",VLOOKUP(H1296,Waste_Type!$C$3:$E$50,3,FALSE))</f>
        <v/>
      </c>
      <c r="G1296" s="145" t="str">
        <f>IF(H1296="","",VLOOKUP($H1296,Waste_Type!$C$3:$E$50,2,FALSE))</f>
        <v/>
      </c>
      <c r="H1296" s="144" t="str">
        <f>IF(Data_Input!C1296="","",Data_Input!C1296)</f>
        <v/>
      </c>
      <c r="I1296" s="220"/>
      <c r="J1296" s="180"/>
      <c r="K1296" s="180"/>
      <c r="L1296" s="144"/>
    </row>
    <row r="1297" spans="2:12" x14ac:dyDescent="0.4">
      <c r="B1297" s="178" t="str">
        <f>IF(Data_Input!B1297="","",Data_Input!B1297)</f>
        <v/>
      </c>
      <c r="C1297" s="182" t="str">
        <f>IF(Project_Details!$C$10="","",Project_Details!$C$10)</f>
        <v/>
      </c>
      <c r="D1297" s="182" t="str">
        <f>IF(Project_Details!$C$11="","",Project_Details!$C$11)</f>
        <v/>
      </c>
      <c r="E1297" s="182" t="str">
        <f>IF(Project_Details!$C$12="","",Project_Details!$C$12)</f>
        <v/>
      </c>
      <c r="F1297" s="151" t="str">
        <f>IF(H1297="","",VLOOKUP(H1297,Waste_Type!$C$3:$E$50,3,FALSE))</f>
        <v/>
      </c>
      <c r="G1297" s="152" t="str">
        <f>IF(H1297="","",VLOOKUP($H1297,Waste_Type!$C$3:$E$50,2,FALSE))</f>
        <v/>
      </c>
      <c r="H1297" s="144" t="str">
        <f>IF(Data_Input!C1297="","",Data_Input!C1297)</f>
        <v/>
      </c>
      <c r="I1297" s="221"/>
      <c r="J1297" s="183"/>
      <c r="K1297" s="183"/>
      <c r="L1297" s="151"/>
    </row>
    <row r="1298" spans="2:12" x14ac:dyDescent="0.4">
      <c r="B1298" s="178" t="str">
        <f>IF(Data_Input!B1298="","",Data_Input!B1298)</f>
        <v/>
      </c>
      <c r="C1298" s="179" t="str">
        <f>IF(Project_Details!$C$10="","",Project_Details!$C$10)</f>
        <v/>
      </c>
      <c r="D1298" s="179" t="str">
        <f>IF(Project_Details!$C$11="","",Project_Details!$C$11)</f>
        <v/>
      </c>
      <c r="E1298" s="179" t="str">
        <f>IF(Project_Details!$C$12="","",Project_Details!$C$12)</f>
        <v/>
      </c>
      <c r="F1298" s="144" t="str">
        <f>IF(H1298="","",VLOOKUP(H1298,Waste_Type!$C$3:$E$50,3,FALSE))</f>
        <v/>
      </c>
      <c r="G1298" s="145" t="str">
        <f>IF(H1298="","",VLOOKUP($H1298,Waste_Type!$C$3:$E$50,2,FALSE))</f>
        <v/>
      </c>
      <c r="H1298" s="144" t="str">
        <f>IF(Data_Input!C1298="","",Data_Input!C1298)</f>
        <v/>
      </c>
      <c r="I1298" s="220"/>
      <c r="J1298" s="180"/>
      <c r="K1298" s="180"/>
      <c r="L1298" s="144"/>
    </row>
    <row r="1299" spans="2:12" x14ac:dyDescent="0.4">
      <c r="B1299" s="178" t="str">
        <f>IF(Data_Input!B1299="","",Data_Input!B1299)</f>
        <v/>
      </c>
      <c r="C1299" s="182" t="str">
        <f>IF(Project_Details!$C$10="","",Project_Details!$C$10)</f>
        <v/>
      </c>
      <c r="D1299" s="182" t="str">
        <f>IF(Project_Details!$C$11="","",Project_Details!$C$11)</f>
        <v/>
      </c>
      <c r="E1299" s="182" t="str">
        <f>IF(Project_Details!$C$12="","",Project_Details!$C$12)</f>
        <v/>
      </c>
      <c r="F1299" s="151" t="str">
        <f>IF(H1299="","",VLOOKUP(H1299,Waste_Type!$C$3:$E$50,3,FALSE))</f>
        <v/>
      </c>
      <c r="G1299" s="152" t="str">
        <f>IF(H1299="","",VLOOKUP($H1299,Waste_Type!$C$3:$E$50,2,FALSE))</f>
        <v/>
      </c>
      <c r="H1299" s="144" t="str">
        <f>IF(Data_Input!C1299="","",Data_Input!C1299)</f>
        <v/>
      </c>
      <c r="I1299" s="221"/>
      <c r="J1299" s="183"/>
      <c r="K1299" s="183"/>
      <c r="L1299" s="151"/>
    </row>
    <row r="1300" spans="2:12" x14ac:dyDescent="0.4">
      <c r="B1300" s="178" t="str">
        <f>IF(Data_Input!B1300="","",Data_Input!B1300)</f>
        <v/>
      </c>
      <c r="C1300" s="179" t="str">
        <f>IF(Project_Details!$C$10="","",Project_Details!$C$10)</f>
        <v/>
      </c>
      <c r="D1300" s="179" t="str">
        <f>IF(Project_Details!$C$11="","",Project_Details!$C$11)</f>
        <v/>
      </c>
      <c r="E1300" s="179" t="str">
        <f>IF(Project_Details!$C$12="","",Project_Details!$C$12)</f>
        <v/>
      </c>
      <c r="F1300" s="144" t="str">
        <f>IF(H1300="","",VLOOKUP(H1300,Waste_Type!$C$3:$E$50,3,FALSE))</f>
        <v/>
      </c>
      <c r="G1300" s="145" t="str">
        <f>IF(H1300="","",VLOOKUP($H1300,Waste_Type!$C$3:$E$50,2,FALSE))</f>
        <v/>
      </c>
      <c r="H1300" s="144" t="str">
        <f>IF(Data_Input!C1300="","",Data_Input!C1300)</f>
        <v/>
      </c>
      <c r="I1300" s="220"/>
      <c r="J1300" s="180"/>
      <c r="K1300" s="180"/>
      <c r="L1300" s="144"/>
    </row>
    <row r="1301" spans="2:12" x14ac:dyDescent="0.4">
      <c r="B1301" s="178" t="str">
        <f>IF(Data_Input!B1301="","",Data_Input!B1301)</f>
        <v/>
      </c>
      <c r="C1301" s="182" t="str">
        <f>IF(Project_Details!$C$10="","",Project_Details!$C$10)</f>
        <v/>
      </c>
      <c r="D1301" s="182" t="str">
        <f>IF(Project_Details!$C$11="","",Project_Details!$C$11)</f>
        <v/>
      </c>
      <c r="E1301" s="182" t="str">
        <f>IF(Project_Details!$C$12="","",Project_Details!$C$12)</f>
        <v/>
      </c>
      <c r="F1301" s="151" t="str">
        <f>IF(H1301="","",VLOOKUP(H1301,Waste_Type!$C$3:$E$50,3,FALSE))</f>
        <v/>
      </c>
      <c r="G1301" s="152" t="str">
        <f>IF(H1301="","",VLOOKUP($H1301,Waste_Type!$C$3:$E$50,2,FALSE))</f>
        <v/>
      </c>
      <c r="H1301" s="144" t="str">
        <f>IF(Data_Input!C1301="","",Data_Input!C1301)</f>
        <v/>
      </c>
      <c r="I1301" s="221"/>
      <c r="J1301" s="183"/>
      <c r="K1301" s="183"/>
      <c r="L1301" s="151"/>
    </row>
    <row r="1302" spans="2:12" x14ac:dyDescent="0.4">
      <c r="B1302" s="178" t="str">
        <f>IF(Data_Input!B1302="","",Data_Input!B1302)</f>
        <v/>
      </c>
      <c r="C1302" s="179" t="str">
        <f>IF(Project_Details!$C$10="","",Project_Details!$C$10)</f>
        <v/>
      </c>
      <c r="D1302" s="179" t="str">
        <f>IF(Project_Details!$C$11="","",Project_Details!$C$11)</f>
        <v/>
      </c>
      <c r="E1302" s="179" t="str">
        <f>IF(Project_Details!$C$12="","",Project_Details!$C$12)</f>
        <v/>
      </c>
      <c r="F1302" s="144" t="str">
        <f>IF(H1302="","",VLOOKUP(H1302,Waste_Type!$C$3:$E$50,3,FALSE))</f>
        <v/>
      </c>
      <c r="G1302" s="145" t="str">
        <f>IF(H1302="","",VLOOKUP($H1302,Waste_Type!$C$3:$E$50,2,FALSE))</f>
        <v/>
      </c>
      <c r="H1302" s="144" t="str">
        <f>IF(Data_Input!C1302="","",Data_Input!C1302)</f>
        <v/>
      </c>
      <c r="I1302" s="220"/>
      <c r="J1302" s="180"/>
      <c r="K1302" s="180"/>
      <c r="L1302" s="144"/>
    </row>
    <row r="1303" spans="2:12" x14ac:dyDescent="0.4">
      <c r="B1303" s="178" t="str">
        <f>IF(Data_Input!B1303="","",Data_Input!B1303)</f>
        <v/>
      </c>
      <c r="C1303" s="182" t="str">
        <f>IF(Project_Details!$C$10="","",Project_Details!$C$10)</f>
        <v/>
      </c>
      <c r="D1303" s="182" t="str">
        <f>IF(Project_Details!$C$11="","",Project_Details!$C$11)</f>
        <v/>
      </c>
      <c r="E1303" s="182" t="str">
        <f>IF(Project_Details!$C$12="","",Project_Details!$C$12)</f>
        <v/>
      </c>
      <c r="F1303" s="151" t="str">
        <f>IF(H1303="","",VLOOKUP(H1303,Waste_Type!$C$3:$E$50,3,FALSE))</f>
        <v/>
      </c>
      <c r="G1303" s="152" t="str">
        <f>IF(H1303="","",VLOOKUP($H1303,Waste_Type!$C$3:$E$50,2,FALSE))</f>
        <v/>
      </c>
      <c r="H1303" s="144" t="str">
        <f>IF(Data_Input!C1303="","",Data_Input!C1303)</f>
        <v/>
      </c>
      <c r="I1303" s="221"/>
      <c r="J1303" s="183"/>
      <c r="K1303" s="183"/>
      <c r="L1303" s="151"/>
    </row>
    <row r="1304" spans="2:12" x14ac:dyDescent="0.4">
      <c r="B1304" s="178" t="str">
        <f>IF(Data_Input!B1304="","",Data_Input!B1304)</f>
        <v/>
      </c>
      <c r="C1304" s="179" t="str">
        <f>IF(Project_Details!$C$10="","",Project_Details!$C$10)</f>
        <v/>
      </c>
      <c r="D1304" s="179" t="str">
        <f>IF(Project_Details!$C$11="","",Project_Details!$C$11)</f>
        <v/>
      </c>
      <c r="E1304" s="179" t="str">
        <f>IF(Project_Details!$C$12="","",Project_Details!$C$12)</f>
        <v/>
      </c>
      <c r="F1304" s="144" t="str">
        <f>IF(H1304="","",VLOOKUP(H1304,Waste_Type!$C$3:$E$50,3,FALSE))</f>
        <v/>
      </c>
      <c r="G1304" s="145" t="str">
        <f>IF(H1304="","",VLOOKUP($H1304,Waste_Type!$C$3:$E$50,2,FALSE))</f>
        <v/>
      </c>
      <c r="H1304" s="144" t="str">
        <f>IF(Data_Input!C1304="","",Data_Input!C1304)</f>
        <v/>
      </c>
      <c r="I1304" s="220"/>
      <c r="J1304" s="180"/>
      <c r="K1304" s="180"/>
      <c r="L1304" s="144"/>
    </row>
    <row r="1305" spans="2:12" x14ac:dyDescent="0.4">
      <c r="B1305" s="178" t="str">
        <f>IF(Data_Input!B1305="","",Data_Input!B1305)</f>
        <v/>
      </c>
      <c r="C1305" s="182" t="str">
        <f>IF(Project_Details!$C$10="","",Project_Details!$C$10)</f>
        <v/>
      </c>
      <c r="D1305" s="182" t="str">
        <f>IF(Project_Details!$C$11="","",Project_Details!$C$11)</f>
        <v/>
      </c>
      <c r="E1305" s="182" t="str">
        <f>IF(Project_Details!$C$12="","",Project_Details!$C$12)</f>
        <v/>
      </c>
      <c r="F1305" s="151" t="str">
        <f>IF(H1305="","",VLOOKUP(H1305,Waste_Type!$C$3:$E$50,3,FALSE))</f>
        <v/>
      </c>
      <c r="G1305" s="152" t="str">
        <f>IF(H1305="","",VLOOKUP($H1305,Waste_Type!$C$3:$E$50,2,FALSE))</f>
        <v/>
      </c>
      <c r="H1305" s="144" t="str">
        <f>IF(Data_Input!C1305="","",Data_Input!C1305)</f>
        <v/>
      </c>
      <c r="I1305" s="221"/>
      <c r="J1305" s="183"/>
      <c r="K1305" s="183"/>
      <c r="L1305" s="151"/>
    </row>
    <row r="1306" spans="2:12" x14ac:dyDescent="0.4">
      <c r="B1306" s="178" t="str">
        <f>IF(Data_Input!B1306="","",Data_Input!B1306)</f>
        <v/>
      </c>
      <c r="C1306" s="179" t="str">
        <f>IF(Project_Details!$C$10="","",Project_Details!$C$10)</f>
        <v/>
      </c>
      <c r="D1306" s="179" t="str">
        <f>IF(Project_Details!$C$11="","",Project_Details!$C$11)</f>
        <v/>
      </c>
      <c r="E1306" s="179" t="str">
        <f>IF(Project_Details!$C$12="","",Project_Details!$C$12)</f>
        <v/>
      </c>
      <c r="F1306" s="144" t="str">
        <f>IF(H1306="","",VLOOKUP(H1306,Waste_Type!$C$3:$E$50,3,FALSE))</f>
        <v/>
      </c>
      <c r="G1306" s="145" t="str">
        <f>IF(H1306="","",VLOOKUP($H1306,Waste_Type!$C$3:$E$50,2,FALSE))</f>
        <v/>
      </c>
      <c r="H1306" s="144" t="str">
        <f>IF(Data_Input!C1306="","",Data_Input!C1306)</f>
        <v/>
      </c>
      <c r="I1306" s="220"/>
      <c r="J1306" s="180"/>
      <c r="K1306" s="180"/>
      <c r="L1306" s="144"/>
    </row>
    <row r="1307" spans="2:12" x14ac:dyDescent="0.4">
      <c r="B1307" s="178" t="str">
        <f>IF(Data_Input!B1307="","",Data_Input!B1307)</f>
        <v/>
      </c>
      <c r="C1307" s="182" t="str">
        <f>IF(Project_Details!$C$10="","",Project_Details!$C$10)</f>
        <v/>
      </c>
      <c r="D1307" s="182" t="str">
        <f>IF(Project_Details!$C$11="","",Project_Details!$C$11)</f>
        <v/>
      </c>
      <c r="E1307" s="182" t="str">
        <f>IF(Project_Details!$C$12="","",Project_Details!$C$12)</f>
        <v/>
      </c>
      <c r="F1307" s="151" t="str">
        <f>IF(H1307="","",VLOOKUP(H1307,Waste_Type!$C$3:$E$50,3,FALSE))</f>
        <v/>
      </c>
      <c r="G1307" s="152" t="str">
        <f>IF(H1307="","",VLOOKUP($H1307,Waste_Type!$C$3:$E$50,2,FALSE))</f>
        <v/>
      </c>
      <c r="H1307" s="144" t="str">
        <f>IF(Data_Input!C1307="","",Data_Input!C1307)</f>
        <v/>
      </c>
      <c r="I1307" s="221"/>
      <c r="J1307" s="183"/>
      <c r="K1307" s="183"/>
      <c r="L1307" s="151"/>
    </row>
    <row r="1308" spans="2:12" x14ac:dyDescent="0.4">
      <c r="B1308" s="178" t="str">
        <f>IF(Data_Input!B1308="","",Data_Input!B1308)</f>
        <v/>
      </c>
      <c r="C1308" s="179" t="str">
        <f>IF(Project_Details!$C$10="","",Project_Details!$C$10)</f>
        <v/>
      </c>
      <c r="D1308" s="179" t="str">
        <f>IF(Project_Details!$C$11="","",Project_Details!$C$11)</f>
        <v/>
      </c>
      <c r="E1308" s="179" t="str">
        <f>IF(Project_Details!$C$12="","",Project_Details!$C$12)</f>
        <v/>
      </c>
      <c r="F1308" s="144" t="str">
        <f>IF(H1308="","",VLOOKUP(H1308,Waste_Type!$C$3:$E$50,3,FALSE))</f>
        <v/>
      </c>
      <c r="G1308" s="145" t="str">
        <f>IF(H1308="","",VLOOKUP($H1308,Waste_Type!$C$3:$E$50,2,FALSE))</f>
        <v/>
      </c>
      <c r="H1308" s="144" t="str">
        <f>IF(Data_Input!C1308="","",Data_Input!C1308)</f>
        <v/>
      </c>
      <c r="I1308" s="220"/>
      <c r="J1308" s="180"/>
      <c r="K1308" s="180"/>
      <c r="L1308" s="144"/>
    </row>
    <row r="1309" spans="2:12" x14ac:dyDescent="0.4">
      <c r="B1309" s="178" t="str">
        <f>IF(Data_Input!B1309="","",Data_Input!B1309)</f>
        <v/>
      </c>
      <c r="C1309" s="182" t="str">
        <f>IF(Project_Details!$C$10="","",Project_Details!$C$10)</f>
        <v/>
      </c>
      <c r="D1309" s="182" t="str">
        <f>IF(Project_Details!$C$11="","",Project_Details!$C$11)</f>
        <v/>
      </c>
      <c r="E1309" s="182" t="str">
        <f>IF(Project_Details!$C$12="","",Project_Details!$C$12)</f>
        <v/>
      </c>
      <c r="F1309" s="151" t="str">
        <f>IF(H1309="","",VLOOKUP(H1309,Waste_Type!$C$3:$E$50,3,FALSE))</f>
        <v/>
      </c>
      <c r="G1309" s="152" t="str">
        <f>IF(H1309="","",VLOOKUP($H1309,Waste_Type!$C$3:$E$50,2,FALSE))</f>
        <v/>
      </c>
      <c r="H1309" s="144" t="str">
        <f>IF(Data_Input!C1309="","",Data_Input!C1309)</f>
        <v/>
      </c>
      <c r="I1309" s="221"/>
      <c r="J1309" s="183"/>
      <c r="K1309" s="183"/>
      <c r="L1309" s="151"/>
    </row>
    <row r="1310" spans="2:12" x14ac:dyDescent="0.4">
      <c r="B1310" s="178" t="str">
        <f>IF(Data_Input!B1310="","",Data_Input!B1310)</f>
        <v/>
      </c>
      <c r="C1310" s="179" t="str">
        <f>IF(Project_Details!$C$10="","",Project_Details!$C$10)</f>
        <v/>
      </c>
      <c r="D1310" s="179" t="str">
        <f>IF(Project_Details!$C$11="","",Project_Details!$C$11)</f>
        <v/>
      </c>
      <c r="E1310" s="179" t="str">
        <f>IF(Project_Details!$C$12="","",Project_Details!$C$12)</f>
        <v/>
      </c>
      <c r="F1310" s="144" t="str">
        <f>IF(H1310="","",VLOOKUP(H1310,Waste_Type!$C$3:$E$50,3,FALSE))</f>
        <v/>
      </c>
      <c r="G1310" s="145" t="str">
        <f>IF(H1310="","",VLOOKUP($H1310,Waste_Type!$C$3:$E$50,2,FALSE))</f>
        <v/>
      </c>
      <c r="H1310" s="144" t="str">
        <f>IF(Data_Input!C1310="","",Data_Input!C1310)</f>
        <v/>
      </c>
      <c r="I1310" s="220"/>
      <c r="J1310" s="180"/>
      <c r="K1310" s="180"/>
      <c r="L1310" s="144"/>
    </row>
    <row r="1311" spans="2:12" x14ac:dyDescent="0.4">
      <c r="B1311" s="178" t="str">
        <f>IF(Data_Input!B1311="","",Data_Input!B1311)</f>
        <v/>
      </c>
      <c r="C1311" s="182" t="str">
        <f>IF(Project_Details!$C$10="","",Project_Details!$C$10)</f>
        <v/>
      </c>
      <c r="D1311" s="182" t="str">
        <f>IF(Project_Details!$C$11="","",Project_Details!$C$11)</f>
        <v/>
      </c>
      <c r="E1311" s="182" t="str">
        <f>IF(Project_Details!$C$12="","",Project_Details!$C$12)</f>
        <v/>
      </c>
      <c r="F1311" s="151" t="str">
        <f>IF(H1311="","",VLOOKUP(H1311,Waste_Type!$C$3:$E$50,3,FALSE))</f>
        <v/>
      </c>
      <c r="G1311" s="152" t="str">
        <f>IF(H1311="","",VLOOKUP($H1311,Waste_Type!$C$3:$E$50,2,FALSE))</f>
        <v/>
      </c>
      <c r="H1311" s="144" t="str">
        <f>IF(Data_Input!C1311="","",Data_Input!C1311)</f>
        <v/>
      </c>
      <c r="I1311" s="221"/>
      <c r="J1311" s="183"/>
      <c r="K1311" s="183"/>
      <c r="L1311" s="151"/>
    </row>
    <row r="1312" spans="2:12" x14ac:dyDescent="0.4">
      <c r="B1312" s="178" t="str">
        <f>IF(Data_Input!B1312="","",Data_Input!B1312)</f>
        <v/>
      </c>
      <c r="C1312" s="179" t="str">
        <f>IF(Project_Details!$C$10="","",Project_Details!$C$10)</f>
        <v/>
      </c>
      <c r="D1312" s="179" t="str">
        <f>IF(Project_Details!$C$11="","",Project_Details!$C$11)</f>
        <v/>
      </c>
      <c r="E1312" s="179" t="str">
        <f>IF(Project_Details!$C$12="","",Project_Details!$C$12)</f>
        <v/>
      </c>
      <c r="F1312" s="144" t="str">
        <f>IF(H1312="","",VLOOKUP(H1312,Waste_Type!$C$3:$E$50,3,FALSE))</f>
        <v/>
      </c>
      <c r="G1312" s="145" t="str">
        <f>IF(H1312="","",VLOOKUP($H1312,Waste_Type!$C$3:$E$50,2,FALSE))</f>
        <v/>
      </c>
      <c r="H1312" s="144" t="str">
        <f>IF(Data_Input!C1312="","",Data_Input!C1312)</f>
        <v/>
      </c>
      <c r="I1312" s="220"/>
      <c r="J1312" s="180"/>
      <c r="K1312" s="180"/>
      <c r="L1312" s="144"/>
    </row>
    <row r="1313" spans="2:12" x14ac:dyDescent="0.4">
      <c r="B1313" s="178" t="str">
        <f>IF(Data_Input!B1313="","",Data_Input!B1313)</f>
        <v/>
      </c>
      <c r="C1313" s="182" t="str">
        <f>IF(Project_Details!$C$10="","",Project_Details!$C$10)</f>
        <v/>
      </c>
      <c r="D1313" s="182" t="str">
        <f>IF(Project_Details!$C$11="","",Project_Details!$C$11)</f>
        <v/>
      </c>
      <c r="E1313" s="182" t="str">
        <f>IF(Project_Details!$C$12="","",Project_Details!$C$12)</f>
        <v/>
      </c>
      <c r="F1313" s="151" t="str">
        <f>IF(H1313="","",VLOOKUP(H1313,Waste_Type!$C$3:$E$50,3,FALSE))</f>
        <v/>
      </c>
      <c r="G1313" s="152" t="str">
        <f>IF(H1313="","",VLOOKUP($H1313,Waste_Type!$C$3:$E$50,2,FALSE))</f>
        <v/>
      </c>
      <c r="H1313" s="144" t="str">
        <f>IF(Data_Input!C1313="","",Data_Input!C1313)</f>
        <v/>
      </c>
      <c r="I1313" s="221"/>
      <c r="J1313" s="183"/>
      <c r="K1313" s="183"/>
      <c r="L1313" s="151"/>
    </row>
    <row r="1314" spans="2:12" x14ac:dyDescent="0.4">
      <c r="B1314" s="178" t="str">
        <f>IF(Data_Input!B1314="","",Data_Input!B1314)</f>
        <v/>
      </c>
      <c r="C1314" s="179" t="str">
        <f>IF(Project_Details!$C$10="","",Project_Details!$C$10)</f>
        <v/>
      </c>
      <c r="D1314" s="179" t="str">
        <f>IF(Project_Details!$C$11="","",Project_Details!$C$11)</f>
        <v/>
      </c>
      <c r="E1314" s="179" t="str">
        <f>IF(Project_Details!$C$12="","",Project_Details!$C$12)</f>
        <v/>
      </c>
      <c r="F1314" s="144" t="str">
        <f>IF(H1314="","",VLOOKUP(H1314,Waste_Type!$C$3:$E$50,3,FALSE))</f>
        <v/>
      </c>
      <c r="G1314" s="145" t="str">
        <f>IF(H1314="","",VLOOKUP($H1314,Waste_Type!$C$3:$E$50,2,FALSE))</f>
        <v/>
      </c>
      <c r="H1314" s="144" t="str">
        <f>IF(Data_Input!C1314="","",Data_Input!C1314)</f>
        <v/>
      </c>
      <c r="I1314" s="220"/>
      <c r="J1314" s="180"/>
      <c r="K1314" s="180"/>
      <c r="L1314" s="144"/>
    </row>
    <row r="1315" spans="2:12" x14ac:dyDescent="0.4">
      <c r="B1315" s="178" t="str">
        <f>IF(Data_Input!B1315="","",Data_Input!B1315)</f>
        <v/>
      </c>
      <c r="C1315" s="182" t="str">
        <f>IF(Project_Details!$C$10="","",Project_Details!$C$10)</f>
        <v/>
      </c>
      <c r="D1315" s="182" t="str">
        <f>IF(Project_Details!$C$11="","",Project_Details!$C$11)</f>
        <v/>
      </c>
      <c r="E1315" s="182" t="str">
        <f>IF(Project_Details!$C$12="","",Project_Details!$C$12)</f>
        <v/>
      </c>
      <c r="F1315" s="151" t="str">
        <f>IF(H1315="","",VLOOKUP(H1315,Waste_Type!$C$3:$E$50,3,FALSE))</f>
        <v/>
      </c>
      <c r="G1315" s="152" t="str">
        <f>IF(H1315="","",VLOOKUP($H1315,Waste_Type!$C$3:$E$50,2,FALSE))</f>
        <v/>
      </c>
      <c r="H1315" s="144" t="str">
        <f>IF(Data_Input!C1315="","",Data_Input!C1315)</f>
        <v/>
      </c>
      <c r="I1315" s="221"/>
      <c r="J1315" s="183"/>
      <c r="K1315" s="183"/>
      <c r="L1315" s="151"/>
    </row>
    <row r="1316" spans="2:12" x14ac:dyDescent="0.4">
      <c r="B1316" s="178" t="str">
        <f>IF(Data_Input!B1316="","",Data_Input!B1316)</f>
        <v/>
      </c>
      <c r="C1316" s="179" t="str">
        <f>IF(Project_Details!$C$10="","",Project_Details!$C$10)</f>
        <v/>
      </c>
      <c r="D1316" s="179" t="str">
        <f>IF(Project_Details!$C$11="","",Project_Details!$C$11)</f>
        <v/>
      </c>
      <c r="E1316" s="179" t="str">
        <f>IF(Project_Details!$C$12="","",Project_Details!$C$12)</f>
        <v/>
      </c>
      <c r="F1316" s="144" t="str">
        <f>IF(H1316="","",VLOOKUP(H1316,Waste_Type!$C$3:$E$50,3,FALSE))</f>
        <v/>
      </c>
      <c r="G1316" s="145" t="str">
        <f>IF(H1316="","",VLOOKUP($H1316,Waste_Type!$C$3:$E$50,2,FALSE))</f>
        <v/>
      </c>
      <c r="H1316" s="144" t="str">
        <f>IF(Data_Input!C1316="","",Data_Input!C1316)</f>
        <v/>
      </c>
      <c r="I1316" s="220"/>
      <c r="J1316" s="180"/>
      <c r="K1316" s="180"/>
      <c r="L1316" s="144"/>
    </row>
    <row r="1317" spans="2:12" x14ac:dyDescent="0.4">
      <c r="B1317" s="178" t="str">
        <f>IF(Data_Input!B1317="","",Data_Input!B1317)</f>
        <v/>
      </c>
      <c r="C1317" s="182" t="str">
        <f>IF(Project_Details!$C$10="","",Project_Details!$C$10)</f>
        <v/>
      </c>
      <c r="D1317" s="182" t="str">
        <f>IF(Project_Details!$C$11="","",Project_Details!$C$11)</f>
        <v/>
      </c>
      <c r="E1317" s="182" t="str">
        <f>IF(Project_Details!$C$12="","",Project_Details!$C$12)</f>
        <v/>
      </c>
      <c r="F1317" s="151" t="str">
        <f>IF(H1317="","",VLOOKUP(H1317,Waste_Type!$C$3:$E$50,3,FALSE))</f>
        <v/>
      </c>
      <c r="G1317" s="152" t="str">
        <f>IF(H1317="","",VLOOKUP($H1317,Waste_Type!$C$3:$E$50,2,FALSE))</f>
        <v/>
      </c>
      <c r="H1317" s="144" t="str">
        <f>IF(Data_Input!C1317="","",Data_Input!C1317)</f>
        <v/>
      </c>
      <c r="I1317" s="221"/>
      <c r="J1317" s="183"/>
      <c r="K1317" s="183"/>
      <c r="L1317" s="151"/>
    </row>
    <row r="1318" spans="2:12" x14ac:dyDescent="0.4">
      <c r="B1318" s="178" t="str">
        <f>IF(Data_Input!B1318="","",Data_Input!B1318)</f>
        <v/>
      </c>
      <c r="C1318" s="179" t="str">
        <f>IF(Project_Details!$C$10="","",Project_Details!$C$10)</f>
        <v/>
      </c>
      <c r="D1318" s="179" t="str">
        <f>IF(Project_Details!$C$11="","",Project_Details!$C$11)</f>
        <v/>
      </c>
      <c r="E1318" s="179" t="str">
        <f>IF(Project_Details!$C$12="","",Project_Details!$C$12)</f>
        <v/>
      </c>
      <c r="F1318" s="144" t="str">
        <f>IF(H1318="","",VLOOKUP(H1318,Waste_Type!$C$3:$E$50,3,FALSE))</f>
        <v/>
      </c>
      <c r="G1318" s="145" t="str">
        <f>IF(H1318="","",VLOOKUP($H1318,Waste_Type!$C$3:$E$50,2,FALSE))</f>
        <v/>
      </c>
      <c r="H1318" s="144" t="str">
        <f>IF(Data_Input!C1318="","",Data_Input!C1318)</f>
        <v/>
      </c>
      <c r="I1318" s="220"/>
      <c r="J1318" s="180"/>
      <c r="K1318" s="180"/>
      <c r="L1318" s="144"/>
    </row>
    <row r="1319" spans="2:12" x14ac:dyDescent="0.4">
      <c r="B1319" s="178" t="str">
        <f>IF(Data_Input!B1319="","",Data_Input!B1319)</f>
        <v/>
      </c>
      <c r="C1319" s="182" t="str">
        <f>IF(Project_Details!$C$10="","",Project_Details!$C$10)</f>
        <v/>
      </c>
      <c r="D1319" s="182" t="str">
        <f>IF(Project_Details!$C$11="","",Project_Details!$C$11)</f>
        <v/>
      </c>
      <c r="E1319" s="182" t="str">
        <f>IF(Project_Details!$C$12="","",Project_Details!$C$12)</f>
        <v/>
      </c>
      <c r="F1319" s="151" t="str">
        <f>IF(H1319="","",VLOOKUP(H1319,Waste_Type!$C$3:$E$50,3,FALSE))</f>
        <v/>
      </c>
      <c r="G1319" s="152" t="str">
        <f>IF(H1319="","",VLOOKUP($H1319,Waste_Type!$C$3:$E$50,2,FALSE))</f>
        <v/>
      </c>
      <c r="H1319" s="144" t="str">
        <f>IF(Data_Input!C1319="","",Data_Input!C1319)</f>
        <v/>
      </c>
      <c r="I1319" s="221"/>
      <c r="J1319" s="183"/>
      <c r="K1319" s="183"/>
      <c r="L1319" s="151"/>
    </row>
    <row r="1320" spans="2:12" x14ac:dyDescent="0.4">
      <c r="B1320" s="178" t="str">
        <f>IF(Data_Input!B1320="","",Data_Input!B1320)</f>
        <v/>
      </c>
      <c r="C1320" s="179" t="str">
        <f>IF(Project_Details!$C$10="","",Project_Details!$C$10)</f>
        <v/>
      </c>
      <c r="D1320" s="179" t="str">
        <f>IF(Project_Details!$C$11="","",Project_Details!$C$11)</f>
        <v/>
      </c>
      <c r="E1320" s="179" t="str">
        <f>IF(Project_Details!$C$12="","",Project_Details!$C$12)</f>
        <v/>
      </c>
      <c r="F1320" s="144" t="str">
        <f>IF(H1320="","",VLOOKUP(H1320,Waste_Type!$C$3:$E$50,3,FALSE))</f>
        <v/>
      </c>
      <c r="G1320" s="145" t="str">
        <f>IF(H1320="","",VLOOKUP($H1320,Waste_Type!$C$3:$E$50,2,FALSE))</f>
        <v/>
      </c>
      <c r="H1320" s="144" t="str">
        <f>IF(Data_Input!C1320="","",Data_Input!C1320)</f>
        <v/>
      </c>
      <c r="I1320" s="220"/>
      <c r="J1320" s="180"/>
      <c r="K1320" s="180"/>
      <c r="L1320" s="144"/>
    </row>
    <row r="1321" spans="2:12" x14ac:dyDescent="0.4">
      <c r="B1321" s="178" t="str">
        <f>IF(Data_Input!B1321="","",Data_Input!B1321)</f>
        <v/>
      </c>
      <c r="C1321" s="182" t="str">
        <f>IF(Project_Details!$C$10="","",Project_Details!$C$10)</f>
        <v/>
      </c>
      <c r="D1321" s="182" t="str">
        <f>IF(Project_Details!$C$11="","",Project_Details!$C$11)</f>
        <v/>
      </c>
      <c r="E1321" s="182" t="str">
        <f>IF(Project_Details!$C$12="","",Project_Details!$C$12)</f>
        <v/>
      </c>
      <c r="F1321" s="151" t="str">
        <f>IF(H1321="","",VLOOKUP(H1321,Waste_Type!$C$3:$E$50,3,FALSE))</f>
        <v/>
      </c>
      <c r="G1321" s="152" t="str">
        <f>IF(H1321="","",VLOOKUP($H1321,Waste_Type!$C$3:$E$50,2,FALSE))</f>
        <v/>
      </c>
      <c r="H1321" s="144" t="str">
        <f>IF(Data_Input!C1321="","",Data_Input!C1321)</f>
        <v/>
      </c>
      <c r="I1321" s="221"/>
      <c r="J1321" s="183"/>
      <c r="K1321" s="183"/>
      <c r="L1321" s="151"/>
    </row>
    <row r="1322" spans="2:12" x14ac:dyDescent="0.4">
      <c r="B1322" s="178" t="str">
        <f>IF(Data_Input!B1322="","",Data_Input!B1322)</f>
        <v/>
      </c>
      <c r="C1322" s="179" t="str">
        <f>IF(Project_Details!$C$10="","",Project_Details!$C$10)</f>
        <v/>
      </c>
      <c r="D1322" s="179" t="str">
        <f>IF(Project_Details!$C$11="","",Project_Details!$C$11)</f>
        <v/>
      </c>
      <c r="E1322" s="179" t="str">
        <f>IF(Project_Details!$C$12="","",Project_Details!$C$12)</f>
        <v/>
      </c>
      <c r="F1322" s="144" t="str">
        <f>IF(H1322="","",VLOOKUP(H1322,Waste_Type!$C$3:$E$50,3,FALSE))</f>
        <v/>
      </c>
      <c r="G1322" s="145" t="str">
        <f>IF(H1322="","",VLOOKUP($H1322,Waste_Type!$C$3:$E$50,2,FALSE))</f>
        <v/>
      </c>
      <c r="H1322" s="144" t="str">
        <f>IF(Data_Input!C1322="","",Data_Input!C1322)</f>
        <v/>
      </c>
      <c r="I1322" s="220"/>
      <c r="J1322" s="180"/>
      <c r="K1322" s="180"/>
      <c r="L1322" s="144"/>
    </row>
    <row r="1323" spans="2:12" x14ac:dyDescent="0.4">
      <c r="B1323" s="178" t="str">
        <f>IF(Data_Input!B1323="","",Data_Input!B1323)</f>
        <v/>
      </c>
      <c r="C1323" s="182" t="str">
        <f>IF(Project_Details!$C$10="","",Project_Details!$C$10)</f>
        <v/>
      </c>
      <c r="D1323" s="182" t="str">
        <f>IF(Project_Details!$C$11="","",Project_Details!$C$11)</f>
        <v/>
      </c>
      <c r="E1323" s="182" t="str">
        <f>IF(Project_Details!$C$12="","",Project_Details!$C$12)</f>
        <v/>
      </c>
      <c r="F1323" s="151" t="str">
        <f>IF(H1323="","",VLOOKUP(H1323,Waste_Type!$C$3:$E$50,3,FALSE))</f>
        <v/>
      </c>
      <c r="G1323" s="152" t="str">
        <f>IF(H1323="","",VLOOKUP($H1323,Waste_Type!$C$3:$E$50,2,FALSE))</f>
        <v/>
      </c>
      <c r="H1323" s="144" t="str">
        <f>IF(Data_Input!C1323="","",Data_Input!C1323)</f>
        <v/>
      </c>
      <c r="I1323" s="221"/>
      <c r="J1323" s="183"/>
      <c r="K1323" s="183"/>
      <c r="L1323" s="151"/>
    </row>
    <row r="1324" spans="2:12" x14ac:dyDescent="0.4">
      <c r="B1324" s="178" t="str">
        <f>IF(Data_Input!B1324="","",Data_Input!B1324)</f>
        <v/>
      </c>
      <c r="C1324" s="179" t="str">
        <f>IF(Project_Details!$C$10="","",Project_Details!$C$10)</f>
        <v/>
      </c>
      <c r="D1324" s="179" t="str">
        <f>IF(Project_Details!$C$11="","",Project_Details!$C$11)</f>
        <v/>
      </c>
      <c r="E1324" s="179" t="str">
        <f>IF(Project_Details!$C$12="","",Project_Details!$C$12)</f>
        <v/>
      </c>
      <c r="F1324" s="144" t="str">
        <f>IF(H1324="","",VLOOKUP(H1324,Waste_Type!$C$3:$E$50,3,FALSE))</f>
        <v/>
      </c>
      <c r="G1324" s="145" t="str">
        <f>IF(H1324="","",VLOOKUP($H1324,Waste_Type!$C$3:$E$50,2,FALSE))</f>
        <v/>
      </c>
      <c r="H1324" s="144" t="str">
        <f>IF(Data_Input!C1324="","",Data_Input!C1324)</f>
        <v/>
      </c>
      <c r="I1324" s="220"/>
      <c r="J1324" s="180"/>
      <c r="K1324" s="180"/>
      <c r="L1324" s="144"/>
    </row>
    <row r="1325" spans="2:12" x14ac:dyDescent="0.4">
      <c r="B1325" s="178" t="str">
        <f>IF(Data_Input!B1325="","",Data_Input!B1325)</f>
        <v/>
      </c>
      <c r="C1325" s="182" t="str">
        <f>IF(Project_Details!$C$10="","",Project_Details!$C$10)</f>
        <v/>
      </c>
      <c r="D1325" s="182" t="str">
        <f>IF(Project_Details!$C$11="","",Project_Details!$C$11)</f>
        <v/>
      </c>
      <c r="E1325" s="182" t="str">
        <f>IF(Project_Details!$C$12="","",Project_Details!$C$12)</f>
        <v/>
      </c>
      <c r="F1325" s="151" t="str">
        <f>IF(H1325="","",VLOOKUP(H1325,Waste_Type!$C$3:$E$50,3,FALSE))</f>
        <v/>
      </c>
      <c r="G1325" s="152" t="str">
        <f>IF(H1325="","",VLOOKUP($H1325,Waste_Type!$C$3:$E$50,2,FALSE))</f>
        <v/>
      </c>
      <c r="H1325" s="144" t="str">
        <f>IF(Data_Input!C1325="","",Data_Input!C1325)</f>
        <v/>
      </c>
      <c r="I1325" s="221"/>
      <c r="J1325" s="183"/>
      <c r="K1325" s="183"/>
      <c r="L1325" s="151"/>
    </row>
    <row r="1326" spans="2:12" x14ac:dyDescent="0.4">
      <c r="B1326" s="178" t="str">
        <f>IF(Data_Input!B1326="","",Data_Input!B1326)</f>
        <v/>
      </c>
      <c r="C1326" s="179" t="str">
        <f>IF(Project_Details!$C$10="","",Project_Details!$C$10)</f>
        <v/>
      </c>
      <c r="D1326" s="179" t="str">
        <f>IF(Project_Details!$C$11="","",Project_Details!$C$11)</f>
        <v/>
      </c>
      <c r="E1326" s="179" t="str">
        <f>IF(Project_Details!$C$12="","",Project_Details!$C$12)</f>
        <v/>
      </c>
      <c r="F1326" s="144" t="str">
        <f>IF(H1326="","",VLOOKUP(H1326,Waste_Type!$C$3:$E$50,3,FALSE))</f>
        <v/>
      </c>
      <c r="G1326" s="145" t="str">
        <f>IF(H1326="","",VLOOKUP($H1326,Waste_Type!$C$3:$E$50,2,FALSE))</f>
        <v/>
      </c>
      <c r="H1326" s="144" t="str">
        <f>IF(Data_Input!C1326="","",Data_Input!C1326)</f>
        <v/>
      </c>
      <c r="I1326" s="220"/>
      <c r="J1326" s="180"/>
      <c r="K1326" s="180"/>
      <c r="L1326" s="144"/>
    </row>
    <row r="1327" spans="2:12" x14ac:dyDescent="0.4">
      <c r="B1327" s="178" t="str">
        <f>IF(Data_Input!B1327="","",Data_Input!B1327)</f>
        <v/>
      </c>
      <c r="C1327" s="182" t="str">
        <f>IF(Project_Details!$C$10="","",Project_Details!$C$10)</f>
        <v/>
      </c>
      <c r="D1327" s="182" t="str">
        <f>IF(Project_Details!$C$11="","",Project_Details!$C$11)</f>
        <v/>
      </c>
      <c r="E1327" s="182" t="str">
        <f>IF(Project_Details!$C$12="","",Project_Details!$C$12)</f>
        <v/>
      </c>
      <c r="F1327" s="151" t="str">
        <f>IF(H1327="","",VLOOKUP(H1327,Waste_Type!$C$3:$E$50,3,FALSE))</f>
        <v/>
      </c>
      <c r="G1327" s="152" t="str">
        <f>IF(H1327="","",VLOOKUP($H1327,Waste_Type!$C$3:$E$50,2,FALSE))</f>
        <v/>
      </c>
      <c r="H1327" s="144" t="str">
        <f>IF(Data_Input!C1327="","",Data_Input!C1327)</f>
        <v/>
      </c>
      <c r="I1327" s="221"/>
      <c r="J1327" s="183"/>
      <c r="K1327" s="183"/>
      <c r="L1327" s="151"/>
    </row>
    <row r="1328" spans="2:12" x14ac:dyDescent="0.4">
      <c r="B1328" s="178" t="str">
        <f>IF(Data_Input!B1328="","",Data_Input!B1328)</f>
        <v/>
      </c>
      <c r="C1328" s="179" t="str">
        <f>IF(Project_Details!$C$10="","",Project_Details!$C$10)</f>
        <v/>
      </c>
      <c r="D1328" s="179" t="str">
        <f>IF(Project_Details!$C$11="","",Project_Details!$C$11)</f>
        <v/>
      </c>
      <c r="E1328" s="179" t="str">
        <f>IF(Project_Details!$C$12="","",Project_Details!$C$12)</f>
        <v/>
      </c>
      <c r="F1328" s="144" t="str">
        <f>IF(H1328="","",VLOOKUP(H1328,Waste_Type!$C$3:$E$50,3,FALSE))</f>
        <v/>
      </c>
      <c r="G1328" s="145" t="str">
        <f>IF(H1328="","",VLOOKUP($H1328,Waste_Type!$C$3:$E$50,2,FALSE))</f>
        <v/>
      </c>
      <c r="H1328" s="144" t="str">
        <f>IF(Data_Input!C1328="","",Data_Input!C1328)</f>
        <v/>
      </c>
      <c r="I1328" s="220"/>
      <c r="J1328" s="180"/>
      <c r="K1328" s="180"/>
      <c r="L1328" s="144"/>
    </row>
    <row r="1329" spans="2:12" x14ac:dyDescent="0.4">
      <c r="B1329" s="178" t="str">
        <f>IF(Data_Input!B1329="","",Data_Input!B1329)</f>
        <v/>
      </c>
      <c r="C1329" s="182" t="str">
        <f>IF(Project_Details!$C$10="","",Project_Details!$C$10)</f>
        <v/>
      </c>
      <c r="D1329" s="182" t="str">
        <f>IF(Project_Details!$C$11="","",Project_Details!$C$11)</f>
        <v/>
      </c>
      <c r="E1329" s="182" t="str">
        <f>IF(Project_Details!$C$12="","",Project_Details!$C$12)</f>
        <v/>
      </c>
      <c r="F1329" s="151" t="str">
        <f>IF(H1329="","",VLOOKUP(H1329,Waste_Type!$C$3:$E$50,3,FALSE))</f>
        <v/>
      </c>
      <c r="G1329" s="152" t="str">
        <f>IF(H1329="","",VLOOKUP($H1329,Waste_Type!$C$3:$E$50,2,FALSE))</f>
        <v/>
      </c>
      <c r="H1329" s="144" t="str">
        <f>IF(Data_Input!C1329="","",Data_Input!C1329)</f>
        <v/>
      </c>
      <c r="I1329" s="221"/>
      <c r="J1329" s="183"/>
      <c r="K1329" s="183"/>
      <c r="L1329" s="151"/>
    </row>
    <row r="1330" spans="2:12" x14ac:dyDescent="0.4">
      <c r="B1330" s="178" t="str">
        <f>IF(Data_Input!B1330="","",Data_Input!B1330)</f>
        <v/>
      </c>
      <c r="C1330" s="179" t="str">
        <f>IF(Project_Details!$C$10="","",Project_Details!$C$10)</f>
        <v/>
      </c>
      <c r="D1330" s="179" t="str">
        <f>IF(Project_Details!$C$11="","",Project_Details!$C$11)</f>
        <v/>
      </c>
      <c r="E1330" s="179" t="str">
        <f>IF(Project_Details!$C$12="","",Project_Details!$C$12)</f>
        <v/>
      </c>
      <c r="F1330" s="144" t="str">
        <f>IF(H1330="","",VLOOKUP(H1330,Waste_Type!$C$3:$E$50,3,FALSE))</f>
        <v/>
      </c>
      <c r="G1330" s="145" t="str">
        <f>IF(H1330="","",VLOOKUP($H1330,Waste_Type!$C$3:$E$50,2,FALSE))</f>
        <v/>
      </c>
      <c r="H1330" s="144" t="str">
        <f>IF(Data_Input!C1330="","",Data_Input!C1330)</f>
        <v/>
      </c>
      <c r="I1330" s="220"/>
      <c r="J1330" s="180"/>
      <c r="K1330" s="180"/>
      <c r="L1330" s="144"/>
    </row>
    <row r="1331" spans="2:12" x14ac:dyDescent="0.4">
      <c r="B1331" s="178" t="str">
        <f>IF(Data_Input!B1331="","",Data_Input!B1331)</f>
        <v/>
      </c>
      <c r="C1331" s="182" t="str">
        <f>IF(Project_Details!$C$10="","",Project_Details!$C$10)</f>
        <v/>
      </c>
      <c r="D1331" s="182" t="str">
        <f>IF(Project_Details!$C$11="","",Project_Details!$C$11)</f>
        <v/>
      </c>
      <c r="E1331" s="182" t="str">
        <f>IF(Project_Details!$C$12="","",Project_Details!$C$12)</f>
        <v/>
      </c>
      <c r="F1331" s="151" t="str">
        <f>IF(H1331="","",VLOOKUP(H1331,Waste_Type!$C$3:$E$50,3,FALSE))</f>
        <v/>
      </c>
      <c r="G1331" s="152" t="str">
        <f>IF(H1331="","",VLOOKUP($H1331,Waste_Type!$C$3:$E$50,2,FALSE))</f>
        <v/>
      </c>
      <c r="H1331" s="144" t="str">
        <f>IF(Data_Input!C1331="","",Data_Input!C1331)</f>
        <v/>
      </c>
      <c r="I1331" s="221"/>
      <c r="J1331" s="183"/>
      <c r="K1331" s="183"/>
      <c r="L1331" s="151"/>
    </row>
    <row r="1332" spans="2:12" x14ac:dyDescent="0.4">
      <c r="B1332" s="178" t="str">
        <f>IF(Data_Input!B1332="","",Data_Input!B1332)</f>
        <v/>
      </c>
      <c r="C1332" s="179" t="str">
        <f>IF(Project_Details!$C$10="","",Project_Details!$C$10)</f>
        <v/>
      </c>
      <c r="D1332" s="179" t="str">
        <f>IF(Project_Details!$C$11="","",Project_Details!$C$11)</f>
        <v/>
      </c>
      <c r="E1332" s="179" t="str">
        <f>IF(Project_Details!$C$12="","",Project_Details!$C$12)</f>
        <v/>
      </c>
      <c r="F1332" s="144" t="str">
        <f>IF(H1332="","",VLOOKUP(H1332,Waste_Type!$C$3:$E$50,3,FALSE))</f>
        <v/>
      </c>
      <c r="G1332" s="145" t="str">
        <f>IF(H1332="","",VLOOKUP($H1332,Waste_Type!$C$3:$E$50,2,FALSE))</f>
        <v/>
      </c>
      <c r="H1332" s="144" t="str">
        <f>IF(Data_Input!C1332="","",Data_Input!C1332)</f>
        <v/>
      </c>
      <c r="I1332" s="220"/>
      <c r="J1332" s="180"/>
      <c r="K1332" s="180"/>
      <c r="L1332" s="144"/>
    </row>
    <row r="1333" spans="2:12" x14ac:dyDescent="0.4">
      <c r="B1333" s="178" t="str">
        <f>IF(Data_Input!B1333="","",Data_Input!B1333)</f>
        <v/>
      </c>
      <c r="C1333" s="182" t="str">
        <f>IF(Project_Details!$C$10="","",Project_Details!$C$10)</f>
        <v/>
      </c>
      <c r="D1333" s="182" t="str">
        <f>IF(Project_Details!$C$11="","",Project_Details!$C$11)</f>
        <v/>
      </c>
      <c r="E1333" s="182" t="str">
        <f>IF(Project_Details!$C$12="","",Project_Details!$C$12)</f>
        <v/>
      </c>
      <c r="F1333" s="151" t="str">
        <f>IF(H1333="","",VLOOKUP(H1333,Waste_Type!$C$3:$E$50,3,FALSE))</f>
        <v/>
      </c>
      <c r="G1333" s="152" t="str">
        <f>IF(H1333="","",VLOOKUP($H1333,Waste_Type!$C$3:$E$50,2,FALSE))</f>
        <v/>
      </c>
      <c r="H1333" s="144" t="str">
        <f>IF(Data_Input!C1333="","",Data_Input!C1333)</f>
        <v/>
      </c>
      <c r="I1333" s="221"/>
      <c r="J1333" s="183"/>
      <c r="K1333" s="183"/>
      <c r="L1333" s="151"/>
    </row>
    <row r="1334" spans="2:12" x14ac:dyDescent="0.4">
      <c r="B1334" s="178" t="str">
        <f>IF(Data_Input!B1334="","",Data_Input!B1334)</f>
        <v/>
      </c>
      <c r="C1334" s="179" t="str">
        <f>IF(Project_Details!$C$10="","",Project_Details!$C$10)</f>
        <v/>
      </c>
      <c r="D1334" s="179" t="str">
        <f>IF(Project_Details!$C$11="","",Project_Details!$C$11)</f>
        <v/>
      </c>
      <c r="E1334" s="179" t="str">
        <f>IF(Project_Details!$C$12="","",Project_Details!$C$12)</f>
        <v/>
      </c>
      <c r="F1334" s="144" t="str">
        <f>IF(H1334="","",VLOOKUP(H1334,Waste_Type!$C$3:$E$50,3,FALSE))</f>
        <v/>
      </c>
      <c r="G1334" s="145" t="str">
        <f>IF(H1334="","",VLOOKUP($H1334,Waste_Type!$C$3:$E$50,2,FALSE))</f>
        <v/>
      </c>
      <c r="H1334" s="144" t="str">
        <f>IF(Data_Input!C1334="","",Data_Input!C1334)</f>
        <v/>
      </c>
      <c r="I1334" s="220"/>
      <c r="J1334" s="180"/>
      <c r="K1334" s="180"/>
      <c r="L1334" s="144"/>
    </row>
    <row r="1335" spans="2:12" x14ac:dyDescent="0.4">
      <c r="B1335" s="178" t="str">
        <f>IF(Data_Input!B1335="","",Data_Input!B1335)</f>
        <v/>
      </c>
      <c r="C1335" s="182" t="str">
        <f>IF(Project_Details!$C$10="","",Project_Details!$C$10)</f>
        <v/>
      </c>
      <c r="D1335" s="182" t="str">
        <f>IF(Project_Details!$C$11="","",Project_Details!$C$11)</f>
        <v/>
      </c>
      <c r="E1335" s="182" t="str">
        <f>IF(Project_Details!$C$12="","",Project_Details!$C$12)</f>
        <v/>
      </c>
      <c r="F1335" s="151" t="str">
        <f>IF(H1335="","",VLOOKUP(H1335,Waste_Type!$C$3:$E$50,3,FALSE))</f>
        <v/>
      </c>
      <c r="G1335" s="152" t="str">
        <f>IF(H1335="","",VLOOKUP($H1335,Waste_Type!$C$3:$E$50,2,FALSE))</f>
        <v/>
      </c>
      <c r="H1335" s="144" t="str">
        <f>IF(Data_Input!C1335="","",Data_Input!C1335)</f>
        <v/>
      </c>
      <c r="I1335" s="221"/>
      <c r="J1335" s="183"/>
      <c r="K1335" s="183"/>
      <c r="L1335" s="151"/>
    </row>
    <row r="1336" spans="2:12" x14ac:dyDescent="0.4">
      <c r="B1336" s="178" t="str">
        <f>IF(Data_Input!B1336="","",Data_Input!B1336)</f>
        <v/>
      </c>
      <c r="C1336" s="179" t="str">
        <f>IF(Project_Details!$C$10="","",Project_Details!$C$10)</f>
        <v/>
      </c>
      <c r="D1336" s="179" t="str">
        <f>IF(Project_Details!$C$11="","",Project_Details!$C$11)</f>
        <v/>
      </c>
      <c r="E1336" s="179" t="str">
        <f>IF(Project_Details!$C$12="","",Project_Details!$C$12)</f>
        <v/>
      </c>
      <c r="F1336" s="144" t="str">
        <f>IF(H1336="","",VLOOKUP(H1336,Waste_Type!$C$3:$E$50,3,FALSE))</f>
        <v/>
      </c>
      <c r="G1336" s="145" t="str">
        <f>IF(H1336="","",VLOOKUP($H1336,Waste_Type!$C$3:$E$50,2,FALSE))</f>
        <v/>
      </c>
      <c r="H1336" s="144" t="str">
        <f>IF(Data_Input!C1336="","",Data_Input!C1336)</f>
        <v/>
      </c>
      <c r="I1336" s="220"/>
      <c r="J1336" s="180"/>
      <c r="K1336" s="180"/>
      <c r="L1336" s="144"/>
    </row>
    <row r="1337" spans="2:12" x14ac:dyDescent="0.4">
      <c r="B1337" s="178" t="str">
        <f>IF(Data_Input!B1337="","",Data_Input!B1337)</f>
        <v/>
      </c>
      <c r="C1337" s="182" t="str">
        <f>IF(Project_Details!$C$10="","",Project_Details!$C$10)</f>
        <v/>
      </c>
      <c r="D1337" s="182" t="str">
        <f>IF(Project_Details!$C$11="","",Project_Details!$C$11)</f>
        <v/>
      </c>
      <c r="E1337" s="182" t="str">
        <f>IF(Project_Details!$C$12="","",Project_Details!$C$12)</f>
        <v/>
      </c>
      <c r="F1337" s="151" t="str">
        <f>IF(H1337="","",VLOOKUP(H1337,Waste_Type!$C$3:$E$50,3,FALSE))</f>
        <v/>
      </c>
      <c r="G1337" s="152" t="str">
        <f>IF(H1337="","",VLOOKUP($H1337,Waste_Type!$C$3:$E$50,2,FALSE))</f>
        <v/>
      </c>
      <c r="H1337" s="144" t="str">
        <f>IF(Data_Input!C1337="","",Data_Input!C1337)</f>
        <v/>
      </c>
      <c r="I1337" s="221"/>
      <c r="J1337" s="183"/>
      <c r="K1337" s="183"/>
      <c r="L1337" s="151"/>
    </row>
    <row r="1338" spans="2:12" x14ac:dyDescent="0.4">
      <c r="B1338" s="178" t="str">
        <f>IF(Data_Input!B1338="","",Data_Input!B1338)</f>
        <v/>
      </c>
      <c r="C1338" s="179" t="str">
        <f>IF(Project_Details!$C$10="","",Project_Details!$C$10)</f>
        <v/>
      </c>
      <c r="D1338" s="179" t="str">
        <f>IF(Project_Details!$C$11="","",Project_Details!$C$11)</f>
        <v/>
      </c>
      <c r="E1338" s="179" t="str">
        <f>IF(Project_Details!$C$12="","",Project_Details!$C$12)</f>
        <v/>
      </c>
      <c r="F1338" s="144" t="str">
        <f>IF(H1338="","",VLOOKUP(H1338,Waste_Type!$C$3:$E$50,3,FALSE))</f>
        <v/>
      </c>
      <c r="G1338" s="145" t="str">
        <f>IF(H1338="","",VLOOKUP($H1338,Waste_Type!$C$3:$E$50,2,FALSE))</f>
        <v/>
      </c>
      <c r="H1338" s="144" t="str">
        <f>IF(Data_Input!C1338="","",Data_Input!C1338)</f>
        <v/>
      </c>
      <c r="I1338" s="220"/>
      <c r="J1338" s="180"/>
      <c r="K1338" s="180"/>
      <c r="L1338" s="144"/>
    </row>
    <row r="1339" spans="2:12" x14ac:dyDescent="0.4">
      <c r="B1339" s="178" t="str">
        <f>IF(Data_Input!B1339="","",Data_Input!B1339)</f>
        <v/>
      </c>
      <c r="C1339" s="182" t="str">
        <f>IF(Project_Details!$C$10="","",Project_Details!$C$10)</f>
        <v/>
      </c>
      <c r="D1339" s="182" t="str">
        <f>IF(Project_Details!$C$11="","",Project_Details!$C$11)</f>
        <v/>
      </c>
      <c r="E1339" s="182" t="str">
        <f>IF(Project_Details!$C$12="","",Project_Details!$C$12)</f>
        <v/>
      </c>
      <c r="F1339" s="151" t="str">
        <f>IF(H1339="","",VLOOKUP(H1339,Waste_Type!$C$3:$E$50,3,FALSE))</f>
        <v/>
      </c>
      <c r="G1339" s="152" t="str">
        <f>IF(H1339="","",VLOOKUP($H1339,Waste_Type!$C$3:$E$50,2,FALSE))</f>
        <v/>
      </c>
      <c r="H1339" s="144" t="str">
        <f>IF(Data_Input!C1339="","",Data_Input!C1339)</f>
        <v/>
      </c>
      <c r="I1339" s="221"/>
      <c r="J1339" s="183"/>
      <c r="K1339" s="183"/>
      <c r="L1339" s="151"/>
    </row>
    <row r="1340" spans="2:12" x14ac:dyDescent="0.4">
      <c r="B1340" s="178" t="str">
        <f>IF(Data_Input!B1340="","",Data_Input!B1340)</f>
        <v/>
      </c>
      <c r="C1340" s="179" t="str">
        <f>IF(Project_Details!$C$10="","",Project_Details!$C$10)</f>
        <v/>
      </c>
      <c r="D1340" s="179" t="str">
        <f>IF(Project_Details!$C$11="","",Project_Details!$C$11)</f>
        <v/>
      </c>
      <c r="E1340" s="179" t="str">
        <f>IF(Project_Details!$C$12="","",Project_Details!$C$12)</f>
        <v/>
      </c>
      <c r="F1340" s="144" t="str">
        <f>IF(H1340="","",VLOOKUP(H1340,Waste_Type!$C$3:$E$50,3,FALSE))</f>
        <v/>
      </c>
      <c r="G1340" s="145" t="str">
        <f>IF(H1340="","",VLOOKUP($H1340,Waste_Type!$C$3:$E$50,2,FALSE))</f>
        <v/>
      </c>
      <c r="H1340" s="144" t="str">
        <f>IF(Data_Input!C1340="","",Data_Input!C1340)</f>
        <v/>
      </c>
      <c r="I1340" s="220"/>
      <c r="J1340" s="180"/>
      <c r="K1340" s="180"/>
      <c r="L1340" s="144"/>
    </row>
    <row r="1341" spans="2:12" x14ac:dyDescent="0.4">
      <c r="B1341" s="178" t="str">
        <f>IF(Data_Input!B1341="","",Data_Input!B1341)</f>
        <v/>
      </c>
      <c r="C1341" s="182" t="str">
        <f>IF(Project_Details!$C$10="","",Project_Details!$C$10)</f>
        <v/>
      </c>
      <c r="D1341" s="182" t="str">
        <f>IF(Project_Details!$C$11="","",Project_Details!$C$11)</f>
        <v/>
      </c>
      <c r="E1341" s="182" t="str">
        <f>IF(Project_Details!$C$12="","",Project_Details!$C$12)</f>
        <v/>
      </c>
      <c r="F1341" s="151" t="str">
        <f>IF(H1341="","",VLOOKUP(H1341,Waste_Type!$C$3:$E$50,3,FALSE))</f>
        <v/>
      </c>
      <c r="G1341" s="152" t="str">
        <f>IF(H1341="","",VLOOKUP($H1341,Waste_Type!$C$3:$E$50,2,FALSE))</f>
        <v/>
      </c>
      <c r="H1341" s="144" t="str">
        <f>IF(Data_Input!C1341="","",Data_Input!C1341)</f>
        <v/>
      </c>
      <c r="I1341" s="221"/>
      <c r="J1341" s="183"/>
      <c r="K1341" s="183"/>
      <c r="L1341" s="151"/>
    </row>
    <row r="1342" spans="2:12" x14ac:dyDescent="0.4">
      <c r="B1342" s="178" t="str">
        <f>IF(Data_Input!B1342="","",Data_Input!B1342)</f>
        <v/>
      </c>
      <c r="C1342" s="179" t="str">
        <f>IF(Project_Details!$C$10="","",Project_Details!$C$10)</f>
        <v/>
      </c>
      <c r="D1342" s="179" t="str">
        <f>IF(Project_Details!$C$11="","",Project_Details!$C$11)</f>
        <v/>
      </c>
      <c r="E1342" s="179" t="str">
        <f>IF(Project_Details!$C$12="","",Project_Details!$C$12)</f>
        <v/>
      </c>
      <c r="F1342" s="144" t="str">
        <f>IF(H1342="","",VLOOKUP(H1342,Waste_Type!$C$3:$E$50,3,FALSE))</f>
        <v/>
      </c>
      <c r="G1342" s="145" t="str">
        <f>IF(H1342="","",VLOOKUP($H1342,Waste_Type!$C$3:$E$50,2,FALSE))</f>
        <v/>
      </c>
      <c r="H1342" s="144" t="str">
        <f>IF(Data_Input!C1342="","",Data_Input!C1342)</f>
        <v/>
      </c>
      <c r="I1342" s="220"/>
      <c r="J1342" s="180"/>
      <c r="K1342" s="180"/>
      <c r="L1342" s="144"/>
    </row>
    <row r="1343" spans="2:12" x14ac:dyDescent="0.4">
      <c r="B1343" s="178" t="str">
        <f>IF(Data_Input!B1343="","",Data_Input!B1343)</f>
        <v/>
      </c>
      <c r="C1343" s="182" t="str">
        <f>IF(Project_Details!$C$10="","",Project_Details!$C$10)</f>
        <v/>
      </c>
      <c r="D1343" s="182" t="str">
        <f>IF(Project_Details!$C$11="","",Project_Details!$C$11)</f>
        <v/>
      </c>
      <c r="E1343" s="182" t="str">
        <f>IF(Project_Details!$C$12="","",Project_Details!$C$12)</f>
        <v/>
      </c>
      <c r="F1343" s="151" t="str">
        <f>IF(H1343="","",VLOOKUP(H1343,Waste_Type!$C$3:$E$50,3,FALSE))</f>
        <v/>
      </c>
      <c r="G1343" s="152" t="str">
        <f>IF(H1343="","",VLOOKUP($H1343,Waste_Type!$C$3:$E$50,2,FALSE))</f>
        <v/>
      </c>
      <c r="H1343" s="144" t="str">
        <f>IF(Data_Input!C1343="","",Data_Input!C1343)</f>
        <v/>
      </c>
      <c r="I1343" s="221"/>
      <c r="J1343" s="183"/>
      <c r="K1343" s="183"/>
      <c r="L1343" s="151"/>
    </row>
    <row r="1344" spans="2:12" x14ac:dyDescent="0.4">
      <c r="B1344" s="178" t="str">
        <f>IF(Data_Input!B1344="","",Data_Input!B1344)</f>
        <v/>
      </c>
      <c r="C1344" s="179" t="str">
        <f>IF(Project_Details!$C$10="","",Project_Details!$C$10)</f>
        <v/>
      </c>
      <c r="D1344" s="179" t="str">
        <f>IF(Project_Details!$C$11="","",Project_Details!$C$11)</f>
        <v/>
      </c>
      <c r="E1344" s="179" t="str">
        <f>IF(Project_Details!$C$12="","",Project_Details!$C$12)</f>
        <v/>
      </c>
      <c r="F1344" s="144" t="str">
        <f>IF(H1344="","",VLOOKUP(H1344,Waste_Type!$C$3:$E$50,3,FALSE))</f>
        <v/>
      </c>
      <c r="G1344" s="145" t="str">
        <f>IF(H1344="","",VLOOKUP($H1344,Waste_Type!$C$3:$E$50,2,FALSE))</f>
        <v/>
      </c>
      <c r="H1344" s="144" t="str">
        <f>IF(Data_Input!C1344="","",Data_Input!C1344)</f>
        <v/>
      </c>
      <c r="I1344" s="220"/>
      <c r="J1344" s="180"/>
      <c r="K1344" s="180"/>
      <c r="L1344" s="144"/>
    </row>
    <row r="1345" spans="2:12" x14ac:dyDescent="0.4">
      <c r="B1345" s="178" t="str">
        <f>IF(Data_Input!B1345="","",Data_Input!B1345)</f>
        <v/>
      </c>
      <c r="C1345" s="182" t="str">
        <f>IF(Project_Details!$C$10="","",Project_Details!$C$10)</f>
        <v/>
      </c>
      <c r="D1345" s="182" t="str">
        <f>IF(Project_Details!$C$11="","",Project_Details!$C$11)</f>
        <v/>
      </c>
      <c r="E1345" s="182" t="str">
        <f>IF(Project_Details!$C$12="","",Project_Details!$C$12)</f>
        <v/>
      </c>
      <c r="F1345" s="151" t="str">
        <f>IF(H1345="","",VLOOKUP(H1345,Waste_Type!$C$3:$E$50,3,FALSE))</f>
        <v/>
      </c>
      <c r="G1345" s="152" t="str">
        <f>IF(H1345="","",VLOOKUP($H1345,Waste_Type!$C$3:$E$50,2,FALSE))</f>
        <v/>
      </c>
      <c r="H1345" s="144" t="str">
        <f>IF(Data_Input!C1345="","",Data_Input!C1345)</f>
        <v/>
      </c>
      <c r="I1345" s="221"/>
      <c r="J1345" s="183"/>
      <c r="K1345" s="183"/>
      <c r="L1345" s="151"/>
    </row>
    <row r="1346" spans="2:12" x14ac:dyDescent="0.4">
      <c r="B1346" s="178" t="str">
        <f>IF(Data_Input!B1346="","",Data_Input!B1346)</f>
        <v/>
      </c>
      <c r="C1346" s="179" t="str">
        <f>IF(Project_Details!$C$10="","",Project_Details!$C$10)</f>
        <v/>
      </c>
      <c r="D1346" s="179" t="str">
        <f>IF(Project_Details!$C$11="","",Project_Details!$C$11)</f>
        <v/>
      </c>
      <c r="E1346" s="179" t="str">
        <f>IF(Project_Details!$C$12="","",Project_Details!$C$12)</f>
        <v/>
      </c>
      <c r="F1346" s="144" t="str">
        <f>IF(H1346="","",VLOOKUP(H1346,Waste_Type!$C$3:$E$50,3,FALSE))</f>
        <v/>
      </c>
      <c r="G1346" s="145" t="str">
        <f>IF(H1346="","",VLOOKUP($H1346,Waste_Type!$C$3:$E$50,2,FALSE))</f>
        <v/>
      </c>
      <c r="H1346" s="144" t="str">
        <f>IF(Data_Input!C1346="","",Data_Input!C1346)</f>
        <v/>
      </c>
      <c r="I1346" s="220"/>
      <c r="J1346" s="180"/>
      <c r="K1346" s="180"/>
      <c r="L1346" s="144"/>
    </row>
    <row r="1347" spans="2:12" x14ac:dyDescent="0.4">
      <c r="B1347" s="178" t="str">
        <f>IF(Data_Input!B1347="","",Data_Input!B1347)</f>
        <v/>
      </c>
      <c r="C1347" s="182" t="str">
        <f>IF(Project_Details!$C$10="","",Project_Details!$C$10)</f>
        <v/>
      </c>
      <c r="D1347" s="182" t="str">
        <f>IF(Project_Details!$C$11="","",Project_Details!$C$11)</f>
        <v/>
      </c>
      <c r="E1347" s="182" t="str">
        <f>IF(Project_Details!$C$12="","",Project_Details!$C$12)</f>
        <v/>
      </c>
      <c r="F1347" s="151" t="str">
        <f>IF(H1347="","",VLOOKUP(H1347,Waste_Type!$C$3:$E$50,3,FALSE))</f>
        <v/>
      </c>
      <c r="G1347" s="152" t="str">
        <f>IF(H1347="","",VLOOKUP($H1347,Waste_Type!$C$3:$E$50,2,FALSE))</f>
        <v/>
      </c>
      <c r="H1347" s="144" t="str">
        <f>IF(Data_Input!C1347="","",Data_Input!C1347)</f>
        <v/>
      </c>
      <c r="I1347" s="221"/>
      <c r="J1347" s="183"/>
      <c r="K1347" s="183"/>
      <c r="L1347" s="151"/>
    </row>
    <row r="1348" spans="2:12" x14ac:dyDescent="0.4">
      <c r="B1348" s="178" t="str">
        <f>IF(Data_Input!B1348="","",Data_Input!B1348)</f>
        <v/>
      </c>
      <c r="C1348" s="179" t="str">
        <f>IF(Project_Details!$C$10="","",Project_Details!$C$10)</f>
        <v/>
      </c>
      <c r="D1348" s="179" t="str">
        <f>IF(Project_Details!$C$11="","",Project_Details!$C$11)</f>
        <v/>
      </c>
      <c r="E1348" s="179" t="str">
        <f>IF(Project_Details!$C$12="","",Project_Details!$C$12)</f>
        <v/>
      </c>
      <c r="F1348" s="144" t="str">
        <f>IF(H1348="","",VLOOKUP(H1348,Waste_Type!$C$3:$E$50,3,FALSE))</f>
        <v/>
      </c>
      <c r="G1348" s="145" t="str">
        <f>IF(H1348="","",VLOOKUP($H1348,Waste_Type!$C$3:$E$50,2,FALSE))</f>
        <v/>
      </c>
      <c r="H1348" s="144" t="str">
        <f>IF(Data_Input!C1348="","",Data_Input!C1348)</f>
        <v/>
      </c>
      <c r="I1348" s="220"/>
      <c r="J1348" s="180"/>
      <c r="K1348" s="180"/>
      <c r="L1348" s="144"/>
    </row>
    <row r="1349" spans="2:12" x14ac:dyDescent="0.4">
      <c r="B1349" s="178" t="str">
        <f>IF(Data_Input!B1349="","",Data_Input!B1349)</f>
        <v/>
      </c>
      <c r="C1349" s="182" t="str">
        <f>IF(Project_Details!$C$10="","",Project_Details!$C$10)</f>
        <v/>
      </c>
      <c r="D1349" s="182" t="str">
        <f>IF(Project_Details!$C$11="","",Project_Details!$C$11)</f>
        <v/>
      </c>
      <c r="E1349" s="182" t="str">
        <f>IF(Project_Details!$C$12="","",Project_Details!$C$12)</f>
        <v/>
      </c>
      <c r="F1349" s="151" t="str">
        <f>IF(H1349="","",VLOOKUP(H1349,Waste_Type!$C$3:$E$50,3,FALSE))</f>
        <v/>
      </c>
      <c r="G1349" s="152" t="str">
        <f>IF(H1349="","",VLOOKUP($H1349,Waste_Type!$C$3:$E$50,2,FALSE))</f>
        <v/>
      </c>
      <c r="H1349" s="144" t="str">
        <f>IF(Data_Input!C1349="","",Data_Input!C1349)</f>
        <v/>
      </c>
      <c r="I1349" s="221"/>
      <c r="J1349" s="183"/>
      <c r="K1349" s="183"/>
      <c r="L1349" s="151"/>
    </row>
    <row r="1350" spans="2:12" x14ac:dyDescent="0.4">
      <c r="B1350" s="178" t="str">
        <f>IF(Data_Input!B1350="","",Data_Input!B1350)</f>
        <v/>
      </c>
      <c r="C1350" s="179" t="str">
        <f>IF(Project_Details!$C$10="","",Project_Details!$C$10)</f>
        <v/>
      </c>
      <c r="D1350" s="179" t="str">
        <f>IF(Project_Details!$C$11="","",Project_Details!$C$11)</f>
        <v/>
      </c>
      <c r="E1350" s="179" t="str">
        <f>IF(Project_Details!$C$12="","",Project_Details!$C$12)</f>
        <v/>
      </c>
      <c r="F1350" s="144" t="str">
        <f>IF(H1350="","",VLOOKUP(H1350,Waste_Type!$C$3:$E$50,3,FALSE))</f>
        <v/>
      </c>
      <c r="G1350" s="145" t="str">
        <f>IF(H1350="","",VLOOKUP($H1350,Waste_Type!$C$3:$E$50,2,FALSE))</f>
        <v/>
      </c>
      <c r="H1350" s="144" t="str">
        <f>IF(Data_Input!C1350="","",Data_Input!C1350)</f>
        <v/>
      </c>
      <c r="I1350" s="220"/>
      <c r="J1350" s="180"/>
      <c r="K1350" s="180"/>
      <c r="L1350" s="144"/>
    </row>
    <row r="1351" spans="2:12" x14ac:dyDescent="0.4">
      <c r="B1351" s="178" t="str">
        <f>IF(Data_Input!B1351="","",Data_Input!B1351)</f>
        <v/>
      </c>
      <c r="C1351" s="182" t="str">
        <f>IF(Project_Details!$C$10="","",Project_Details!$C$10)</f>
        <v/>
      </c>
      <c r="D1351" s="182" t="str">
        <f>IF(Project_Details!$C$11="","",Project_Details!$C$11)</f>
        <v/>
      </c>
      <c r="E1351" s="182" t="str">
        <f>IF(Project_Details!$C$12="","",Project_Details!$C$12)</f>
        <v/>
      </c>
      <c r="F1351" s="151" t="str">
        <f>IF(H1351="","",VLOOKUP(H1351,Waste_Type!$C$3:$E$50,3,FALSE))</f>
        <v/>
      </c>
      <c r="G1351" s="152" t="str">
        <f>IF(H1351="","",VLOOKUP($H1351,Waste_Type!$C$3:$E$50,2,FALSE))</f>
        <v/>
      </c>
      <c r="H1351" s="144" t="str">
        <f>IF(Data_Input!C1351="","",Data_Input!C1351)</f>
        <v/>
      </c>
      <c r="I1351" s="221"/>
      <c r="J1351" s="183"/>
      <c r="K1351" s="183"/>
      <c r="L1351" s="151"/>
    </row>
    <row r="1352" spans="2:12" x14ac:dyDescent="0.4">
      <c r="B1352" s="178" t="str">
        <f>IF(Data_Input!B1352="","",Data_Input!B1352)</f>
        <v/>
      </c>
      <c r="C1352" s="179" t="str">
        <f>IF(Project_Details!$C$10="","",Project_Details!$C$10)</f>
        <v/>
      </c>
      <c r="D1352" s="179" t="str">
        <f>IF(Project_Details!$C$11="","",Project_Details!$C$11)</f>
        <v/>
      </c>
      <c r="E1352" s="179" t="str">
        <f>IF(Project_Details!$C$12="","",Project_Details!$C$12)</f>
        <v/>
      </c>
      <c r="F1352" s="144" t="str">
        <f>IF(H1352="","",VLOOKUP(H1352,Waste_Type!$C$3:$E$50,3,FALSE))</f>
        <v/>
      </c>
      <c r="G1352" s="145" t="str">
        <f>IF(H1352="","",VLOOKUP($H1352,Waste_Type!$C$3:$E$50,2,FALSE))</f>
        <v/>
      </c>
      <c r="H1352" s="144" t="str">
        <f>IF(Data_Input!C1352="","",Data_Input!C1352)</f>
        <v/>
      </c>
      <c r="I1352" s="220"/>
      <c r="J1352" s="180"/>
      <c r="K1352" s="180"/>
      <c r="L1352" s="144"/>
    </row>
    <row r="1353" spans="2:12" x14ac:dyDescent="0.4">
      <c r="B1353" s="178" t="str">
        <f>IF(Data_Input!B1353="","",Data_Input!B1353)</f>
        <v/>
      </c>
      <c r="C1353" s="182" t="str">
        <f>IF(Project_Details!$C$10="","",Project_Details!$C$10)</f>
        <v/>
      </c>
      <c r="D1353" s="182" t="str">
        <f>IF(Project_Details!$C$11="","",Project_Details!$C$11)</f>
        <v/>
      </c>
      <c r="E1353" s="182" t="str">
        <f>IF(Project_Details!$C$12="","",Project_Details!$C$12)</f>
        <v/>
      </c>
      <c r="F1353" s="151" t="str">
        <f>IF(H1353="","",VLOOKUP(H1353,Waste_Type!$C$3:$E$50,3,FALSE))</f>
        <v/>
      </c>
      <c r="G1353" s="152" t="str">
        <f>IF(H1353="","",VLOOKUP($H1353,Waste_Type!$C$3:$E$50,2,FALSE))</f>
        <v/>
      </c>
      <c r="H1353" s="144" t="str">
        <f>IF(Data_Input!C1353="","",Data_Input!C1353)</f>
        <v/>
      </c>
      <c r="I1353" s="221"/>
      <c r="J1353" s="183"/>
      <c r="K1353" s="183"/>
      <c r="L1353" s="151"/>
    </row>
    <row r="1354" spans="2:12" x14ac:dyDescent="0.4">
      <c r="B1354" s="178" t="str">
        <f>IF(Data_Input!B1354="","",Data_Input!B1354)</f>
        <v/>
      </c>
      <c r="C1354" s="179" t="str">
        <f>IF(Project_Details!$C$10="","",Project_Details!$C$10)</f>
        <v/>
      </c>
      <c r="D1354" s="179" t="str">
        <f>IF(Project_Details!$C$11="","",Project_Details!$C$11)</f>
        <v/>
      </c>
      <c r="E1354" s="179" t="str">
        <f>IF(Project_Details!$C$12="","",Project_Details!$C$12)</f>
        <v/>
      </c>
      <c r="F1354" s="144" t="str">
        <f>IF(H1354="","",VLOOKUP(H1354,Waste_Type!$C$3:$E$50,3,FALSE))</f>
        <v/>
      </c>
      <c r="G1354" s="145" t="str">
        <f>IF(H1354="","",VLOOKUP($H1354,Waste_Type!$C$3:$E$50,2,FALSE))</f>
        <v/>
      </c>
      <c r="H1354" s="144" t="str">
        <f>IF(Data_Input!C1354="","",Data_Input!C1354)</f>
        <v/>
      </c>
      <c r="I1354" s="220"/>
      <c r="J1354" s="180"/>
      <c r="K1354" s="180"/>
      <c r="L1354" s="144"/>
    </row>
    <row r="1355" spans="2:12" x14ac:dyDescent="0.4">
      <c r="B1355" s="178" t="str">
        <f>IF(Data_Input!B1355="","",Data_Input!B1355)</f>
        <v/>
      </c>
      <c r="C1355" s="182" t="str">
        <f>IF(Project_Details!$C$10="","",Project_Details!$C$10)</f>
        <v/>
      </c>
      <c r="D1355" s="182" t="str">
        <f>IF(Project_Details!$C$11="","",Project_Details!$C$11)</f>
        <v/>
      </c>
      <c r="E1355" s="182" t="str">
        <f>IF(Project_Details!$C$12="","",Project_Details!$C$12)</f>
        <v/>
      </c>
      <c r="F1355" s="151" t="str">
        <f>IF(H1355="","",VLOOKUP(H1355,Waste_Type!$C$3:$E$50,3,FALSE))</f>
        <v/>
      </c>
      <c r="G1355" s="152" t="str">
        <f>IF(H1355="","",VLOOKUP($H1355,Waste_Type!$C$3:$E$50,2,FALSE))</f>
        <v/>
      </c>
      <c r="H1355" s="144" t="str">
        <f>IF(Data_Input!C1355="","",Data_Input!C1355)</f>
        <v/>
      </c>
      <c r="I1355" s="221"/>
      <c r="J1355" s="183"/>
      <c r="K1355" s="183"/>
      <c r="L1355" s="151"/>
    </row>
    <row r="1356" spans="2:12" x14ac:dyDescent="0.4">
      <c r="B1356" s="178" t="str">
        <f>IF(Data_Input!B1356="","",Data_Input!B1356)</f>
        <v/>
      </c>
      <c r="C1356" s="179" t="str">
        <f>IF(Project_Details!$C$10="","",Project_Details!$C$10)</f>
        <v/>
      </c>
      <c r="D1356" s="179" t="str">
        <f>IF(Project_Details!$C$11="","",Project_Details!$C$11)</f>
        <v/>
      </c>
      <c r="E1356" s="179" t="str">
        <f>IF(Project_Details!$C$12="","",Project_Details!$C$12)</f>
        <v/>
      </c>
      <c r="F1356" s="144" t="str">
        <f>IF(H1356="","",VLOOKUP(H1356,Waste_Type!$C$3:$E$50,3,FALSE))</f>
        <v/>
      </c>
      <c r="G1356" s="145" t="str">
        <f>IF(H1356="","",VLOOKUP($H1356,Waste_Type!$C$3:$E$50,2,FALSE))</f>
        <v/>
      </c>
      <c r="H1356" s="144" t="str">
        <f>IF(Data_Input!C1356="","",Data_Input!C1356)</f>
        <v/>
      </c>
      <c r="I1356" s="220"/>
      <c r="J1356" s="180"/>
      <c r="K1356" s="180"/>
      <c r="L1356" s="144"/>
    </row>
    <row r="1357" spans="2:12" x14ac:dyDescent="0.4">
      <c r="B1357" s="178" t="str">
        <f>IF(Data_Input!B1357="","",Data_Input!B1357)</f>
        <v/>
      </c>
      <c r="C1357" s="182" t="str">
        <f>IF(Project_Details!$C$10="","",Project_Details!$C$10)</f>
        <v/>
      </c>
      <c r="D1357" s="182" t="str">
        <f>IF(Project_Details!$C$11="","",Project_Details!$C$11)</f>
        <v/>
      </c>
      <c r="E1357" s="182" t="str">
        <f>IF(Project_Details!$C$12="","",Project_Details!$C$12)</f>
        <v/>
      </c>
      <c r="F1357" s="151" t="str">
        <f>IF(H1357="","",VLOOKUP(H1357,Waste_Type!$C$3:$E$50,3,FALSE))</f>
        <v/>
      </c>
      <c r="G1357" s="152" t="str">
        <f>IF(H1357="","",VLOOKUP($H1357,Waste_Type!$C$3:$E$50,2,FALSE))</f>
        <v/>
      </c>
      <c r="H1357" s="144" t="str">
        <f>IF(Data_Input!C1357="","",Data_Input!C1357)</f>
        <v/>
      </c>
      <c r="I1357" s="221"/>
      <c r="J1357" s="183"/>
      <c r="K1357" s="183"/>
      <c r="L1357" s="151"/>
    </row>
    <row r="1358" spans="2:12" x14ac:dyDescent="0.4">
      <c r="B1358" s="178" t="str">
        <f>IF(Data_Input!B1358="","",Data_Input!B1358)</f>
        <v/>
      </c>
      <c r="C1358" s="179" t="str">
        <f>IF(Project_Details!$C$10="","",Project_Details!$C$10)</f>
        <v/>
      </c>
      <c r="D1358" s="179" t="str">
        <f>IF(Project_Details!$C$11="","",Project_Details!$C$11)</f>
        <v/>
      </c>
      <c r="E1358" s="179" t="str">
        <f>IF(Project_Details!$C$12="","",Project_Details!$C$12)</f>
        <v/>
      </c>
      <c r="F1358" s="144" t="str">
        <f>IF(H1358="","",VLOOKUP(H1358,Waste_Type!$C$3:$E$50,3,FALSE))</f>
        <v/>
      </c>
      <c r="G1358" s="145" t="str">
        <f>IF(H1358="","",VLOOKUP($H1358,Waste_Type!$C$3:$E$50,2,FALSE))</f>
        <v/>
      </c>
      <c r="H1358" s="144" t="str">
        <f>IF(Data_Input!C1358="","",Data_Input!C1358)</f>
        <v/>
      </c>
      <c r="I1358" s="220"/>
      <c r="J1358" s="180"/>
      <c r="K1358" s="180"/>
      <c r="L1358" s="144"/>
    </row>
    <row r="1359" spans="2:12" x14ac:dyDescent="0.4">
      <c r="B1359" s="178" t="str">
        <f>IF(Data_Input!B1359="","",Data_Input!B1359)</f>
        <v/>
      </c>
      <c r="C1359" s="182" t="str">
        <f>IF(Project_Details!$C$10="","",Project_Details!$C$10)</f>
        <v/>
      </c>
      <c r="D1359" s="182" t="str">
        <f>IF(Project_Details!$C$11="","",Project_Details!$C$11)</f>
        <v/>
      </c>
      <c r="E1359" s="182" t="str">
        <f>IF(Project_Details!$C$12="","",Project_Details!$C$12)</f>
        <v/>
      </c>
      <c r="F1359" s="151" t="str">
        <f>IF(H1359="","",VLOOKUP(H1359,Waste_Type!$C$3:$E$50,3,FALSE))</f>
        <v/>
      </c>
      <c r="G1359" s="152" t="str">
        <f>IF(H1359="","",VLOOKUP($H1359,Waste_Type!$C$3:$E$50,2,FALSE))</f>
        <v/>
      </c>
      <c r="H1359" s="144" t="str">
        <f>IF(Data_Input!C1359="","",Data_Input!C1359)</f>
        <v/>
      </c>
      <c r="I1359" s="221"/>
      <c r="J1359" s="183"/>
      <c r="K1359" s="183"/>
      <c r="L1359" s="151"/>
    </row>
    <row r="1360" spans="2:12" x14ac:dyDescent="0.4">
      <c r="B1360" s="178" t="str">
        <f>IF(Data_Input!B1360="","",Data_Input!B1360)</f>
        <v/>
      </c>
      <c r="C1360" s="179" t="str">
        <f>IF(Project_Details!$C$10="","",Project_Details!$C$10)</f>
        <v/>
      </c>
      <c r="D1360" s="179" t="str">
        <f>IF(Project_Details!$C$11="","",Project_Details!$C$11)</f>
        <v/>
      </c>
      <c r="E1360" s="179" t="str">
        <f>IF(Project_Details!$C$12="","",Project_Details!$C$12)</f>
        <v/>
      </c>
      <c r="F1360" s="144" t="str">
        <f>IF(H1360="","",VLOOKUP(H1360,Waste_Type!$C$3:$E$50,3,FALSE))</f>
        <v/>
      </c>
      <c r="G1360" s="145" t="str">
        <f>IF(H1360="","",VLOOKUP($H1360,Waste_Type!$C$3:$E$50,2,FALSE))</f>
        <v/>
      </c>
      <c r="H1360" s="144" t="str">
        <f>IF(Data_Input!C1360="","",Data_Input!C1360)</f>
        <v/>
      </c>
      <c r="I1360" s="220"/>
      <c r="J1360" s="180"/>
      <c r="K1360" s="180"/>
      <c r="L1360" s="144"/>
    </row>
    <row r="1361" spans="2:12" x14ac:dyDescent="0.4">
      <c r="B1361" s="178" t="str">
        <f>IF(Data_Input!B1361="","",Data_Input!B1361)</f>
        <v/>
      </c>
      <c r="C1361" s="182" t="str">
        <f>IF(Project_Details!$C$10="","",Project_Details!$C$10)</f>
        <v/>
      </c>
      <c r="D1361" s="182" t="str">
        <f>IF(Project_Details!$C$11="","",Project_Details!$C$11)</f>
        <v/>
      </c>
      <c r="E1361" s="182" t="str">
        <f>IF(Project_Details!$C$12="","",Project_Details!$C$12)</f>
        <v/>
      </c>
      <c r="F1361" s="151" t="str">
        <f>IF(H1361="","",VLOOKUP(H1361,Waste_Type!$C$3:$E$50,3,FALSE))</f>
        <v/>
      </c>
      <c r="G1361" s="152" t="str">
        <f>IF(H1361="","",VLOOKUP($H1361,Waste_Type!$C$3:$E$50,2,FALSE))</f>
        <v/>
      </c>
      <c r="H1361" s="144" t="str">
        <f>IF(Data_Input!C1361="","",Data_Input!C1361)</f>
        <v/>
      </c>
      <c r="I1361" s="221"/>
      <c r="J1361" s="183"/>
      <c r="K1361" s="183"/>
      <c r="L1361" s="151"/>
    </row>
    <row r="1362" spans="2:12" x14ac:dyDescent="0.4">
      <c r="B1362" s="178" t="str">
        <f>IF(Data_Input!B1362="","",Data_Input!B1362)</f>
        <v/>
      </c>
      <c r="C1362" s="179" t="str">
        <f>IF(Project_Details!$C$10="","",Project_Details!$C$10)</f>
        <v/>
      </c>
      <c r="D1362" s="179" t="str">
        <f>IF(Project_Details!$C$11="","",Project_Details!$C$11)</f>
        <v/>
      </c>
      <c r="E1362" s="179" t="str">
        <f>IF(Project_Details!$C$12="","",Project_Details!$C$12)</f>
        <v/>
      </c>
      <c r="F1362" s="144" t="str">
        <f>IF(H1362="","",VLOOKUP(H1362,Waste_Type!$C$3:$E$50,3,FALSE))</f>
        <v/>
      </c>
      <c r="G1362" s="145" t="str">
        <f>IF(H1362="","",VLOOKUP($H1362,Waste_Type!$C$3:$E$50,2,FALSE))</f>
        <v/>
      </c>
      <c r="H1362" s="144" t="str">
        <f>IF(Data_Input!C1362="","",Data_Input!C1362)</f>
        <v/>
      </c>
      <c r="I1362" s="220"/>
      <c r="J1362" s="180"/>
      <c r="K1362" s="180"/>
      <c r="L1362" s="144"/>
    </row>
    <row r="1363" spans="2:12" x14ac:dyDescent="0.4">
      <c r="B1363" s="178" t="str">
        <f>IF(Data_Input!B1363="","",Data_Input!B1363)</f>
        <v/>
      </c>
      <c r="C1363" s="182" t="str">
        <f>IF(Project_Details!$C$10="","",Project_Details!$C$10)</f>
        <v/>
      </c>
      <c r="D1363" s="182" t="str">
        <f>IF(Project_Details!$C$11="","",Project_Details!$C$11)</f>
        <v/>
      </c>
      <c r="E1363" s="182" t="str">
        <f>IF(Project_Details!$C$12="","",Project_Details!$C$12)</f>
        <v/>
      </c>
      <c r="F1363" s="151" t="str">
        <f>IF(H1363="","",VLOOKUP(H1363,Waste_Type!$C$3:$E$50,3,FALSE))</f>
        <v/>
      </c>
      <c r="G1363" s="152" t="str">
        <f>IF(H1363="","",VLOOKUP($H1363,Waste_Type!$C$3:$E$50,2,FALSE))</f>
        <v/>
      </c>
      <c r="H1363" s="144" t="str">
        <f>IF(Data_Input!C1363="","",Data_Input!C1363)</f>
        <v/>
      </c>
      <c r="I1363" s="221"/>
      <c r="J1363" s="183"/>
      <c r="K1363" s="183"/>
      <c r="L1363" s="151"/>
    </row>
    <row r="1364" spans="2:12" x14ac:dyDescent="0.4">
      <c r="B1364" s="178" t="str">
        <f>IF(Data_Input!B1364="","",Data_Input!B1364)</f>
        <v/>
      </c>
      <c r="C1364" s="179" t="str">
        <f>IF(Project_Details!$C$10="","",Project_Details!$C$10)</f>
        <v/>
      </c>
      <c r="D1364" s="179" t="str">
        <f>IF(Project_Details!$C$11="","",Project_Details!$C$11)</f>
        <v/>
      </c>
      <c r="E1364" s="179" t="str">
        <f>IF(Project_Details!$C$12="","",Project_Details!$C$12)</f>
        <v/>
      </c>
      <c r="F1364" s="144" t="str">
        <f>IF(H1364="","",VLOOKUP(H1364,Waste_Type!$C$3:$E$50,3,FALSE))</f>
        <v/>
      </c>
      <c r="G1364" s="145" t="str">
        <f>IF(H1364="","",VLOOKUP($H1364,Waste_Type!$C$3:$E$50,2,FALSE))</f>
        <v/>
      </c>
      <c r="H1364" s="144" t="str">
        <f>IF(Data_Input!C1364="","",Data_Input!C1364)</f>
        <v/>
      </c>
      <c r="I1364" s="220"/>
      <c r="J1364" s="180"/>
      <c r="K1364" s="180"/>
      <c r="L1364" s="144"/>
    </row>
    <row r="1365" spans="2:12" x14ac:dyDescent="0.4">
      <c r="B1365" s="178" t="str">
        <f>IF(Data_Input!B1365="","",Data_Input!B1365)</f>
        <v/>
      </c>
      <c r="C1365" s="182" t="str">
        <f>IF(Project_Details!$C$10="","",Project_Details!$C$10)</f>
        <v/>
      </c>
      <c r="D1365" s="182" t="str">
        <f>IF(Project_Details!$C$11="","",Project_Details!$C$11)</f>
        <v/>
      </c>
      <c r="E1365" s="182" t="str">
        <f>IF(Project_Details!$C$12="","",Project_Details!$C$12)</f>
        <v/>
      </c>
      <c r="F1365" s="151" t="str">
        <f>IF(H1365="","",VLOOKUP(H1365,Waste_Type!$C$3:$E$50,3,FALSE))</f>
        <v/>
      </c>
      <c r="G1365" s="152" t="str">
        <f>IF(H1365="","",VLOOKUP($H1365,Waste_Type!$C$3:$E$50,2,FALSE))</f>
        <v/>
      </c>
      <c r="H1365" s="144" t="str">
        <f>IF(Data_Input!C1365="","",Data_Input!C1365)</f>
        <v/>
      </c>
      <c r="I1365" s="221"/>
      <c r="J1365" s="183"/>
      <c r="K1365" s="183"/>
      <c r="L1365" s="151"/>
    </row>
    <row r="1366" spans="2:12" x14ac:dyDescent="0.4">
      <c r="B1366" s="178" t="str">
        <f>IF(Data_Input!B1366="","",Data_Input!B1366)</f>
        <v/>
      </c>
      <c r="C1366" s="179" t="str">
        <f>IF(Project_Details!$C$10="","",Project_Details!$C$10)</f>
        <v/>
      </c>
      <c r="D1366" s="179" t="str">
        <f>IF(Project_Details!$C$11="","",Project_Details!$C$11)</f>
        <v/>
      </c>
      <c r="E1366" s="179" t="str">
        <f>IF(Project_Details!$C$12="","",Project_Details!$C$12)</f>
        <v/>
      </c>
      <c r="F1366" s="144" t="str">
        <f>IF(H1366="","",VLOOKUP(H1366,Waste_Type!$C$3:$E$50,3,FALSE))</f>
        <v/>
      </c>
      <c r="G1366" s="145" t="str">
        <f>IF(H1366="","",VLOOKUP($H1366,Waste_Type!$C$3:$E$50,2,FALSE))</f>
        <v/>
      </c>
      <c r="H1366" s="144" t="str">
        <f>IF(Data_Input!C1366="","",Data_Input!C1366)</f>
        <v/>
      </c>
      <c r="I1366" s="220"/>
      <c r="J1366" s="180"/>
      <c r="K1366" s="180"/>
      <c r="L1366" s="144"/>
    </row>
    <row r="1367" spans="2:12" x14ac:dyDescent="0.4">
      <c r="B1367" s="178" t="str">
        <f>IF(Data_Input!B1367="","",Data_Input!B1367)</f>
        <v/>
      </c>
      <c r="C1367" s="182" t="str">
        <f>IF(Project_Details!$C$10="","",Project_Details!$C$10)</f>
        <v/>
      </c>
      <c r="D1367" s="182" t="str">
        <f>IF(Project_Details!$C$11="","",Project_Details!$C$11)</f>
        <v/>
      </c>
      <c r="E1367" s="182" t="str">
        <f>IF(Project_Details!$C$12="","",Project_Details!$C$12)</f>
        <v/>
      </c>
      <c r="F1367" s="151" t="str">
        <f>IF(H1367="","",VLOOKUP(H1367,Waste_Type!$C$3:$E$50,3,FALSE))</f>
        <v/>
      </c>
      <c r="G1367" s="152" t="str">
        <f>IF(H1367="","",VLOOKUP($H1367,Waste_Type!$C$3:$E$50,2,FALSE))</f>
        <v/>
      </c>
      <c r="H1367" s="144" t="str">
        <f>IF(Data_Input!C1367="","",Data_Input!C1367)</f>
        <v/>
      </c>
      <c r="I1367" s="221"/>
      <c r="J1367" s="183"/>
      <c r="K1367" s="183"/>
      <c r="L1367" s="151"/>
    </row>
    <row r="1368" spans="2:12" x14ac:dyDescent="0.4">
      <c r="B1368" s="178" t="str">
        <f>IF(Data_Input!B1368="","",Data_Input!B1368)</f>
        <v/>
      </c>
      <c r="C1368" s="179" t="str">
        <f>IF(Project_Details!$C$10="","",Project_Details!$C$10)</f>
        <v/>
      </c>
      <c r="D1368" s="179" t="str">
        <f>IF(Project_Details!$C$11="","",Project_Details!$C$11)</f>
        <v/>
      </c>
      <c r="E1368" s="179" t="str">
        <f>IF(Project_Details!$C$12="","",Project_Details!$C$12)</f>
        <v/>
      </c>
      <c r="F1368" s="144" t="str">
        <f>IF(H1368="","",VLOOKUP(H1368,Waste_Type!$C$3:$E$50,3,FALSE))</f>
        <v/>
      </c>
      <c r="G1368" s="145" t="str">
        <f>IF(H1368="","",VLOOKUP($H1368,Waste_Type!$C$3:$E$50,2,FALSE))</f>
        <v/>
      </c>
      <c r="H1368" s="144" t="str">
        <f>IF(Data_Input!C1368="","",Data_Input!C1368)</f>
        <v/>
      </c>
      <c r="I1368" s="220"/>
      <c r="J1368" s="180"/>
      <c r="K1368" s="180"/>
      <c r="L1368" s="144"/>
    </row>
    <row r="1369" spans="2:12" x14ac:dyDescent="0.4">
      <c r="B1369" s="178" t="str">
        <f>IF(Data_Input!B1369="","",Data_Input!B1369)</f>
        <v/>
      </c>
      <c r="C1369" s="182" t="str">
        <f>IF(Project_Details!$C$10="","",Project_Details!$C$10)</f>
        <v/>
      </c>
      <c r="D1369" s="182" t="str">
        <f>IF(Project_Details!$C$11="","",Project_Details!$C$11)</f>
        <v/>
      </c>
      <c r="E1369" s="182" t="str">
        <f>IF(Project_Details!$C$12="","",Project_Details!$C$12)</f>
        <v/>
      </c>
      <c r="F1369" s="151" t="str">
        <f>IF(H1369="","",VLOOKUP(H1369,Waste_Type!$C$3:$E$50,3,FALSE))</f>
        <v/>
      </c>
      <c r="G1369" s="152" t="str">
        <f>IF(H1369="","",VLOOKUP($H1369,Waste_Type!$C$3:$E$50,2,FALSE))</f>
        <v/>
      </c>
      <c r="H1369" s="144" t="str">
        <f>IF(Data_Input!C1369="","",Data_Input!C1369)</f>
        <v/>
      </c>
      <c r="I1369" s="221"/>
      <c r="J1369" s="183"/>
      <c r="K1369" s="183"/>
      <c r="L1369" s="151"/>
    </row>
    <row r="1370" spans="2:12" x14ac:dyDescent="0.4">
      <c r="B1370" s="178" t="str">
        <f>IF(Data_Input!B1370="","",Data_Input!B1370)</f>
        <v/>
      </c>
      <c r="C1370" s="179" t="str">
        <f>IF(Project_Details!$C$10="","",Project_Details!$C$10)</f>
        <v/>
      </c>
      <c r="D1370" s="179" t="str">
        <f>IF(Project_Details!$C$11="","",Project_Details!$C$11)</f>
        <v/>
      </c>
      <c r="E1370" s="179" t="str">
        <f>IF(Project_Details!$C$12="","",Project_Details!$C$12)</f>
        <v/>
      </c>
      <c r="F1370" s="144" t="str">
        <f>IF(H1370="","",VLOOKUP(H1370,Waste_Type!$C$3:$E$50,3,FALSE))</f>
        <v/>
      </c>
      <c r="G1370" s="145" t="str">
        <f>IF(H1370="","",VLOOKUP($H1370,Waste_Type!$C$3:$E$50,2,FALSE))</f>
        <v/>
      </c>
      <c r="H1370" s="144" t="str">
        <f>IF(Data_Input!C1370="","",Data_Input!C1370)</f>
        <v/>
      </c>
      <c r="I1370" s="220"/>
      <c r="J1370" s="180"/>
      <c r="K1370" s="180"/>
      <c r="L1370" s="144"/>
    </row>
    <row r="1371" spans="2:12" x14ac:dyDescent="0.4">
      <c r="B1371" s="178" t="str">
        <f>IF(Data_Input!B1371="","",Data_Input!B1371)</f>
        <v/>
      </c>
      <c r="C1371" s="182" t="str">
        <f>IF(Project_Details!$C$10="","",Project_Details!$C$10)</f>
        <v/>
      </c>
      <c r="D1371" s="182" t="str">
        <f>IF(Project_Details!$C$11="","",Project_Details!$C$11)</f>
        <v/>
      </c>
      <c r="E1371" s="182" t="str">
        <f>IF(Project_Details!$C$12="","",Project_Details!$C$12)</f>
        <v/>
      </c>
      <c r="F1371" s="151" t="str">
        <f>IF(H1371="","",VLOOKUP(H1371,Waste_Type!$C$3:$E$50,3,FALSE))</f>
        <v/>
      </c>
      <c r="G1371" s="152" t="str">
        <f>IF(H1371="","",VLOOKUP($H1371,Waste_Type!$C$3:$E$50,2,FALSE))</f>
        <v/>
      </c>
      <c r="H1371" s="144" t="str">
        <f>IF(Data_Input!C1371="","",Data_Input!C1371)</f>
        <v/>
      </c>
      <c r="I1371" s="221"/>
      <c r="J1371" s="183"/>
      <c r="K1371" s="183"/>
      <c r="L1371" s="151"/>
    </row>
    <row r="1372" spans="2:12" x14ac:dyDescent="0.4">
      <c r="B1372" s="178" t="str">
        <f>IF(Data_Input!B1372="","",Data_Input!B1372)</f>
        <v/>
      </c>
      <c r="C1372" s="179" t="str">
        <f>IF(Project_Details!$C$10="","",Project_Details!$C$10)</f>
        <v/>
      </c>
      <c r="D1372" s="179" t="str">
        <f>IF(Project_Details!$C$11="","",Project_Details!$C$11)</f>
        <v/>
      </c>
      <c r="E1372" s="179" t="str">
        <f>IF(Project_Details!$C$12="","",Project_Details!$C$12)</f>
        <v/>
      </c>
      <c r="F1372" s="144" t="str">
        <f>IF(H1372="","",VLOOKUP(H1372,Waste_Type!$C$3:$E$50,3,FALSE))</f>
        <v/>
      </c>
      <c r="G1372" s="145" t="str">
        <f>IF(H1372="","",VLOOKUP($H1372,Waste_Type!$C$3:$E$50,2,FALSE))</f>
        <v/>
      </c>
      <c r="H1372" s="144" t="str">
        <f>IF(Data_Input!C1372="","",Data_Input!C1372)</f>
        <v/>
      </c>
      <c r="I1372" s="220"/>
      <c r="J1372" s="180"/>
      <c r="K1372" s="180"/>
      <c r="L1372" s="144"/>
    </row>
    <row r="1373" spans="2:12" x14ac:dyDescent="0.4">
      <c r="B1373" s="178" t="str">
        <f>IF(Data_Input!B1373="","",Data_Input!B1373)</f>
        <v/>
      </c>
      <c r="C1373" s="182" t="str">
        <f>IF(Project_Details!$C$10="","",Project_Details!$C$10)</f>
        <v/>
      </c>
      <c r="D1373" s="182" t="str">
        <f>IF(Project_Details!$C$11="","",Project_Details!$C$11)</f>
        <v/>
      </c>
      <c r="E1373" s="182" t="str">
        <f>IF(Project_Details!$C$12="","",Project_Details!$C$12)</f>
        <v/>
      </c>
      <c r="F1373" s="151" t="str">
        <f>IF(H1373="","",VLOOKUP(H1373,Waste_Type!$C$3:$E$50,3,FALSE))</f>
        <v/>
      </c>
      <c r="G1373" s="152" t="str">
        <f>IF(H1373="","",VLOOKUP($H1373,Waste_Type!$C$3:$E$50,2,FALSE))</f>
        <v/>
      </c>
      <c r="H1373" s="144" t="str">
        <f>IF(Data_Input!C1373="","",Data_Input!C1373)</f>
        <v/>
      </c>
      <c r="I1373" s="221"/>
      <c r="J1373" s="183"/>
      <c r="K1373" s="183"/>
      <c r="L1373" s="151"/>
    </row>
    <row r="1374" spans="2:12" x14ac:dyDescent="0.4">
      <c r="B1374" s="178" t="str">
        <f>IF(Data_Input!B1374="","",Data_Input!B1374)</f>
        <v/>
      </c>
      <c r="C1374" s="179" t="str">
        <f>IF(Project_Details!$C$10="","",Project_Details!$C$10)</f>
        <v/>
      </c>
      <c r="D1374" s="179" t="str">
        <f>IF(Project_Details!$C$11="","",Project_Details!$C$11)</f>
        <v/>
      </c>
      <c r="E1374" s="179" t="str">
        <f>IF(Project_Details!$C$12="","",Project_Details!$C$12)</f>
        <v/>
      </c>
      <c r="F1374" s="144" t="str">
        <f>IF(H1374="","",VLOOKUP(H1374,Waste_Type!$C$3:$E$50,3,FALSE))</f>
        <v/>
      </c>
      <c r="G1374" s="145" t="str">
        <f>IF(H1374="","",VLOOKUP($H1374,Waste_Type!$C$3:$E$50,2,FALSE))</f>
        <v/>
      </c>
      <c r="H1374" s="144" t="str">
        <f>IF(Data_Input!C1374="","",Data_Input!C1374)</f>
        <v/>
      </c>
      <c r="I1374" s="220"/>
      <c r="J1374" s="180"/>
      <c r="K1374" s="180"/>
      <c r="L1374" s="144"/>
    </row>
    <row r="1375" spans="2:12" x14ac:dyDescent="0.4">
      <c r="B1375" s="178" t="str">
        <f>IF(Data_Input!B1375="","",Data_Input!B1375)</f>
        <v/>
      </c>
      <c r="C1375" s="182" t="str">
        <f>IF(Project_Details!$C$10="","",Project_Details!$C$10)</f>
        <v/>
      </c>
      <c r="D1375" s="182" t="str">
        <f>IF(Project_Details!$C$11="","",Project_Details!$C$11)</f>
        <v/>
      </c>
      <c r="E1375" s="182" t="str">
        <f>IF(Project_Details!$C$12="","",Project_Details!$C$12)</f>
        <v/>
      </c>
      <c r="F1375" s="151" t="str">
        <f>IF(H1375="","",VLOOKUP(H1375,Waste_Type!$C$3:$E$50,3,FALSE))</f>
        <v/>
      </c>
      <c r="G1375" s="152" t="str">
        <f>IF(H1375="","",VLOOKUP($H1375,Waste_Type!$C$3:$E$50,2,FALSE))</f>
        <v/>
      </c>
      <c r="H1375" s="144" t="str">
        <f>IF(Data_Input!C1375="","",Data_Input!C1375)</f>
        <v/>
      </c>
      <c r="I1375" s="221"/>
      <c r="J1375" s="183"/>
      <c r="K1375" s="183"/>
      <c r="L1375" s="151"/>
    </row>
    <row r="1376" spans="2:12" x14ac:dyDescent="0.4">
      <c r="B1376" s="178" t="str">
        <f>IF(Data_Input!B1376="","",Data_Input!B1376)</f>
        <v/>
      </c>
      <c r="C1376" s="179" t="str">
        <f>IF(Project_Details!$C$10="","",Project_Details!$C$10)</f>
        <v/>
      </c>
      <c r="D1376" s="179" t="str">
        <f>IF(Project_Details!$C$11="","",Project_Details!$C$11)</f>
        <v/>
      </c>
      <c r="E1376" s="179" t="str">
        <f>IF(Project_Details!$C$12="","",Project_Details!$C$12)</f>
        <v/>
      </c>
      <c r="F1376" s="144" t="str">
        <f>IF(H1376="","",VLOOKUP(H1376,Waste_Type!$C$3:$E$50,3,FALSE))</f>
        <v/>
      </c>
      <c r="G1376" s="145" t="str">
        <f>IF(H1376="","",VLOOKUP($H1376,Waste_Type!$C$3:$E$50,2,FALSE))</f>
        <v/>
      </c>
      <c r="H1376" s="144" t="str">
        <f>IF(Data_Input!C1376="","",Data_Input!C1376)</f>
        <v/>
      </c>
      <c r="I1376" s="220"/>
      <c r="J1376" s="180"/>
      <c r="K1376" s="180"/>
      <c r="L1376" s="144"/>
    </row>
    <row r="1377" spans="2:12" x14ac:dyDescent="0.4">
      <c r="B1377" s="178" t="str">
        <f>IF(Data_Input!B1377="","",Data_Input!B1377)</f>
        <v/>
      </c>
      <c r="C1377" s="182" t="str">
        <f>IF(Project_Details!$C$10="","",Project_Details!$C$10)</f>
        <v/>
      </c>
      <c r="D1377" s="182" t="str">
        <f>IF(Project_Details!$C$11="","",Project_Details!$C$11)</f>
        <v/>
      </c>
      <c r="E1377" s="182" t="str">
        <f>IF(Project_Details!$C$12="","",Project_Details!$C$12)</f>
        <v/>
      </c>
      <c r="F1377" s="151" t="str">
        <f>IF(H1377="","",VLOOKUP(H1377,Waste_Type!$C$3:$E$50,3,FALSE))</f>
        <v/>
      </c>
      <c r="G1377" s="152" t="str">
        <f>IF(H1377="","",VLOOKUP($H1377,Waste_Type!$C$3:$E$50,2,FALSE))</f>
        <v/>
      </c>
      <c r="H1377" s="144" t="str">
        <f>IF(Data_Input!C1377="","",Data_Input!C1377)</f>
        <v/>
      </c>
      <c r="I1377" s="221"/>
      <c r="J1377" s="183"/>
      <c r="K1377" s="183"/>
      <c r="L1377" s="151"/>
    </row>
    <row r="1378" spans="2:12" x14ac:dyDescent="0.4">
      <c r="B1378" s="178" t="str">
        <f>IF(Data_Input!B1378="","",Data_Input!B1378)</f>
        <v/>
      </c>
      <c r="C1378" s="179" t="str">
        <f>IF(Project_Details!$C$10="","",Project_Details!$C$10)</f>
        <v/>
      </c>
      <c r="D1378" s="179" t="str">
        <f>IF(Project_Details!$C$11="","",Project_Details!$C$11)</f>
        <v/>
      </c>
      <c r="E1378" s="179" t="str">
        <f>IF(Project_Details!$C$12="","",Project_Details!$C$12)</f>
        <v/>
      </c>
      <c r="F1378" s="144" t="str">
        <f>IF(H1378="","",VLOOKUP(H1378,Waste_Type!$C$3:$E$50,3,FALSE))</f>
        <v/>
      </c>
      <c r="G1378" s="145" t="str">
        <f>IF(H1378="","",VLOOKUP($H1378,Waste_Type!$C$3:$E$50,2,FALSE))</f>
        <v/>
      </c>
      <c r="H1378" s="144" t="str">
        <f>IF(Data_Input!C1378="","",Data_Input!C1378)</f>
        <v/>
      </c>
      <c r="I1378" s="220"/>
      <c r="J1378" s="180"/>
      <c r="K1378" s="180"/>
      <c r="L1378" s="144"/>
    </row>
    <row r="1379" spans="2:12" x14ac:dyDescent="0.4">
      <c r="B1379" s="178" t="str">
        <f>IF(Data_Input!B1379="","",Data_Input!B1379)</f>
        <v/>
      </c>
      <c r="C1379" s="182" t="str">
        <f>IF(Project_Details!$C$10="","",Project_Details!$C$10)</f>
        <v/>
      </c>
      <c r="D1379" s="182" t="str">
        <f>IF(Project_Details!$C$11="","",Project_Details!$C$11)</f>
        <v/>
      </c>
      <c r="E1379" s="182" t="str">
        <f>IF(Project_Details!$C$12="","",Project_Details!$C$12)</f>
        <v/>
      </c>
      <c r="F1379" s="151" t="str">
        <f>IF(H1379="","",VLOOKUP(H1379,Waste_Type!$C$3:$E$50,3,FALSE))</f>
        <v/>
      </c>
      <c r="G1379" s="152" t="str">
        <f>IF(H1379="","",VLOOKUP($H1379,Waste_Type!$C$3:$E$50,2,FALSE))</f>
        <v/>
      </c>
      <c r="H1379" s="144" t="str">
        <f>IF(Data_Input!C1379="","",Data_Input!C1379)</f>
        <v/>
      </c>
      <c r="I1379" s="221"/>
      <c r="J1379" s="183"/>
      <c r="K1379" s="183"/>
      <c r="L1379" s="151"/>
    </row>
    <row r="1380" spans="2:12" x14ac:dyDescent="0.4">
      <c r="B1380" s="178" t="str">
        <f>IF(Data_Input!B1380="","",Data_Input!B1380)</f>
        <v/>
      </c>
      <c r="C1380" s="179" t="str">
        <f>IF(Project_Details!$C$10="","",Project_Details!$C$10)</f>
        <v/>
      </c>
      <c r="D1380" s="179" t="str">
        <f>IF(Project_Details!$C$11="","",Project_Details!$C$11)</f>
        <v/>
      </c>
      <c r="E1380" s="179" t="str">
        <f>IF(Project_Details!$C$12="","",Project_Details!$C$12)</f>
        <v/>
      </c>
      <c r="F1380" s="144" t="str">
        <f>IF(H1380="","",VLOOKUP(H1380,Waste_Type!$C$3:$E$50,3,FALSE))</f>
        <v/>
      </c>
      <c r="G1380" s="145" t="str">
        <f>IF(H1380="","",VLOOKUP($H1380,Waste_Type!$C$3:$E$50,2,FALSE))</f>
        <v/>
      </c>
      <c r="H1380" s="144" t="str">
        <f>IF(Data_Input!C1380="","",Data_Input!C1380)</f>
        <v/>
      </c>
      <c r="I1380" s="220"/>
      <c r="J1380" s="180"/>
      <c r="K1380" s="180"/>
      <c r="L1380" s="144"/>
    </row>
    <row r="1381" spans="2:12" x14ac:dyDescent="0.4">
      <c r="B1381" s="178" t="str">
        <f>IF(Data_Input!B1381="","",Data_Input!B1381)</f>
        <v/>
      </c>
      <c r="C1381" s="182" t="str">
        <f>IF(Project_Details!$C$10="","",Project_Details!$C$10)</f>
        <v/>
      </c>
      <c r="D1381" s="182" t="str">
        <f>IF(Project_Details!$C$11="","",Project_Details!$C$11)</f>
        <v/>
      </c>
      <c r="E1381" s="182" t="str">
        <f>IF(Project_Details!$C$12="","",Project_Details!$C$12)</f>
        <v/>
      </c>
      <c r="F1381" s="151" t="str">
        <f>IF(H1381="","",VLOOKUP(H1381,Waste_Type!$C$3:$E$50,3,FALSE))</f>
        <v/>
      </c>
      <c r="G1381" s="152" t="str">
        <f>IF(H1381="","",VLOOKUP($H1381,Waste_Type!$C$3:$E$50,2,FALSE))</f>
        <v/>
      </c>
      <c r="H1381" s="144" t="str">
        <f>IF(Data_Input!C1381="","",Data_Input!C1381)</f>
        <v/>
      </c>
      <c r="I1381" s="221"/>
      <c r="J1381" s="183"/>
      <c r="K1381" s="183"/>
      <c r="L1381" s="151"/>
    </row>
    <row r="1382" spans="2:12" x14ac:dyDescent="0.4">
      <c r="B1382" s="178" t="str">
        <f>IF(Data_Input!B1382="","",Data_Input!B1382)</f>
        <v/>
      </c>
      <c r="C1382" s="179" t="str">
        <f>IF(Project_Details!$C$10="","",Project_Details!$C$10)</f>
        <v/>
      </c>
      <c r="D1382" s="179" t="str">
        <f>IF(Project_Details!$C$11="","",Project_Details!$C$11)</f>
        <v/>
      </c>
      <c r="E1382" s="179" t="str">
        <f>IF(Project_Details!$C$12="","",Project_Details!$C$12)</f>
        <v/>
      </c>
      <c r="F1382" s="144" t="str">
        <f>IF(H1382="","",VLOOKUP(H1382,Waste_Type!$C$3:$E$50,3,FALSE))</f>
        <v/>
      </c>
      <c r="G1382" s="145" t="str">
        <f>IF(H1382="","",VLOOKUP($H1382,Waste_Type!$C$3:$E$50,2,FALSE))</f>
        <v/>
      </c>
      <c r="H1382" s="144" t="str">
        <f>IF(Data_Input!C1382="","",Data_Input!C1382)</f>
        <v/>
      </c>
      <c r="I1382" s="220"/>
      <c r="J1382" s="180"/>
      <c r="K1382" s="180"/>
      <c r="L1382" s="144"/>
    </row>
    <row r="1383" spans="2:12" x14ac:dyDescent="0.4">
      <c r="B1383" s="178" t="str">
        <f>IF(Data_Input!B1383="","",Data_Input!B1383)</f>
        <v/>
      </c>
      <c r="C1383" s="182" t="str">
        <f>IF(Project_Details!$C$10="","",Project_Details!$C$10)</f>
        <v/>
      </c>
      <c r="D1383" s="182" t="str">
        <f>IF(Project_Details!$C$11="","",Project_Details!$C$11)</f>
        <v/>
      </c>
      <c r="E1383" s="182" t="str">
        <f>IF(Project_Details!$C$12="","",Project_Details!$C$12)</f>
        <v/>
      </c>
      <c r="F1383" s="151" t="str">
        <f>IF(H1383="","",VLOOKUP(H1383,Waste_Type!$C$3:$E$50,3,FALSE))</f>
        <v/>
      </c>
      <c r="G1383" s="152" t="str">
        <f>IF(H1383="","",VLOOKUP($H1383,Waste_Type!$C$3:$E$50,2,FALSE))</f>
        <v/>
      </c>
      <c r="H1383" s="144" t="str">
        <f>IF(Data_Input!C1383="","",Data_Input!C1383)</f>
        <v/>
      </c>
      <c r="I1383" s="221"/>
      <c r="J1383" s="183"/>
      <c r="K1383" s="183"/>
      <c r="L1383" s="151"/>
    </row>
    <row r="1384" spans="2:12" x14ac:dyDescent="0.4">
      <c r="B1384" s="178" t="str">
        <f>IF(Data_Input!B1384="","",Data_Input!B1384)</f>
        <v/>
      </c>
      <c r="C1384" s="179" t="str">
        <f>IF(Project_Details!$C$10="","",Project_Details!$C$10)</f>
        <v/>
      </c>
      <c r="D1384" s="179" t="str">
        <f>IF(Project_Details!$C$11="","",Project_Details!$C$11)</f>
        <v/>
      </c>
      <c r="E1384" s="179" t="str">
        <f>IF(Project_Details!$C$12="","",Project_Details!$C$12)</f>
        <v/>
      </c>
      <c r="F1384" s="144" t="str">
        <f>IF(H1384="","",VLOOKUP(H1384,Waste_Type!$C$3:$E$50,3,FALSE))</f>
        <v/>
      </c>
      <c r="G1384" s="145" t="str">
        <f>IF(H1384="","",VLOOKUP($H1384,Waste_Type!$C$3:$E$50,2,FALSE))</f>
        <v/>
      </c>
      <c r="H1384" s="144" t="str">
        <f>IF(Data_Input!C1384="","",Data_Input!C1384)</f>
        <v/>
      </c>
      <c r="I1384" s="220"/>
      <c r="J1384" s="180"/>
      <c r="K1384" s="180"/>
      <c r="L1384" s="144"/>
    </row>
    <row r="1385" spans="2:12" x14ac:dyDescent="0.4">
      <c r="B1385" s="178" t="str">
        <f>IF(Data_Input!B1385="","",Data_Input!B1385)</f>
        <v/>
      </c>
      <c r="C1385" s="182" t="str">
        <f>IF(Project_Details!$C$10="","",Project_Details!$C$10)</f>
        <v/>
      </c>
      <c r="D1385" s="182" t="str">
        <f>IF(Project_Details!$C$11="","",Project_Details!$C$11)</f>
        <v/>
      </c>
      <c r="E1385" s="182" t="str">
        <f>IF(Project_Details!$C$12="","",Project_Details!$C$12)</f>
        <v/>
      </c>
      <c r="F1385" s="151" t="str">
        <f>IF(H1385="","",VLOOKUP(H1385,Waste_Type!$C$3:$E$50,3,FALSE))</f>
        <v/>
      </c>
      <c r="G1385" s="152" t="str">
        <f>IF(H1385="","",VLOOKUP($H1385,Waste_Type!$C$3:$E$50,2,FALSE))</f>
        <v/>
      </c>
      <c r="H1385" s="144" t="str">
        <f>IF(Data_Input!C1385="","",Data_Input!C1385)</f>
        <v/>
      </c>
      <c r="I1385" s="221"/>
      <c r="J1385" s="183"/>
      <c r="K1385" s="183"/>
      <c r="L1385" s="151"/>
    </row>
    <row r="1386" spans="2:12" x14ac:dyDescent="0.4">
      <c r="B1386" s="178" t="str">
        <f>IF(Data_Input!B1386="","",Data_Input!B1386)</f>
        <v/>
      </c>
      <c r="C1386" s="179" t="str">
        <f>IF(Project_Details!$C$10="","",Project_Details!$C$10)</f>
        <v/>
      </c>
      <c r="D1386" s="179" t="str">
        <f>IF(Project_Details!$C$11="","",Project_Details!$C$11)</f>
        <v/>
      </c>
      <c r="E1386" s="179" t="str">
        <f>IF(Project_Details!$C$12="","",Project_Details!$C$12)</f>
        <v/>
      </c>
      <c r="F1386" s="144" t="str">
        <f>IF(H1386="","",VLOOKUP(H1386,Waste_Type!$C$3:$E$50,3,FALSE))</f>
        <v/>
      </c>
      <c r="G1386" s="145" t="str">
        <f>IF(H1386="","",VLOOKUP($H1386,Waste_Type!$C$3:$E$50,2,FALSE))</f>
        <v/>
      </c>
      <c r="H1386" s="144" t="str">
        <f>IF(Data_Input!C1386="","",Data_Input!C1386)</f>
        <v/>
      </c>
      <c r="I1386" s="220"/>
      <c r="J1386" s="180"/>
      <c r="K1386" s="180"/>
      <c r="L1386" s="144"/>
    </row>
    <row r="1387" spans="2:12" x14ac:dyDescent="0.4">
      <c r="B1387" s="178" t="str">
        <f>IF(Data_Input!B1387="","",Data_Input!B1387)</f>
        <v/>
      </c>
      <c r="C1387" s="182" t="str">
        <f>IF(Project_Details!$C$10="","",Project_Details!$C$10)</f>
        <v/>
      </c>
      <c r="D1387" s="182" t="str">
        <f>IF(Project_Details!$C$11="","",Project_Details!$C$11)</f>
        <v/>
      </c>
      <c r="E1387" s="182" t="str">
        <f>IF(Project_Details!$C$12="","",Project_Details!$C$12)</f>
        <v/>
      </c>
      <c r="F1387" s="151" t="str">
        <f>IF(H1387="","",VLOOKUP(H1387,Waste_Type!$C$3:$E$50,3,FALSE))</f>
        <v/>
      </c>
      <c r="G1387" s="152" t="str">
        <f>IF(H1387="","",VLOOKUP($H1387,Waste_Type!$C$3:$E$50,2,FALSE))</f>
        <v/>
      </c>
      <c r="H1387" s="144" t="str">
        <f>IF(Data_Input!C1387="","",Data_Input!C1387)</f>
        <v/>
      </c>
      <c r="I1387" s="221"/>
      <c r="J1387" s="183"/>
      <c r="K1387" s="183"/>
      <c r="L1387" s="151"/>
    </row>
    <row r="1388" spans="2:12" x14ac:dyDescent="0.4">
      <c r="B1388" s="178" t="str">
        <f>IF(Data_Input!B1388="","",Data_Input!B1388)</f>
        <v/>
      </c>
      <c r="C1388" s="179" t="str">
        <f>IF(Project_Details!$C$10="","",Project_Details!$C$10)</f>
        <v/>
      </c>
      <c r="D1388" s="179" t="str">
        <f>IF(Project_Details!$C$11="","",Project_Details!$C$11)</f>
        <v/>
      </c>
      <c r="E1388" s="179" t="str">
        <f>IF(Project_Details!$C$12="","",Project_Details!$C$12)</f>
        <v/>
      </c>
      <c r="F1388" s="144" t="str">
        <f>IF(H1388="","",VLOOKUP(H1388,Waste_Type!$C$3:$E$50,3,FALSE))</f>
        <v/>
      </c>
      <c r="G1388" s="145" t="str">
        <f>IF(H1388="","",VLOOKUP($H1388,Waste_Type!$C$3:$E$50,2,FALSE))</f>
        <v/>
      </c>
      <c r="H1388" s="144" t="str">
        <f>IF(Data_Input!C1388="","",Data_Input!C1388)</f>
        <v/>
      </c>
      <c r="I1388" s="220"/>
      <c r="J1388" s="180"/>
      <c r="K1388" s="180"/>
      <c r="L1388" s="144"/>
    </row>
    <row r="1389" spans="2:12" x14ac:dyDescent="0.4">
      <c r="B1389" s="178" t="str">
        <f>IF(Data_Input!B1389="","",Data_Input!B1389)</f>
        <v/>
      </c>
      <c r="C1389" s="182" t="str">
        <f>IF(Project_Details!$C$10="","",Project_Details!$C$10)</f>
        <v/>
      </c>
      <c r="D1389" s="182" t="str">
        <f>IF(Project_Details!$C$11="","",Project_Details!$C$11)</f>
        <v/>
      </c>
      <c r="E1389" s="182" t="str">
        <f>IF(Project_Details!$C$12="","",Project_Details!$C$12)</f>
        <v/>
      </c>
      <c r="F1389" s="151" t="str">
        <f>IF(H1389="","",VLOOKUP(H1389,Waste_Type!$C$3:$E$50,3,FALSE))</f>
        <v/>
      </c>
      <c r="G1389" s="152" t="str">
        <f>IF(H1389="","",VLOOKUP($H1389,Waste_Type!$C$3:$E$50,2,FALSE))</f>
        <v/>
      </c>
      <c r="H1389" s="144" t="str">
        <f>IF(Data_Input!C1389="","",Data_Input!C1389)</f>
        <v/>
      </c>
      <c r="I1389" s="221"/>
      <c r="J1389" s="183"/>
      <c r="K1389" s="183"/>
      <c r="L1389" s="151"/>
    </row>
    <row r="1390" spans="2:12" x14ac:dyDescent="0.4">
      <c r="B1390" s="178" t="str">
        <f>IF(Data_Input!B1390="","",Data_Input!B1390)</f>
        <v/>
      </c>
      <c r="C1390" s="179" t="str">
        <f>IF(Project_Details!$C$10="","",Project_Details!$C$10)</f>
        <v/>
      </c>
      <c r="D1390" s="179" t="str">
        <f>IF(Project_Details!$C$11="","",Project_Details!$C$11)</f>
        <v/>
      </c>
      <c r="E1390" s="179" t="str">
        <f>IF(Project_Details!$C$12="","",Project_Details!$C$12)</f>
        <v/>
      </c>
      <c r="F1390" s="144" t="str">
        <f>IF(H1390="","",VLOOKUP(H1390,Waste_Type!$C$3:$E$50,3,FALSE))</f>
        <v/>
      </c>
      <c r="G1390" s="145" t="str">
        <f>IF(H1390="","",VLOOKUP($H1390,Waste_Type!$C$3:$E$50,2,FALSE))</f>
        <v/>
      </c>
      <c r="H1390" s="144" t="str">
        <f>IF(Data_Input!C1390="","",Data_Input!C1390)</f>
        <v/>
      </c>
      <c r="I1390" s="220"/>
      <c r="J1390" s="180"/>
      <c r="K1390" s="180"/>
      <c r="L1390" s="144"/>
    </row>
    <row r="1391" spans="2:12" x14ac:dyDescent="0.4">
      <c r="B1391" s="178" t="str">
        <f>IF(Data_Input!B1391="","",Data_Input!B1391)</f>
        <v/>
      </c>
      <c r="C1391" s="182" t="str">
        <f>IF(Project_Details!$C$10="","",Project_Details!$C$10)</f>
        <v/>
      </c>
      <c r="D1391" s="182" t="str">
        <f>IF(Project_Details!$C$11="","",Project_Details!$C$11)</f>
        <v/>
      </c>
      <c r="E1391" s="182" t="str">
        <f>IF(Project_Details!$C$12="","",Project_Details!$C$12)</f>
        <v/>
      </c>
      <c r="F1391" s="151" t="str">
        <f>IF(H1391="","",VLOOKUP(H1391,Waste_Type!$C$3:$E$50,3,FALSE))</f>
        <v/>
      </c>
      <c r="G1391" s="152" t="str">
        <f>IF(H1391="","",VLOOKUP($H1391,Waste_Type!$C$3:$E$50,2,FALSE))</f>
        <v/>
      </c>
      <c r="H1391" s="144" t="str">
        <f>IF(Data_Input!C1391="","",Data_Input!C1391)</f>
        <v/>
      </c>
      <c r="I1391" s="221"/>
      <c r="J1391" s="183"/>
      <c r="K1391" s="183"/>
      <c r="L1391" s="151"/>
    </row>
    <row r="1392" spans="2:12" x14ac:dyDescent="0.4">
      <c r="B1392" s="178" t="str">
        <f>IF(Data_Input!B1392="","",Data_Input!B1392)</f>
        <v/>
      </c>
      <c r="C1392" s="179" t="str">
        <f>IF(Project_Details!$C$10="","",Project_Details!$C$10)</f>
        <v/>
      </c>
      <c r="D1392" s="179" t="str">
        <f>IF(Project_Details!$C$11="","",Project_Details!$C$11)</f>
        <v/>
      </c>
      <c r="E1392" s="179" t="str">
        <f>IF(Project_Details!$C$12="","",Project_Details!$C$12)</f>
        <v/>
      </c>
      <c r="F1392" s="144" t="str">
        <f>IF(H1392="","",VLOOKUP(H1392,Waste_Type!$C$3:$E$50,3,FALSE))</f>
        <v/>
      </c>
      <c r="G1392" s="145" t="str">
        <f>IF(H1392="","",VLOOKUP($H1392,Waste_Type!$C$3:$E$50,2,FALSE))</f>
        <v/>
      </c>
      <c r="H1392" s="144" t="str">
        <f>IF(Data_Input!C1392="","",Data_Input!C1392)</f>
        <v/>
      </c>
      <c r="I1392" s="220"/>
      <c r="J1392" s="180"/>
      <c r="K1392" s="180"/>
      <c r="L1392" s="144"/>
    </row>
    <row r="1393" spans="2:12" x14ac:dyDescent="0.4">
      <c r="B1393" s="178" t="str">
        <f>IF(Data_Input!B1393="","",Data_Input!B1393)</f>
        <v/>
      </c>
      <c r="C1393" s="182" t="str">
        <f>IF(Project_Details!$C$10="","",Project_Details!$C$10)</f>
        <v/>
      </c>
      <c r="D1393" s="182" t="str">
        <f>IF(Project_Details!$C$11="","",Project_Details!$C$11)</f>
        <v/>
      </c>
      <c r="E1393" s="182" t="str">
        <f>IF(Project_Details!$C$12="","",Project_Details!$C$12)</f>
        <v/>
      </c>
      <c r="F1393" s="151" t="str">
        <f>IF(H1393="","",VLOOKUP(H1393,Waste_Type!$C$3:$E$50,3,FALSE))</f>
        <v/>
      </c>
      <c r="G1393" s="152" t="str">
        <f>IF(H1393="","",VLOOKUP($H1393,Waste_Type!$C$3:$E$50,2,FALSE))</f>
        <v/>
      </c>
      <c r="H1393" s="144" t="str">
        <f>IF(Data_Input!C1393="","",Data_Input!C1393)</f>
        <v/>
      </c>
      <c r="I1393" s="221"/>
      <c r="J1393" s="183"/>
      <c r="K1393" s="183"/>
      <c r="L1393" s="151"/>
    </row>
    <row r="1394" spans="2:12" x14ac:dyDescent="0.4">
      <c r="B1394" s="178" t="str">
        <f>IF(Data_Input!B1394="","",Data_Input!B1394)</f>
        <v/>
      </c>
      <c r="C1394" s="179" t="str">
        <f>IF(Project_Details!$C$10="","",Project_Details!$C$10)</f>
        <v/>
      </c>
      <c r="D1394" s="179" t="str">
        <f>IF(Project_Details!$C$11="","",Project_Details!$C$11)</f>
        <v/>
      </c>
      <c r="E1394" s="179" t="str">
        <f>IF(Project_Details!$C$12="","",Project_Details!$C$12)</f>
        <v/>
      </c>
      <c r="F1394" s="144" t="str">
        <f>IF(H1394="","",VLOOKUP(H1394,Waste_Type!$C$3:$E$50,3,FALSE))</f>
        <v/>
      </c>
      <c r="G1394" s="145" t="str">
        <f>IF(H1394="","",VLOOKUP($H1394,Waste_Type!$C$3:$E$50,2,FALSE))</f>
        <v/>
      </c>
      <c r="H1394" s="144" t="str">
        <f>IF(Data_Input!C1394="","",Data_Input!C1394)</f>
        <v/>
      </c>
      <c r="I1394" s="220"/>
      <c r="J1394" s="180"/>
      <c r="K1394" s="180"/>
      <c r="L1394" s="144"/>
    </row>
    <row r="1395" spans="2:12" x14ac:dyDescent="0.4">
      <c r="B1395" s="178" t="str">
        <f>IF(Data_Input!B1395="","",Data_Input!B1395)</f>
        <v/>
      </c>
      <c r="C1395" s="182" t="str">
        <f>IF(Project_Details!$C$10="","",Project_Details!$C$10)</f>
        <v/>
      </c>
      <c r="D1395" s="182" t="str">
        <f>IF(Project_Details!$C$11="","",Project_Details!$C$11)</f>
        <v/>
      </c>
      <c r="E1395" s="182" t="str">
        <f>IF(Project_Details!$C$12="","",Project_Details!$C$12)</f>
        <v/>
      </c>
      <c r="F1395" s="151" t="str">
        <f>IF(H1395="","",VLOOKUP(H1395,Waste_Type!$C$3:$E$50,3,FALSE))</f>
        <v/>
      </c>
      <c r="G1395" s="152" t="str">
        <f>IF(H1395="","",VLOOKUP($H1395,Waste_Type!$C$3:$E$50,2,FALSE))</f>
        <v/>
      </c>
      <c r="H1395" s="144" t="str">
        <f>IF(Data_Input!C1395="","",Data_Input!C1395)</f>
        <v/>
      </c>
      <c r="I1395" s="221"/>
      <c r="J1395" s="183"/>
      <c r="K1395" s="183"/>
      <c r="L1395" s="151"/>
    </row>
    <row r="1396" spans="2:12" x14ac:dyDescent="0.4">
      <c r="B1396" s="178" t="str">
        <f>IF(Data_Input!B1396="","",Data_Input!B1396)</f>
        <v/>
      </c>
      <c r="C1396" s="179" t="str">
        <f>IF(Project_Details!$C$10="","",Project_Details!$C$10)</f>
        <v/>
      </c>
      <c r="D1396" s="179" t="str">
        <f>IF(Project_Details!$C$11="","",Project_Details!$C$11)</f>
        <v/>
      </c>
      <c r="E1396" s="179" t="str">
        <f>IF(Project_Details!$C$12="","",Project_Details!$C$12)</f>
        <v/>
      </c>
      <c r="F1396" s="144" t="str">
        <f>IF(H1396="","",VLOOKUP(H1396,Waste_Type!$C$3:$E$50,3,FALSE))</f>
        <v/>
      </c>
      <c r="G1396" s="145" t="str">
        <f>IF(H1396="","",VLOOKUP($H1396,Waste_Type!$C$3:$E$50,2,FALSE))</f>
        <v/>
      </c>
      <c r="H1396" s="144" t="str">
        <f>IF(Data_Input!C1396="","",Data_Input!C1396)</f>
        <v/>
      </c>
      <c r="I1396" s="220"/>
      <c r="J1396" s="180"/>
      <c r="K1396" s="180"/>
      <c r="L1396" s="144"/>
    </row>
    <row r="1397" spans="2:12" x14ac:dyDescent="0.4">
      <c r="B1397" s="178" t="str">
        <f>IF(Data_Input!B1397="","",Data_Input!B1397)</f>
        <v/>
      </c>
      <c r="C1397" s="182" t="str">
        <f>IF(Project_Details!$C$10="","",Project_Details!$C$10)</f>
        <v/>
      </c>
      <c r="D1397" s="182" t="str">
        <f>IF(Project_Details!$C$11="","",Project_Details!$C$11)</f>
        <v/>
      </c>
      <c r="E1397" s="182" t="str">
        <f>IF(Project_Details!$C$12="","",Project_Details!$C$12)</f>
        <v/>
      </c>
      <c r="F1397" s="151" t="str">
        <f>IF(H1397="","",VLOOKUP(H1397,Waste_Type!$C$3:$E$50,3,FALSE))</f>
        <v/>
      </c>
      <c r="G1397" s="152" t="str">
        <f>IF(H1397="","",VLOOKUP($H1397,Waste_Type!$C$3:$E$50,2,FALSE))</f>
        <v/>
      </c>
      <c r="H1397" s="144" t="str">
        <f>IF(Data_Input!C1397="","",Data_Input!C1397)</f>
        <v/>
      </c>
      <c r="I1397" s="221"/>
      <c r="J1397" s="183"/>
      <c r="K1397" s="183"/>
      <c r="L1397" s="151"/>
    </row>
    <row r="1398" spans="2:12" x14ac:dyDescent="0.4">
      <c r="B1398" s="178" t="str">
        <f>IF(Data_Input!B1398="","",Data_Input!B1398)</f>
        <v/>
      </c>
      <c r="C1398" s="179" t="str">
        <f>IF(Project_Details!$C$10="","",Project_Details!$C$10)</f>
        <v/>
      </c>
      <c r="D1398" s="179" t="str">
        <f>IF(Project_Details!$C$11="","",Project_Details!$C$11)</f>
        <v/>
      </c>
      <c r="E1398" s="179" t="str">
        <f>IF(Project_Details!$C$12="","",Project_Details!$C$12)</f>
        <v/>
      </c>
      <c r="F1398" s="144" t="str">
        <f>IF(H1398="","",VLOOKUP(H1398,Waste_Type!$C$3:$E$50,3,FALSE))</f>
        <v/>
      </c>
      <c r="G1398" s="145" t="str">
        <f>IF(H1398="","",VLOOKUP($H1398,Waste_Type!$C$3:$E$50,2,FALSE))</f>
        <v/>
      </c>
      <c r="H1398" s="144" t="str">
        <f>IF(Data_Input!C1398="","",Data_Input!C1398)</f>
        <v/>
      </c>
      <c r="I1398" s="220"/>
      <c r="J1398" s="180"/>
      <c r="K1398" s="180"/>
      <c r="L1398" s="144"/>
    </row>
    <row r="1399" spans="2:12" x14ac:dyDescent="0.4">
      <c r="B1399" s="178" t="str">
        <f>IF(Data_Input!B1399="","",Data_Input!B1399)</f>
        <v/>
      </c>
      <c r="C1399" s="182" t="str">
        <f>IF(Project_Details!$C$10="","",Project_Details!$C$10)</f>
        <v/>
      </c>
      <c r="D1399" s="182" t="str">
        <f>IF(Project_Details!$C$11="","",Project_Details!$C$11)</f>
        <v/>
      </c>
      <c r="E1399" s="182" t="str">
        <f>IF(Project_Details!$C$12="","",Project_Details!$C$12)</f>
        <v/>
      </c>
      <c r="F1399" s="151" t="str">
        <f>IF(H1399="","",VLOOKUP(H1399,Waste_Type!$C$3:$E$50,3,FALSE))</f>
        <v/>
      </c>
      <c r="G1399" s="152" t="str">
        <f>IF(H1399="","",VLOOKUP($H1399,Waste_Type!$C$3:$E$50,2,FALSE))</f>
        <v/>
      </c>
      <c r="H1399" s="144" t="str">
        <f>IF(Data_Input!C1399="","",Data_Input!C1399)</f>
        <v/>
      </c>
      <c r="I1399" s="221"/>
      <c r="J1399" s="183"/>
      <c r="K1399" s="183"/>
      <c r="L1399" s="151"/>
    </row>
    <row r="1400" spans="2:12" x14ac:dyDescent="0.4">
      <c r="B1400" s="178" t="str">
        <f>IF(Data_Input!B1400="","",Data_Input!B1400)</f>
        <v/>
      </c>
      <c r="C1400" s="179" t="str">
        <f>IF(Project_Details!$C$10="","",Project_Details!$C$10)</f>
        <v/>
      </c>
      <c r="D1400" s="179" t="str">
        <f>IF(Project_Details!$C$11="","",Project_Details!$C$11)</f>
        <v/>
      </c>
      <c r="E1400" s="179" t="str">
        <f>IF(Project_Details!$C$12="","",Project_Details!$C$12)</f>
        <v/>
      </c>
      <c r="F1400" s="144" t="str">
        <f>IF(H1400="","",VLOOKUP(H1400,Waste_Type!$C$3:$E$50,3,FALSE))</f>
        <v/>
      </c>
      <c r="G1400" s="145" t="str">
        <f>IF(H1400="","",VLOOKUP($H1400,Waste_Type!$C$3:$E$50,2,FALSE))</f>
        <v/>
      </c>
      <c r="H1400" s="144" t="str">
        <f>IF(Data_Input!C1400="","",Data_Input!C1400)</f>
        <v/>
      </c>
      <c r="I1400" s="220"/>
      <c r="J1400" s="180"/>
      <c r="K1400" s="180"/>
      <c r="L1400" s="144"/>
    </row>
    <row r="1401" spans="2:12" x14ac:dyDescent="0.4">
      <c r="B1401" s="178" t="str">
        <f>IF(Data_Input!B1401="","",Data_Input!B1401)</f>
        <v/>
      </c>
      <c r="C1401" s="182" t="str">
        <f>IF(Project_Details!$C$10="","",Project_Details!$C$10)</f>
        <v/>
      </c>
      <c r="D1401" s="182" t="str">
        <f>IF(Project_Details!$C$11="","",Project_Details!$C$11)</f>
        <v/>
      </c>
      <c r="E1401" s="182" t="str">
        <f>IF(Project_Details!$C$12="","",Project_Details!$C$12)</f>
        <v/>
      </c>
      <c r="F1401" s="151" t="str">
        <f>IF(H1401="","",VLOOKUP(H1401,Waste_Type!$C$3:$E$50,3,FALSE))</f>
        <v/>
      </c>
      <c r="G1401" s="152" t="str">
        <f>IF(H1401="","",VLOOKUP($H1401,Waste_Type!$C$3:$E$50,2,FALSE))</f>
        <v/>
      </c>
      <c r="H1401" s="144" t="str">
        <f>IF(Data_Input!C1401="","",Data_Input!C1401)</f>
        <v/>
      </c>
      <c r="I1401" s="221"/>
      <c r="J1401" s="183"/>
      <c r="K1401" s="183"/>
      <c r="L1401" s="151"/>
    </row>
    <row r="1402" spans="2:12" x14ac:dyDescent="0.4">
      <c r="B1402" s="178" t="str">
        <f>IF(Data_Input!B1402="","",Data_Input!B1402)</f>
        <v/>
      </c>
      <c r="C1402" s="179" t="str">
        <f>IF(Project_Details!$C$10="","",Project_Details!$C$10)</f>
        <v/>
      </c>
      <c r="D1402" s="179" t="str">
        <f>IF(Project_Details!$C$11="","",Project_Details!$C$11)</f>
        <v/>
      </c>
      <c r="E1402" s="179" t="str">
        <f>IF(Project_Details!$C$12="","",Project_Details!$C$12)</f>
        <v/>
      </c>
      <c r="F1402" s="144" t="str">
        <f>IF(H1402="","",VLOOKUP(H1402,Waste_Type!$C$3:$E$50,3,FALSE))</f>
        <v/>
      </c>
      <c r="G1402" s="145" t="str">
        <f>IF(H1402="","",VLOOKUP($H1402,Waste_Type!$C$3:$E$50,2,FALSE))</f>
        <v/>
      </c>
      <c r="H1402" s="144" t="str">
        <f>IF(Data_Input!C1402="","",Data_Input!C1402)</f>
        <v/>
      </c>
      <c r="I1402" s="220"/>
      <c r="J1402" s="180"/>
      <c r="K1402" s="180"/>
      <c r="L1402" s="144"/>
    </row>
    <row r="1403" spans="2:12" x14ac:dyDescent="0.4">
      <c r="B1403" s="178" t="str">
        <f>IF(Data_Input!B1403="","",Data_Input!B1403)</f>
        <v/>
      </c>
      <c r="C1403" s="182" t="str">
        <f>IF(Project_Details!$C$10="","",Project_Details!$C$10)</f>
        <v/>
      </c>
      <c r="D1403" s="182" t="str">
        <f>IF(Project_Details!$C$11="","",Project_Details!$C$11)</f>
        <v/>
      </c>
      <c r="E1403" s="182" t="str">
        <f>IF(Project_Details!$C$12="","",Project_Details!$C$12)</f>
        <v/>
      </c>
      <c r="F1403" s="151" t="str">
        <f>IF(H1403="","",VLOOKUP(H1403,Waste_Type!$C$3:$E$50,3,FALSE))</f>
        <v/>
      </c>
      <c r="G1403" s="152" t="str">
        <f>IF(H1403="","",VLOOKUP($H1403,Waste_Type!$C$3:$E$50,2,FALSE))</f>
        <v/>
      </c>
      <c r="H1403" s="144" t="str">
        <f>IF(Data_Input!C1403="","",Data_Input!C1403)</f>
        <v/>
      </c>
      <c r="I1403" s="221"/>
      <c r="J1403" s="183"/>
      <c r="K1403" s="183"/>
      <c r="L1403" s="151"/>
    </row>
    <row r="1404" spans="2:12" x14ac:dyDescent="0.4">
      <c r="B1404" s="178" t="str">
        <f>IF(Data_Input!B1404="","",Data_Input!B1404)</f>
        <v/>
      </c>
      <c r="C1404" s="179" t="str">
        <f>IF(Project_Details!$C$10="","",Project_Details!$C$10)</f>
        <v/>
      </c>
      <c r="D1404" s="179" t="str">
        <f>IF(Project_Details!$C$11="","",Project_Details!$C$11)</f>
        <v/>
      </c>
      <c r="E1404" s="179" t="str">
        <f>IF(Project_Details!$C$12="","",Project_Details!$C$12)</f>
        <v/>
      </c>
      <c r="F1404" s="144" t="str">
        <f>IF(H1404="","",VLOOKUP(H1404,Waste_Type!$C$3:$E$50,3,FALSE))</f>
        <v/>
      </c>
      <c r="G1404" s="145" t="str">
        <f>IF(H1404="","",VLOOKUP($H1404,Waste_Type!$C$3:$E$50,2,FALSE))</f>
        <v/>
      </c>
      <c r="H1404" s="144" t="str">
        <f>IF(Data_Input!C1404="","",Data_Input!C1404)</f>
        <v/>
      </c>
      <c r="I1404" s="220"/>
      <c r="J1404" s="180"/>
      <c r="K1404" s="180"/>
      <c r="L1404" s="144"/>
    </row>
    <row r="1405" spans="2:12" x14ac:dyDescent="0.4">
      <c r="B1405" s="178" t="str">
        <f>IF(Data_Input!B1405="","",Data_Input!B1405)</f>
        <v/>
      </c>
      <c r="C1405" s="182" t="str">
        <f>IF(Project_Details!$C$10="","",Project_Details!$C$10)</f>
        <v/>
      </c>
      <c r="D1405" s="182" t="str">
        <f>IF(Project_Details!$C$11="","",Project_Details!$C$11)</f>
        <v/>
      </c>
      <c r="E1405" s="182" t="str">
        <f>IF(Project_Details!$C$12="","",Project_Details!$C$12)</f>
        <v/>
      </c>
      <c r="F1405" s="151" t="str">
        <f>IF(H1405="","",VLOOKUP(H1405,Waste_Type!$C$3:$E$50,3,FALSE))</f>
        <v/>
      </c>
      <c r="G1405" s="152" t="str">
        <f>IF(H1405="","",VLOOKUP($H1405,Waste_Type!$C$3:$E$50,2,FALSE))</f>
        <v/>
      </c>
      <c r="H1405" s="144" t="str">
        <f>IF(Data_Input!C1405="","",Data_Input!C1405)</f>
        <v/>
      </c>
      <c r="I1405" s="221"/>
      <c r="J1405" s="183"/>
      <c r="K1405" s="183"/>
      <c r="L1405" s="151"/>
    </row>
    <row r="1406" spans="2:12" x14ac:dyDescent="0.4">
      <c r="B1406" s="178" t="str">
        <f>IF(Data_Input!B1406="","",Data_Input!B1406)</f>
        <v/>
      </c>
      <c r="C1406" s="179" t="str">
        <f>IF(Project_Details!$C$10="","",Project_Details!$C$10)</f>
        <v/>
      </c>
      <c r="D1406" s="179" t="str">
        <f>IF(Project_Details!$C$11="","",Project_Details!$C$11)</f>
        <v/>
      </c>
      <c r="E1406" s="179" t="str">
        <f>IF(Project_Details!$C$12="","",Project_Details!$C$12)</f>
        <v/>
      </c>
      <c r="F1406" s="144" t="str">
        <f>IF(H1406="","",VLOOKUP(H1406,Waste_Type!$C$3:$E$50,3,FALSE))</f>
        <v/>
      </c>
      <c r="G1406" s="145" t="str">
        <f>IF(H1406="","",VLOOKUP($H1406,Waste_Type!$C$3:$E$50,2,FALSE))</f>
        <v/>
      </c>
      <c r="H1406" s="144" t="str">
        <f>IF(Data_Input!C1406="","",Data_Input!C1406)</f>
        <v/>
      </c>
      <c r="I1406" s="220"/>
      <c r="J1406" s="180"/>
      <c r="K1406" s="180"/>
      <c r="L1406" s="144"/>
    </row>
    <row r="1407" spans="2:12" x14ac:dyDescent="0.4">
      <c r="B1407" s="178" t="str">
        <f>IF(Data_Input!B1407="","",Data_Input!B1407)</f>
        <v/>
      </c>
      <c r="C1407" s="182" t="str">
        <f>IF(Project_Details!$C$10="","",Project_Details!$C$10)</f>
        <v/>
      </c>
      <c r="D1407" s="182" t="str">
        <f>IF(Project_Details!$C$11="","",Project_Details!$C$11)</f>
        <v/>
      </c>
      <c r="E1407" s="182" t="str">
        <f>IF(Project_Details!$C$12="","",Project_Details!$C$12)</f>
        <v/>
      </c>
      <c r="F1407" s="151" t="str">
        <f>IF(H1407="","",VLOOKUP(H1407,Waste_Type!$C$3:$E$50,3,FALSE))</f>
        <v/>
      </c>
      <c r="G1407" s="152" t="str">
        <f>IF(H1407="","",VLOOKUP($H1407,Waste_Type!$C$3:$E$50,2,FALSE))</f>
        <v/>
      </c>
      <c r="H1407" s="144" t="str">
        <f>IF(Data_Input!C1407="","",Data_Input!C1407)</f>
        <v/>
      </c>
      <c r="I1407" s="221"/>
      <c r="J1407" s="183"/>
      <c r="K1407" s="183"/>
      <c r="L1407" s="151"/>
    </row>
    <row r="1408" spans="2:12" x14ac:dyDescent="0.4">
      <c r="B1408" s="178" t="str">
        <f>IF(Data_Input!B1408="","",Data_Input!B1408)</f>
        <v/>
      </c>
      <c r="C1408" s="179" t="str">
        <f>IF(Project_Details!$C$10="","",Project_Details!$C$10)</f>
        <v/>
      </c>
      <c r="D1408" s="179" t="str">
        <f>IF(Project_Details!$C$11="","",Project_Details!$C$11)</f>
        <v/>
      </c>
      <c r="E1408" s="179" t="str">
        <f>IF(Project_Details!$C$12="","",Project_Details!$C$12)</f>
        <v/>
      </c>
      <c r="F1408" s="144" t="str">
        <f>IF(H1408="","",VLOOKUP(H1408,Waste_Type!$C$3:$E$50,3,FALSE))</f>
        <v/>
      </c>
      <c r="G1408" s="145" t="str">
        <f>IF(H1408="","",VLOOKUP($H1408,Waste_Type!$C$3:$E$50,2,FALSE))</f>
        <v/>
      </c>
      <c r="H1408" s="144" t="str">
        <f>IF(Data_Input!C1408="","",Data_Input!C1408)</f>
        <v/>
      </c>
      <c r="I1408" s="220"/>
      <c r="J1408" s="180"/>
      <c r="K1408" s="180"/>
      <c r="L1408" s="144"/>
    </row>
    <row r="1409" spans="2:12" x14ac:dyDescent="0.4">
      <c r="B1409" s="178" t="str">
        <f>IF(Data_Input!B1409="","",Data_Input!B1409)</f>
        <v/>
      </c>
      <c r="C1409" s="182" t="str">
        <f>IF(Project_Details!$C$10="","",Project_Details!$C$10)</f>
        <v/>
      </c>
      <c r="D1409" s="182" t="str">
        <f>IF(Project_Details!$C$11="","",Project_Details!$C$11)</f>
        <v/>
      </c>
      <c r="E1409" s="182" t="str">
        <f>IF(Project_Details!$C$12="","",Project_Details!$C$12)</f>
        <v/>
      </c>
      <c r="F1409" s="151" t="str">
        <f>IF(H1409="","",VLOOKUP(H1409,Waste_Type!$C$3:$E$50,3,FALSE))</f>
        <v/>
      </c>
      <c r="G1409" s="152" t="str">
        <f>IF(H1409="","",VLOOKUP($H1409,Waste_Type!$C$3:$E$50,2,FALSE))</f>
        <v/>
      </c>
      <c r="H1409" s="144" t="str">
        <f>IF(Data_Input!C1409="","",Data_Input!C1409)</f>
        <v/>
      </c>
      <c r="I1409" s="221"/>
      <c r="J1409" s="183"/>
      <c r="K1409" s="183"/>
      <c r="L1409" s="151"/>
    </row>
    <row r="1410" spans="2:12" x14ac:dyDescent="0.4">
      <c r="B1410" s="178" t="str">
        <f>IF(Data_Input!B1410="","",Data_Input!B1410)</f>
        <v/>
      </c>
      <c r="C1410" s="179" t="str">
        <f>IF(Project_Details!$C$10="","",Project_Details!$C$10)</f>
        <v/>
      </c>
      <c r="D1410" s="179" t="str">
        <f>IF(Project_Details!$C$11="","",Project_Details!$C$11)</f>
        <v/>
      </c>
      <c r="E1410" s="179" t="str">
        <f>IF(Project_Details!$C$12="","",Project_Details!$C$12)</f>
        <v/>
      </c>
      <c r="F1410" s="144" t="str">
        <f>IF(H1410="","",VLOOKUP(H1410,Waste_Type!$C$3:$E$50,3,FALSE))</f>
        <v/>
      </c>
      <c r="G1410" s="145" t="str">
        <f>IF(H1410="","",VLOOKUP($H1410,Waste_Type!$C$3:$E$50,2,FALSE))</f>
        <v/>
      </c>
      <c r="H1410" s="144" t="str">
        <f>IF(Data_Input!C1410="","",Data_Input!C1410)</f>
        <v/>
      </c>
      <c r="I1410" s="220"/>
      <c r="J1410" s="180"/>
      <c r="K1410" s="180"/>
      <c r="L1410" s="144"/>
    </row>
    <row r="1411" spans="2:12" x14ac:dyDescent="0.4">
      <c r="B1411" s="178" t="str">
        <f>IF(Data_Input!B1411="","",Data_Input!B1411)</f>
        <v/>
      </c>
      <c r="C1411" s="182" t="str">
        <f>IF(Project_Details!$C$10="","",Project_Details!$C$10)</f>
        <v/>
      </c>
      <c r="D1411" s="182" t="str">
        <f>IF(Project_Details!$C$11="","",Project_Details!$C$11)</f>
        <v/>
      </c>
      <c r="E1411" s="182" t="str">
        <f>IF(Project_Details!$C$12="","",Project_Details!$C$12)</f>
        <v/>
      </c>
      <c r="F1411" s="151" t="str">
        <f>IF(H1411="","",VLOOKUP(H1411,Waste_Type!$C$3:$E$50,3,FALSE))</f>
        <v/>
      </c>
      <c r="G1411" s="152" t="str">
        <f>IF(H1411="","",VLOOKUP($H1411,Waste_Type!$C$3:$E$50,2,FALSE))</f>
        <v/>
      </c>
      <c r="H1411" s="144" t="str">
        <f>IF(Data_Input!C1411="","",Data_Input!C1411)</f>
        <v/>
      </c>
      <c r="I1411" s="221"/>
      <c r="J1411" s="183"/>
      <c r="K1411" s="183"/>
      <c r="L1411" s="151"/>
    </row>
    <row r="1412" spans="2:12" x14ac:dyDescent="0.4">
      <c r="B1412" s="178" t="str">
        <f>IF(Data_Input!B1412="","",Data_Input!B1412)</f>
        <v/>
      </c>
      <c r="C1412" s="179" t="str">
        <f>IF(Project_Details!$C$10="","",Project_Details!$C$10)</f>
        <v/>
      </c>
      <c r="D1412" s="179" t="str">
        <f>IF(Project_Details!$C$11="","",Project_Details!$C$11)</f>
        <v/>
      </c>
      <c r="E1412" s="179" t="str">
        <f>IF(Project_Details!$C$12="","",Project_Details!$C$12)</f>
        <v/>
      </c>
      <c r="F1412" s="144" t="str">
        <f>IF(H1412="","",VLOOKUP(H1412,Waste_Type!$C$3:$E$50,3,FALSE))</f>
        <v/>
      </c>
      <c r="G1412" s="145" t="str">
        <f>IF(H1412="","",VLOOKUP($H1412,Waste_Type!$C$3:$E$50,2,FALSE))</f>
        <v/>
      </c>
      <c r="H1412" s="144" t="str">
        <f>IF(Data_Input!C1412="","",Data_Input!C1412)</f>
        <v/>
      </c>
      <c r="I1412" s="220"/>
      <c r="J1412" s="180"/>
      <c r="K1412" s="180"/>
      <c r="L1412" s="144"/>
    </row>
    <row r="1413" spans="2:12" x14ac:dyDescent="0.4">
      <c r="B1413" s="178" t="str">
        <f>IF(Data_Input!B1413="","",Data_Input!B1413)</f>
        <v/>
      </c>
      <c r="C1413" s="182" t="str">
        <f>IF(Project_Details!$C$10="","",Project_Details!$C$10)</f>
        <v/>
      </c>
      <c r="D1413" s="182" t="str">
        <f>IF(Project_Details!$C$11="","",Project_Details!$C$11)</f>
        <v/>
      </c>
      <c r="E1413" s="182" t="str">
        <f>IF(Project_Details!$C$12="","",Project_Details!$C$12)</f>
        <v/>
      </c>
      <c r="F1413" s="151" t="str">
        <f>IF(H1413="","",VLOOKUP(H1413,Waste_Type!$C$3:$E$50,3,FALSE))</f>
        <v/>
      </c>
      <c r="G1413" s="152" t="str">
        <f>IF(H1413="","",VLOOKUP($H1413,Waste_Type!$C$3:$E$50,2,FALSE))</f>
        <v/>
      </c>
      <c r="H1413" s="144" t="str">
        <f>IF(Data_Input!C1413="","",Data_Input!C1413)</f>
        <v/>
      </c>
      <c r="I1413" s="221"/>
      <c r="J1413" s="183"/>
      <c r="K1413" s="183"/>
      <c r="L1413" s="151"/>
    </row>
    <row r="1414" spans="2:12" x14ac:dyDescent="0.4">
      <c r="B1414" s="178" t="str">
        <f>IF(Data_Input!B1414="","",Data_Input!B1414)</f>
        <v/>
      </c>
      <c r="C1414" s="179" t="str">
        <f>IF(Project_Details!$C$10="","",Project_Details!$C$10)</f>
        <v/>
      </c>
      <c r="D1414" s="179" t="str">
        <f>IF(Project_Details!$C$11="","",Project_Details!$C$11)</f>
        <v/>
      </c>
      <c r="E1414" s="179" t="str">
        <f>IF(Project_Details!$C$12="","",Project_Details!$C$12)</f>
        <v/>
      </c>
      <c r="F1414" s="144" t="str">
        <f>IF(H1414="","",VLOOKUP(H1414,Waste_Type!$C$3:$E$50,3,FALSE))</f>
        <v/>
      </c>
      <c r="G1414" s="145" t="str">
        <f>IF(H1414="","",VLOOKUP($H1414,Waste_Type!$C$3:$E$50,2,FALSE))</f>
        <v/>
      </c>
      <c r="H1414" s="144" t="str">
        <f>IF(Data_Input!C1414="","",Data_Input!C1414)</f>
        <v/>
      </c>
      <c r="I1414" s="220"/>
      <c r="J1414" s="180"/>
      <c r="K1414" s="180"/>
      <c r="L1414" s="144"/>
    </row>
    <row r="1415" spans="2:12" x14ac:dyDescent="0.4">
      <c r="B1415" s="178" t="str">
        <f>IF(Data_Input!B1415="","",Data_Input!B1415)</f>
        <v/>
      </c>
      <c r="C1415" s="182" t="str">
        <f>IF(Project_Details!$C$10="","",Project_Details!$C$10)</f>
        <v/>
      </c>
      <c r="D1415" s="182" t="str">
        <f>IF(Project_Details!$C$11="","",Project_Details!$C$11)</f>
        <v/>
      </c>
      <c r="E1415" s="182" t="str">
        <f>IF(Project_Details!$C$12="","",Project_Details!$C$12)</f>
        <v/>
      </c>
      <c r="F1415" s="151" t="str">
        <f>IF(H1415="","",VLOOKUP(H1415,Waste_Type!$C$3:$E$50,3,FALSE))</f>
        <v/>
      </c>
      <c r="G1415" s="152" t="str">
        <f>IF(H1415="","",VLOOKUP($H1415,Waste_Type!$C$3:$E$50,2,FALSE))</f>
        <v/>
      </c>
      <c r="H1415" s="144" t="str">
        <f>IF(Data_Input!C1415="","",Data_Input!C1415)</f>
        <v/>
      </c>
      <c r="I1415" s="221"/>
      <c r="J1415" s="183"/>
      <c r="K1415" s="183"/>
      <c r="L1415" s="151"/>
    </row>
    <row r="1416" spans="2:12" x14ac:dyDescent="0.4">
      <c r="B1416" s="178" t="str">
        <f>IF(Data_Input!B1416="","",Data_Input!B1416)</f>
        <v/>
      </c>
      <c r="C1416" s="179" t="str">
        <f>IF(Project_Details!$C$10="","",Project_Details!$C$10)</f>
        <v/>
      </c>
      <c r="D1416" s="179" t="str">
        <f>IF(Project_Details!$C$11="","",Project_Details!$C$11)</f>
        <v/>
      </c>
      <c r="E1416" s="179" t="str">
        <f>IF(Project_Details!$C$12="","",Project_Details!$C$12)</f>
        <v/>
      </c>
      <c r="F1416" s="144" t="str">
        <f>IF(H1416="","",VLOOKUP(H1416,Waste_Type!$C$3:$E$50,3,FALSE))</f>
        <v/>
      </c>
      <c r="G1416" s="145" t="str">
        <f>IF(H1416="","",VLOOKUP($H1416,Waste_Type!$C$3:$E$50,2,FALSE))</f>
        <v/>
      </c>
      <c r="H1416" s="144" t="str">
        <f>IF(Data_Input!C1416="","",Data_Input!C1416)</f>
        <v/>
      </c>
      <c r="I1416" s="220"/>
      <c r="J1416" s="180"/>
      <c r="K1416" s="180"/>
      <c r="L1416" s="144"/>
    </row>
    <row r="1417" spans="2:12" x14ac:dyDescent="0.4">
      <c r="B1417" s="178" t="str">
        <f>IF(Data_Input!B1417="","",Data_Input!B1417)</f>
        <v/>
      </c>
      <c r="C1417" s="182" t="str">
        <f>IF(Project_Details!$C$10="","",Project_Details!$C$10)</f>
        <v/>
      </c>
      <c r="D1417" s="182" t="str">
        <f>IF(Project_Details!$C$11="","",Project_Details!$C$11)</f>
        <v/>
      </c>
      <c r="E1417" s="182" t="str">
        <f>IF(Project_Details!$C$12="","",Project_Details!$C$12)</f>
        <v/>
      </c>
      <c r="F1417" s="151" t="str">
        <f>IF(H1417="","",VLOOKUP(H1417,Waste_Type!$C$3:$E$50,3,FALSE))</f>
        <v/>
      </c>
      <c r="G1417" s="152" t="str">
        <f>IF(H1417="","",VLOOKUP($H1417,Waste_Type!$C$3:$E$50,2,FALSE))</f>
        <v/>
      </c>
      <c r="H1417" s="144" t="str">
        <f>IF(Data_Input!C1417="","",Data_Input!C1417)</f>
        <v/>
      </c>
      <c r="I1417" s="221"/>
      <c r="J1417" s="183"/>
      <c r="K1417" s="183"/>
      <c r="L1417" s="151"/>
    </row>
    <row r="1418" spans="2:12" x14ac:dyDescent="0.4">
      <c r="B1418" s="178" t="str">
        <f>IF(Data_Input!B1418="","",Data_Input!B1418)</f>
        <v/>
      </c>
      <c r="C1418" s="179" t="str">
        <f>IF(Project_Details!$C$10="","",Project_Details!$C$10)</f>
        <v/>
      </c>
      <c r="D1418" s="179" t="str">
        <f>IF(Project_Details!$C$11="","",Project_Details!$C$11)</f>
        <v/>
      </c>
      <c r="E1418" s="179" t="str">
        <f>IF(Project_Details!$C$12="","",Project_Details!$C$12)</f>
        <v/>
      </c>
      <c r="F1418" s="144" t="str">
        <f>IF(H1418="","",VLOOKUP(H1418,Waste_Type!$C$3:$E$50,3,FALSE))</f>
        <v/>
      </c>
      <c r="G1418" s="145" t="str">
        <f>IF(H1418="","",VLOOKUP($H1418,Waste_Type!$C$3:$E$50,2,FALSE))</f>
        <v/>
      </c>
      <c r="H1418" s="144" t="str">
        <f>IF(Data_Input!C1418="","",Data_Input!C1418)</f>
        <v/>
      </c>
      <c r="I1418" s="220"/>
      <c r="J1418" s="180"/>
      <c r="K1418" s="180"/>
      <c r="L1418" s="144"/>
    </row>
    <row r="1419" spans="2:12" x14ac:dyDescent="0.4">
      <c r="B1419" s="178" t="str">
        <f>IF(Data_Input!B1419="","",Data_Input!B1419)</f>
        <v/>
      </c>
      <c r="C1419" s="182" t="str">
        <f>IF(Project_Details!$C$10="","",Project_Details!$C$10)</f>
        <v/>
      </c>
      <c r="D1419" s="182" t="str">
        <f>IF(Project_Details!$C$11="","",Project_Details!$C$11)</f>
        <v/>
      </c>
      <c r="E1419" s="182" t="str">
        <f>IF(Project_Details!$C$12="","",Project_Details!$C$12)</f>
        <v/>
      </c>
      <c r="F1419" s="151" t="str">
        <f>IF(H1419="","",VLOOKUP(H1419,Waste_Type!$C$3:$E$50,3,FALSE))</f>
        <v/>
      </c>
      <c r="G1419" s="152" t="str">
        <f>IF(H1419="","",VLOOKUP($H1419,Waste_Type!$C$3:$E$50,2,FALSE))</f>
        <v/>
      </c>
      <c r="H1419" s="144" t="str">
        <f>IF(Data_Input!C1419="","",Data_Input!C1419)</f>
        <v/>
      </c>
      <c r="I1419" s="221"/>
      <c r="J1419" s="183"/>
      <c r="K1419" s="183"/>
      <c r="L1419" s="151"/>
    </row>
    <row r="1420" spans="2:12" x14ac:dyDescent="0.4">
      <c r="B1420" s="178" t="str">
        <f>IF(Data_Input!B1420="","",Data_Input!B1420)</f>
        <v/>
      </c>
      <c r="C1420" s="179" t="str">
        <f>IF(Project_Details!$C$10="","",Project_Details!$C$10)</f>
        <v/>
      </c>
      <c r="D1420" s="179" t="str">
        <f>IF(Project_Details!$C$11="","",Project_Details!$C$11)</f>
        <v/>
      </c>
      <c r="E1420" s="179" t="str">
        <f>IF(Project_Details!$C$12="","",Project_Details!$C$12)</f>
        <v/>
      </c>
      <c r="F1420" s="144" t="str">
        <f>IF(H1420="","",VLOOKUP(H1420,Waste_Type!$C$3:$E$50,3,FALSE))</f>
        <v/>
      </c>
      <c r="G1420" s="145" t="str">
        <f>IF(H1420="","",VLOOKUP($H1420,Waste_Type!$C$3:$E$50,2,FALSE))</f>
        <v/>
      </c>
      <c r="H1420" s="144" t="str">
        <f>IF(Data_Input!C1420="","",Data_Input!C1420)</f>
        <v/>
      </c>
      <c r="I1420" s="220"/>
      <c r="J1420" s="180"/>
      <c r="K1420" s="180"/>
      <c r="L1420" s="144"/>
    </row>
    <row r="1421" spans="2:12" x14ac:dyDescent="0.4">
      <c r="B1421" s="178" t="str">
        <f>IF(Data_Input!B1421="","",Data_Input!B1421)</f>
        <v/>
      </c>
      <c r="C1421" s="182" t="str">
        <f>IF(Project_Details!$C$10="","",Project_Details!$C$10)</f>
        <v/>
      </c>
      <c r="D1421" s="182" t="str">
        <f>IF(Project_Details!$C$11="","",Project_Details!$C$11)</f>
        <v/>
      </c>
      <c r="E1421" s="182" t="str">
        <f>IF(Project_Details!$C$12="","",Project_Details!$C$12)</f>
        <v/>
      </c>
      <c r="F1421" s="151" t="str">
        <f>IF(H1421="","",VLOOKUP(H1421,Waste_Type!$C$3:$E$50,3,FALSE))</f>
        <v/>
      </c>
      <c r="G1421" s="152" t="str">
        <f>IF(H1421="","",VLOOKUP($H1421,Waste_Type!$C$3:$E$50,2,FALSE))</f>
        <v/>
      </c>
      <c r="H1421" s="144" t="str">
        <f>IF(Data_Input!C1421="","",Data_Input!C1421)</f>
        <v/>
      </c>
      <c r="I1421" s="221"/>
      <c r="J1421" s="183"/>
      <c r="K1421" s="183"/>
      <c r="L1421" s="151"/>
    </row>
    <row r="1422" spans="2:12" x14ac:dyDescent="0.4">
      <c r="B1422" s="178" t="str">
        <f>IF(Data_Input!B1422="","",Data_Input!B1422)</f>
        <v/>
      </c>
      <c r="C1422" s="179" t="str">
        <f>IF(Project_Details!$C$10="","",Project_Details!$C$10)</f>
        <v/>
      </c>
      <c r="D1422" s="179" t="str">
        <f>IF(Project_Details!$C$11="","",Project_Details!$C$11)</f>
        <v/>
      </c>
      <c r="E1422" s="179" t="str">
        <f>IF(Project_Details!$C$12="","",Project_Details!$C$12)</f>
        <v/>
      </c>
      <c r="F1422" s="144" t="str">
        <f>IF(H1422="","",VLOOKUP(H1422,Waste_Type!$C$3:$E$50,3,FALSE))</f>
        <v/>
      </c>
      <c r="G1422" s="145" t="str">
        <f>IF(H1422="","",VLOOKUP($H1422,Waste_Type!$C$3:$E$50,2,FALSE))</f>
        <v/>
      </c>
      <c r="H1422" s="144" t="str">
        <f>IF(Data_Input!C1422="","",Data_Input!C1422)</f>
        <v/>
      </c>
      <c r="I1422" s="220"/>
      <c r="J1422" s="180"/>
      <c r="K1422" s="180"/>
      <c r="L1422" s="144"/>
    </row>
    <row r="1423" spans="2:12" x14ac:dyDescent="0.4">
      <c r="B1423" s="178" t="str">
        <f>IF(Data_Input!B1423="","",Data_Input!B1423)</f>
        <v/>
      </c>
      <c r="C1423" s="182" t="str">
        <f>IF(Project_Details!$C$10="","",Project_Details!$C$10)</f>
        <v/>
      </c>
      <c r="D1423" s="182" t="str">
        <f>IF(Project_Details!$C$11="","",Project_Details!$C$11)</f>
        <v/>
      </c>
      <c r="E1423" s="182" t="str">
        <f>IF(Project_Details!$C$12="","",Project_Details!$C$12)</f>
        <v/>
      </c>
      <c r="F1423" s="151" t="str">
        <f>IF(H1423="","",VLOOKUP(H1423,Waste_Type!$C$3:$E$50,3,FALSE))</f>
        <v/>
      </c>
      <c r="G1423" s="152" t="str">
        <f>IF(H1423="","",VLOOKUP($H1423,Waste_Type!$C$3:$E$50,2,FALSE))</f>
        <v/>
      </c>
      <c r="H1423" s="144" t="str">
        <f>IF(Data_Input!C1423="","",Data_Input!C1423)</f>
        <v/>
      </c>
      <c r="I1423" s="221"/>
      <c r="J1423" s="183"/>
      <c r="K1423" s="183"/>
      <c r="L1423" s="151"/>
    </row>
    <row r="1424" spans="2:12" x14ac:dyDescent="0.4">
      <c r="B1424" s="178" t="str">
        <f>IF(Data_Input!B1424="","",Data_Input!B1424)</f>
        <v/>
      </c>
      <c r="C1424" s="179" t="str">
        <f>IF(Project_Details!$C$10="","",Project_Details!$C$10)</f>
        <v/>
      </c>
      <c r="D1424" s="179" t="str">
        <f>IF(Project_Details!$C$11="","",Project_Details!$C$11)</f>
        <v/>
      </c>
      <c r="E1424" s="179" t="str">
        <f>IF(Project_Details!$C$12="","",Project_Details!$C$12)</f>
        <v/>
      </c>
      <c r="F1424" s="144" t="str">
        <f>IF(H1424="","",VLOOKUP(H1424,Waste_Type!$C$3:$E$50,3,FALSE))</f>
        <v/>
      </c>
      <c r="G1424" s="145" t="str">
        <f>IF(H1424="","",VLOOKUP($H1424,Waste_Type!$C$3:$E$50,2,FALSE))</f>
        <v/>
      </c>
      <c r="H1424" s="144" t="str">
        <f>IF(Data_Input!C1424="","",Data_Input!C1424)</f>
        <v/>
      </c>
      <c r="I1424" s="220"/>
      <c r="J1424" s="180"/>
      <c r="K1424" s="180"/>
      <c r="L1424" s="144"/>
    </row>
    <row r="1425" spans="2:12" x14ac:dyDescent="0.4">
      <c r="B1425" s="178" t="str">
        <f>IF(Data_Input!B1425="","",Data_Input!B1425)</f>
        <v/>
      </c>
      <c r="C1425" s="182" t="str">
        <f>IF(Project_Details!$C$10="","",Project_Details!$C$10)</f>
        <v/>
      </c>
      <c r="D1425" s="182" t="str">
        <f>IF(Project_Details!$C$11="","",Project_Details!$C$11)</f>
        <v/>
      </c>
      <c r="E1425" s="182" t="str">
        <f>IF(Project_Details!$C$12="","",Project_Details!$C$12)</f>
        <v/>
      </c>
      <c r="F1425" s="151" t="str">
        <f>IF(H1425="","",VLOOKUP(H1425,Waste_Type!$C$3:$E$50,3,FALSE))</f>
        <v/>
      </c>
      <c r="G1425" s="152" t="str">
        <f>IF(H1425="","",VLOOKUP($H1425,Waste_Type!$C$3:$E$50,2,FALSE))</f>
        <v/>
      </c>
      <c r="H1425" s="144" t="str">
        <f>IF(Data_Input!C1425="","",Data_Input!C1425)</f>
        <v/>
      </c>
      <c r="I1425" s="221"/>
      <c r="J1425" s="183"/>
      <c r="K1425" s="183"/>
      <c r="L1425" s="151"/>
    </row>
    <row r="1426" spans="2:12" x14ac:dyDescent="0.4">
      <c r="B1426" s="178" t="str">
        <f>IF(Data_Input!B1426="","",Data_Input!B1426)</f>
        <v/>
      </c>
      <c r="C1426" s="179" t="str">
        <f>IF(Project_Details!$C$10="","",Project_Details!$C$10)</f>
        <v/>
      </c>
      <c r="D1426" s="179" t="str">
        <f>IF(Project_Details!$C$11="","",Project_Details!$C$11)</f>
        <v/>
      </c>
      <c r="E1426" s="179" t="str">
        <f>IF(Project_Details!$C$12="","",Project_Details!$C$12)</f>
        <v/>
      </c>
      <c r="F1426" s="144" t="str">
        <f>IF(H1426="","",VLOOKUP(H1426,Waste_Type!$C$3:$E$50,3,FALSE))</f>
        <v/>
      </c>
      <c r="G1426" s="145" t="str">
        <f>IF(H1426="","",VLOOKUP($H1426,Waste_Type!$C$3:$E$50,2,FALSE))</f>
        <v/>
      </c>
      <c r="H1426" s="144" t="str">
        <f>IF(Data_Input!C1426="","",Data_Input!C1426)</f>
        <v/>
      </c>
      <c r="I1426" s="220"/>
      <c r="J1426" s="180"/>
      <c r="K1426" s="180"/>
      <c r="L1426" s="144"/>
    </row>
    <row r="1427" spans="2:12" x14ac:dyDescent="0.4">
      <c r="B1427" s="178" t="str">
        <f>IF(Data_Input!B1427="","",Data_Input!B1427)</f>
        <v/>
      </c>
      <c r="C1427" s="182" t="str">
        <f>IF(Project_Details!$C$10="","",Project_Details!$C$10)</f>
        <v/>
      </c>
      <c r="D1427" s="182" t="str">
        <f>IF(Project_Details!$C$11="","",Project_Details!$C$11)</f>
        <v/>
      </c>
      <c r="E1427" s="182" t="str">
        <f>IF(Project_Details!$C$12="","",Project_Details!$C$12)</f>
        <v/>
      </c>
      <c r="F1427" s="151" t="str">
        <f>IF(H1427="","",VLOOKUP(H1427,Waste_Type!$C$3:$E$50,3,FALSE))</f>
        <v/>
      </c>
      <c r="G1427" s="152" t="str">
        <f>IF(H1427="","",VLOOKUP($H1427,Waste_Type!$C$3:$E$50,2,FALSE))</f>
        <v/>
      </c>
      <c r="H1427" s="144" t="str">
        <f>IF(Data_Input!C1427="","",Data_Input!C1427)</f>
        <v/>
      </c>
      <c r="I1427" s="221"/>
      <c r="J1427" s="183"/>
      <c r="K1427" s="183"/>
      <c r="L1427" s="151"/>
    </row>
    <row r="1428" spans="2:12" x14ac:dyDescent="0.4">
      <c r="B1428" s="178" t="str">
        <f>IF(Data_Input!B1428="","",Data_Input!B1428)</f>
        <v/>
      </c>
      <c r="C1428" s="179" t="str">
        <f>IF(Project_Details!$C$10="","",Project_Details!$C$10)</f>
        <v/>
      </c>
      <c r="D1428" s="179" t="str">
        <f>IF(Project_Details!$C$11="","",Project_Details!$C$11)</f>
        <v/>
      </c>
      <c r="E1428" s="179" t="str">
        <f>IF(Project_Details!$C$12="","",Project_Details!$C$12)</f>
        <v/>
      </c>
      <c r="F1428" s="144" t="str">
        <f>IF(H1428="","",VLOOKUP(H1428,Waste_Type!$C$3:$E$50,3,FALSE))</f>
        <v/>
      </c>
      <c r="G1428" s="145" t="str">
        <f>IF(H1428="","",VLOOKUP($H1428,Waste_Type!$C$3:$E$50,2,FALSE))</f>
        <v/>
      </c>
      <c r="H1428" s="144" t="str">
        <f>IF(Data_Input!C1428="","",Data_Input!C1428)</f>
        <v/>
      </c>
      <c r="I1428" s="220"/>
      <c r="J1428" s="180"/>
      <c r="K1428" s="180"/>
      <c r="L1428" s="144"/>
    </row>
    <row r="1429" spans="2:12" x14ac:dyDescent="0.4">
      <c r="B1429" s="178" t="str">
        <f>IF(Data_Input!B1429="","",Data_Input!B1429)</f>
        <v/>
      </c>
      <c r="C1429" s="182" t="str">
        <f>IF(Project_Details!$C$10="","",Project_Details!$C$10)</f>
        <v/>
      </c>
      <c r="D1429" s="182" t="str">
        <f>IF(Project_Details!$C$11="","",Project_Details!$C$11)</f>
        <v/>
      </c>
      <c r="E1429" s="182" t="str">
        <f>IF(Project_Details!$C$12="","",Project_Details!$C$12)</f>
        <v/>
      </c>
      <c r="F1429" s="151" t="str">
        <f>IF(H1429="","",VLOOKUP(H1429,Waste_Type!$C$3:$E$50,3,FALSE))</f>
        <v/>
      </c>
      <c r="G1429" s="152" t="str">
        <f>IF(H1429="","",VLOOKUP($H1429,Waste_Type!$C$3:$E$50,2,FALSE))</f>
        <v/>
      </c>
      <c r="H1429" s="144" t="str">
        <f>IF(Data_Input!C1429="","",Data_Input!C1429)</f>
        <v/>
      </c>
      <c r="I1429" s="221"/>
      <c r="J1429" s="183"/>
      <c r="K1429" s="183"/>
      <c r="L1429" s="151"/>
    </row>
    <row r="1430" spans="2:12" x14ac:dyDescent="0.4">
      <c r="B1430" s="178" t="str">
        <f>IF(Data_Input!B1430="","",Data_Input!B1430)</f>
        <v/>
      </c>
      <c r="C1430" s="179" t="str">
        <f>IF(Project_Details!$C$10="","",Project_Details!$C$10)</f>
        <v/>
      </c>
      <c r="D1430" s="179" t="str">
        <f>IF(Project_Details!$C$11="","",Project_Details!$C$11)</f>
        <v/>
      </c>
      <c r="E1430" s="179" t="str">
        <f>IF(Project_Details!$C$12="","",Project_Details!$C$12)</f>
        <v/>
      </c>
      <c r="F1430" s="144" t="str">
        <f>IF(H1430="","",VLOOKUP(H1430,Waste_Type!$C$3:$E$50,3,FALSE))</f>
        <v/>
      </c>
      <c r="G1430" s="145" t="str">
        <f>IF(H1430="","",VLOOKUP($H1430,Waste_Type!$C$3:$E$50,2,FALSE))</f>
        <v/>
      </c>
      <c r="H1430" s="144" t="str">
        <f>IF(Data_Input!C1430="","",Data_Input!C1430)</f>
        <v/>
      </c>
      <c r="I1430" s="220"/>
      <c r="J1430" s="180"/>
      <c r="K1430" s="180"/>
      <c r="L1430" s="144"/>
    </row>
    <row r="1431" spans="2:12" x14ac:dyDescent="0.4">
      <c r="B1431" s="178" t="str">
        <f>IF(Data_Input!B1431="","",Data_Input!B1431)</f>
        <v/>
      </c>
      <c r="C1431" s="182" t="str">
        <f>IF(Project_Details!$C$10="","",Project_Details!$C$10)</f>
        <v/>
      </c>
      <c r="D1431" s="182" t="str">
        <f>IF(Project_Details!$C$11="","",Project_Details!$C$11)</f>
        <v/>
      </c>
      <c r="E1431" s="182" t="str">
        <f>IF(Project_Details!$C$12="","",Project_Details!$C$12)</f>
        <v/>
      </c>
      <c r="F1431" s="151" t="str">
        <f>IF(H1431="","",VLOOKUP(H1431,Waste_Type!$C$3:$E$50,3,FALSE))</f>
        <v/>
      </c>
      <c r="G1431" s="152" t="str">
        <f>IF(H1431="","",VLOOKUP($H1431,Waste_Type!$C$3:$E$50,2,FALSE))</f>
        <v/>
      </c>
      <c r="H1431" s="144" t="str">
        <f>IF(Data_Input!C1431="","",Data_Input!C1431)</f>
        <v/>
      </c>
      <c r="I1431" s="221"/>
      <c r="J1431" s="183"/>
      <c r="K1431" s="183"/>
      <c r="L1431" s="151"/>
    </row>
    <row r="1432" spans="2:12" x14ac:dyDescent="0.4">
      <c r="B1432" s="178" t="str">
        <f>IF(Data_Input!B1432="","",Data_Input!B1432)</f>
        <v/>
      </c>
      <c r="C1432" s="179" t="str">
        <f>IF(Project_Details!$C$10="","",Project_Details!$C$10)</f>
        <v/>
      </c>
      <c r="D1432" s="179" t="str">
        <f>IF(Project_Details!$C$11="","",Project_Details!$C$11)</f>
        <v/>
      </c>
      <c r="E1432" s="179" t="str">
        <f>IF(Project_Details!$C$12="","",Project_Details!$C$12)</f>
        <v/>
      </c>
      <c r="F1432" s="144" t="str">
        <f>IF(H1432="","",VLOOKUP(H1432,Waste_Type!$C$3:$E$50,3,FALSE))</f>
        <v/>
      </c>
      <c r="G1432" s="145" t="str">
        <f>IF(H1432="","",VLOOKUP($H1432,Waste_Type!$C$3:$E$50,2,FALSE))</f>
        <v/>
      </c>
      <c r="H1432" s="144" t="str">
        <f>IF(Data_Input!C1432="","",Data_Input!C1432)</f>
        <v/>
      </c>
      <c r="I1432" s="220"/>
      <c r="J1432" s="180"/>
      <c r="K1432" s="180"/>
      <c r="L1432" s="144"/>
    </row>
    <row r="1433" spans="2:12" x14ac:dyDescent="0.4">
      <c r="B1433" s="178" t="str">
        <f>IF(Data_Input!B1433="","",Data_Input!B1433)</f>
        <v/>
      </c>
      <c r="C1433" s="182" t="str">
        <f>IF(Project_Details!$C$10="","",Project_Details!$C$10)</f>
        <v/>
      </c>
      <c r="D1433" s="182" t="str">
        <f>IF(Project_Details!$C$11="","",Project_Details!$C$11)</f>
        <v/>
      </c>
      <c r="E1433" s="182" t="str">
        <f>IF(Project_Details!$C$12="","",Project_Details!$C$12)</f>
        <v/>
      </c>
      <c r="F1433" s="151" t="str">
        <f>IF(H1433="","",VLOOKUP(H1433,Waste_Type!$C$3:$E$50,3,FALSE))</f>
        <v/>
      </c>
      <c r="G1433" s="152" t="str">
        <f>IF(H1433="","",VLOOKUP($H1433,Waste_Type!$C$3:$E$50,2,FALSE))</f>
        <v/>
      </c>
      <c r="H1433" s="144" t="str">
        <f>IF(Data_Input!C1433="","",Data_Input!C1433)</f>
        <v/>
      </c>
      <c r="I1433" s="221"/>
      <c r="J1433" s="183"/>
      <c r="K1433" s="183"/>
      <c r="L1433" s="151"/>
    </row>
    <row r="1434" spans="2:12" x14ac:dyDescent="0.4">
      <c r="B1434" s="178" t="str">
        <f>IF(Data_Input!B1434="","",Data_Input!B1434)</f>
        <v/>
      </c>
      <c r="C1434" s="179" t="str">
        <f>IF(Project_Details!$C$10="","",Project_Details!$C$10)</f>
        <v/>
      </c>
      <c r="D1434" s="179" t="str">
        <f>IF(Project_Details!$C$11="","",Project_Details!$C$11)</f>
        <v/>
      </c>
      <c r="E1434" s="179" t="str">
        <f>IF(Project_Details!$C$12="","",Project_Details!$C$12)</f>
        <v/>
      </c>
      <c r="F1434" s="144" t="str">
        <f>IF(H1434="","",VLOOKUP(H1434,Waste_Type!$C$3:$E$50,3,FALSE))</f>
        <v/>
      </c>
      <c r="G1434" s="145" t="str">
        <f>IF(H1434="","",VLOOKUP($H1434,Waste_Type!$C$3:$E$50,2,FALSE))</f>
        <v/>
      </c>
      <c r="H1434" s="144" t="str">
        <f>IF(Data_Input!C1434="","",Data_Input!C1434)</f>
        <v/>
      </c>
      <c r="I1434" s="220"/>
      <c r="J1434" s="180"/>
      <c r="K1434" s="180"/>
      <c r="L1434" s="144"/>
    </row>
    <row r="1435" spans="2:12" x14ac:dyDescent="0.4">
      <c r="B1435" s="178" t="str">
        <f>IF(Data_Input!B1435="","",Data_Input!B1435)</f>
        <v/>
      </c>
      <c r="C1435" s="182" t="str">
        <f>IF(Project_Details!$C$10="","",Project_Details!$C$10)</f>
        <v/>
      </c>
      <c r="D1435" s="182" t="str">
        <f>IF(Project_Details!$C$11="","",Project_Details!$C$11)</f>
        <v/>
      </c>
      <c r="E1435" s="182" t="str">
        <f>IF(Project_Details!$C$12="","",Project_Details!$C$12)</f>
        <v/>
      </c>
      <c r="F1435" s="151" t="str">
        <f>IF(H1435="","",VLOOKUP(H1435,Waste_Type!$C$3:$E$50,3,FALSE))</f>
        <v/>
      </c>
      <c r="G1435" s="152" t="str">
        <f>IF(H1435="","",VLOOKUP($H1435,Waste_Type!$C$3:$E$50,2,FALSE))</f>
        <v/>
      </c>
      <c r="H1435" s="144" t="str">
        <f>IF(Data_Input!C1435="","",Data_Input!C1435)</f>
        <v/>
      </c>
      <c r="I1435" s="221"/>
      <c r="J1435" s="183"/>
      <c r="K1435" s="183"/>
      <c r="L1435" s="151"/>
    </row>
    <row r="1436" spans="2:12" x14ac:dyDescent="0.4">
      <c r="B1436" s="178" t="str">
        <f>IF(Data_Input!B1436="","",Data_Input!B1436)</f>
        <v/>
      </c>
      <c r="C1436" s="179" t="str">
        <f>IF(Project_Details!$C$10="","",Project_Details!$C$10)</f>
        <v/>
      </c>
      <c r="D1436" s="179" t="str">
        <f>IF(Project_Details!$C$11="","",Project_Details!$C$11)</f>
        <v/>
      </c>
      <c r="E1436" s="179" t="str">
        <f>IF(Project_Details!$C$12="","",Project_Details!$C$12)</f>
        <v/>
      </c>
      <c r="F1436" s="144" t="str">
        <f>IF(H1436="","",VLOOKUP(H1436,Waste_Type!$C$3:$E$50,3,FALSE))</f>
        <v/>
      </c>
      <c r="G1436" s="145" t="str">
        <f>IF(H1436="","",VLOOKUP($H1436,Waste_Type!$C$3:$E$50,2,FALSE))</f>
        <v/>
      </c>
      <c r="H1436" s="144" t="str">
        <f>IF(Data_Input!C1436="","",Data_Input!C1436)</f>
        <v/>
      </c>
      <c r="I1436" s="220"/>
      <c r="J1436" s="180"/>
      <c r="K1436" s="180"/>
      <c r="L1436" s="144"/>
    </row>
    <row r="1437" spans="2:12" x14ac:dyDescent="0.4">
      <c r="B1437" s="178" t="str">
        <f>IF(Data_Input!B1437="","",Data_Input!B1437)</f>
        <v/>
      </c>
      <c r="C1437" s="182" t="str">
        <f>IF(Project_Details!$C$10="","",Project_Details!$C$10)</f>
        <v/>
      </c>
      <c r="D1437" s="182" t="str">
        <f>IF(Project_Details!$C$11="","",Project_Details!$C$11)</f>
        <v/>
      </c>
      <c r="E1437" s="182" t="str">
        <f>IF(Project_Details!$C$12="","",Project_Details!$C$12)</f>
        <v/>
      </c>
      <c r="F1437" s="151" t="str">
        <f>IF(H1437="","",VLOOKUP(H1437,Waste_Type!$C$3:$E$50,3,FALSE))</f>
        <v/>
      </c>
      <c r="G1437" s="152" t="str">
        <f>IF(H1437="","",VLOOKUP($H1437,Waste_Type!$C$3:$E$50,2,FALSE))</f>
        <v/>
      </c>
      <c r="H1437" s="144" t="str">
        <f>IF(Data_Input!C1437="","",Data_Input!C1437)</f>
        <v/>
      </c>
      <c r="I1437" s="221"/>
      <c r="J1437" s="183"/>
      <c r="K1437" s="183"/>
      <c r="L1437" s="151"/>
    </row>
    <row r="1438" spans="2:12" x14ac:dyDescent="0.4">
      <c r="B1438" s="178" t="str">
        <f>IF(Data_Input!B1438="","",Data_Input!B1438)</f>
        <v/>
      </c>
      <c r="C1438" s="179" t="str">
        <f>IF(Project_Details!$C$10="","",Project_Details!$C$10)</f>
        <v/>
      </c>
      <c r="D1438" s="179" t="str">
        <f>IF(Project_Details!$C$11="","",Project_Details!$C$11)</f>
        <v/>
      </c>
      <c r="E1438" s="179" t="str">
        <f>IF(Project_Details!$C$12="","",Project_Details!$C$12)</f>
        <v/>
      </c>
      <c r="F1438" s="144" t="str">
        <f>IF(H1438="","",VLOOKUP(H1438,Waste_Type!$C$3:$E$50,3,FALSE))</f>
        <v/>
      </c>
      <c r="G1438" s="145" t="str">
        <f>IF(H1438="","",VLOOKUP($H1438,Waste_Type!$C$3:$E$50,2,FALSE))</f>
        <v/>
      </c>
      <c r="H1438" s="144" t="str">
        <f>IF(Data_Input!C1438="","",Data_Input!C1438)</f>
        <v/>
      </c>
      <c r="I1438" s="220"/>
      <c r="J1438" s="180"/>
      <c r="K1438" s="180"/>
      <c r="L1438" s="144"/>
    </row>
    <row r="1439" spans="2:12" x14ac:dyDescent="0.4">
      <c r="B1439" s="178" t="str">
        <f>IF(Data_Input!B1439="","",Data_Input!B1439)</f>
        <v/>
      </c>
      <c r="C1439" s="182" t="str">
        <f>IF(Project_Details!$C$10="","",Project_Details!$C$10)</f>
        <v/>
      </c>
      <c r="D1439" s="182" t="str">
        <f>IF(Project_Details!$C$11="","",Project_Details!$C$11)</f>
        <v/>
      </c>
      <c r="E1439" s="182" t="str">
        <f>IF(Project_Details!$C$12="","",Project_Details!$C$12)</f>
        <v/>
      </c>
      <c r="F1439" s="151" t="str">
        <f>IF(H1439="","",VLOOKUP(H1439,Waste_Type!$C$3:$E$50,3,FALSE))</f>
        <v/>
      </c>
      <c r="G1439" s="152" t="str">
        <f>IF(H1439="","",VLOOKUP($H1439,Waste_Type!$C$3:$E$50,2,FALSE))</f>
        <v/>
      </c>
      <c r="H1439" s="144" t="str">
        <f>IF(Data_Input!C1439="","",Data_Input!C1439)</f>
        <v/>
      </c>
      <c r="I1439" s="221"/>
      <c r="J1439" s="183"/>
      <c r="K1439" s="183"/>
      <c r="L1439" s="151"/>
    </row>
    <row r="1440" spans="2:12" x14ac:dyDescent="0.4">
      <c r="B1440" s="178" t="str">
        <f>IF(Data_Input!B1440="","",Data_Input!B1440)</f>
        <v/>
      </c>
      <c r="C1440" s="179" t="str">
        <f>IF(Project_Details!$C$10="","",Project_Details!$C$10)</f>
        <v/>
      </c>
      <c r="D1440" s="179" t="str">
        <f>IF(Project_Details!$C$11="","",Project_Details!$C$11)</f>
        <v/>
      </c>
      <c r="E1440" s="179" t="str">
        <f>IF(Project_Details!$C$12="","",Project_Details!$C$12)</f>
        <v/>
      </c>
      <c r="F1440" s="144" t="str">
        <f>IF(H1440="","",VLOOKUP(H1440,Waste_Type!$C$3:$E$50,3,FALSE))</f>
        <v/>
      </c>
      <c r="G1440" s="145" t="str">
        <f>IF(H1440="","",VLOOKUP($H1440,Waste_Type!$C$3:$E$50,2,FALSE))</f>
        <v/>
      </c>
      <c r="H1440" s="144" t="str">
        <f>IF(Data_Input!C1440="","",Data_Input!C1440)</f>
        <v/>
      </c>
      <c r="I1440" s="220"/>
      <c r="J1440" s="180"/>
      <c r="K1440" s="180"/>
      <c r="L1440" s="144"/>
    </row>
    <row r="1441" spans="2:12" x14ac:dyDescent="0.4">
      <c r="B1441" s="178" t="str">
        <f>IF(Data_Input!B1441="","",Data_Input!B1441)</f>
        <v/>
      </c>
      <c r="C1441" s="182" t="str">
        <f>IF(Project_Details!$C$10="","",Project_Details!$C$10)</f>
        <v/>
      </c>
      <c r="D1441" s="182" t="str">
        <f>IF(Project_Details!$C$11="","",Project_Details!$C$11)</f>
        <v/>
      </c>
      <c r="E1441" s="182" t="str">
        <f>IF(Project_Details!$C$12="","",Project_Details!$C$12)</f>
        <v/>
      </c>
      <c r="F1441" s="151" t="str">
        <f>IF(H1441="","",VLOOKUP(H1441,Waste_Type!$C$3:$E$50,3,FALSE))</f>
        <v/>
      </c>
      <c r="G1441" s="152" t="str">
        <f>IF(H1441="","",VLOOKUP($H1441,Waste_Type!$C$3:$E$50,2,FALSE))</f>
        <v/>
      </c>
      <c r="H1441" s="144" t="str">
        <f>IF(Data_Input!C1441="","",Data_Input!C1441)</f>
        <v/>
      </c>
      <c r="I1441" s="221"/>
      <c r="J1441" s="183"/>
      <c r="K1441" s="183"/>
      <c r="L1441" s="151"/>
    </row>
    <row r="1442" spans="2:12" x14ac:dyDescent="0.4">
      <c r="B1442" s="178" t="str">
        <f>IF(Data_Input!B1442="","",Data_Input!B1442)</f>
        <v/>
      </c>
      <c r="C1442" s="179" t="str">
        <f>IF(Project_Details!$C$10="","",Project_Details!$C$10)</f>
        <v/>
      </c>
      <c r="D1442" s="179" t="str">
        <f>IF(Project_Details!$C$11="","",Project_Details!$C$11)</f>
        <v/>
      </c>
      <c r="E1442" s="179" t="str">
        <f>IF(Project_Details!$C$12="","",Project_Details!$C$12)</f>
        <v/>
      </c>
      <c r="F1442" s="144" t="str">
        <f>IF(H1442="","",VLOOKUP(H1442,Waste_Type!$C$3:$E$50,3,FALSE))</f>
        <v/>
      </c>
      <c r="G1442" s="145" t="str">
        <f>IF(H1442="","",VLOOKUP($H1442,Waste_Type!$C$3:$E$50,2,FALSE))</f>
        <v/>
      </c>
      <c r="H1442" s="144" t="str">
        <f>IF(Data_Input!C1442="","",Data_Input!C1442)</f>
        <v/>
      </c>
      <c r="I1442" s="220"/>
      <c r="J1442" s="180"/>
      <c r="K1442" s="180"/>
      <c r="L1442" s="144"/>
    </row>
    <row r="1443" spans="2:12" x14ac:dyDescent="0.4">
      <c r="B1443" s="178" t="str">
        <f>IF(Data_Input!B1443="","",Data_Input!B1443)</f>
        <v/>
      </c>
      <c r="C1443" s="182" t="str">
        <f>IF(Project_Details!$C$10="","",Project_Details!$C$10)</f>
        <v/>
      </c>
      <c r="D1443" s="182" t="str">
        <f>IF(Project_Details!$C$11="","",Project_Details!$C$11)</f>
        <v/>
      </c>
      <c r="E1443" s="182" t="str">
        <f>IF(Project_Details!$C$12="","",Project_Details!$C$12)</f>
        <v/>
      </c>
      <c r="F1443" s="151" t="str">
        <f>IF(H1443="","",VLOOKUP(H1443,Waste_Type!$C$3:$E$50,3,FALSE))</f>
        <v/>
      </c>
      <c r="G1443" s="152" t="str">
        <f>IF(H1443="","",VLOOKUP($H1443,Waste_Type!$C$3:$E$50,2,FALSE))</f>
        <v/>
      </c>
      <c r="H1443" s="144" t="str">
        <f>IF(Data_Input!C1443="","",Data_Input!C1443)</f>
        <v/>
      </c>
      <c r="I1443" s="221"/>
      <c r="J1443" s="183"/>
      <c r="K1443" s="183"/>
      <c r="L1443" s="151"/>
    </row>
    <row r="1444" spans="2:12" x14ac:dyDescent="0.4">
      <c r="B1444" s="178" t="str">
        <f>IF(Data_Input!B1444="","",Data_Input!B1444)</f>
        <v/>
      </c>
      <c r="C1444" s="179" t="str">
        <f>IF(Project_Details!$C$10="","",Project_Details!$C$10)</f>
        <v/>
      </c>
      <c r="D1444" s="179" t="str">
        <f>IF(Project_Details!$C$11="","",Project_Details!$C$11)</f>
        <v/>
      </c>
      <c r="E1444" s="179" t="str">
        <f>IF(Project_Details!$C$12="","",Project_Details!$C$12)</f>
        <v/>
      </c>
      <c r="F1444" s="144" t="str">
        <f>IF(H1444="","",VLOOKUP(H1444,Waste_Type!$C$3:$E$50,3,FALSE))</f>
        <v/>
      </c>
      <c r="G1444" s="145" t="str">
        <f>IF(H1444="","",VLOOKUP($H1444,Waste_Type!$C$3:$E$50,2,FALSE))</f>
        <v/>
      </c>
      <c r="H1444" s="144" t="str">
        <f>IF(Data_Input!C1444="","",Data_Input!C1444)</f>
        <v/>
      </c>
      <c r="I1444" s="220"/>
      <c r="J1444" s="180"/>
      <c r="K1444" s="180"/>
      <c r="L1444" s="144"/>
    </row>
    <row r="1445" spans="2:12" x14ac:dyDescent="0.4">
      <c r="B1445" s="178" t="str">
        <f>IF(Data_Input!B1445="","",Data_Input!B1445)</f>
        <v/>
      </c>
      <c r="C1445" s="182" t="str">
        <f>IF(Project_Details!$C$10="","",Project_Details!$C$10)</f>
        <v/>
      </c>
      <c r="D1445" s="182" t="str">
        <f>IF(Project_Details!$C$11="","",Project_Details!$C$11)</f>
        <v/>
      </c>
      <c r="E1445" s="182" t="str">
        <f>IF(Project_Details!$C$12="","",Project_Details!$C$12)</f>
        <v/>
      </c>
      <c r="F1445" s="151" t="str">
        <f>IF(H1445="","",VLOOKUP(H1445,Waste_Type!$C$3:$E$50,3,FALSE))</f>
        <v/>
      </c>
      <c r="G1445" s="152" t="str">
        <f>IF(H1445="","",VLOOKUP($H1445,Waste_Type!$C$3:$E$50,2,FALSE))</f>
        <v/>
      </c>
      <c r="H1445" s="144" t="str">
        <f>IF(Data_Input!C1445="","",Data_Input!C1445)</f>
        <v/>
      </c>
      <c r="I1445" s="221"/>
      <c r="J1445" s="183"/>
      <c r="K1445" s="183"/>
      <c r="L1445" s="151"/>
    </row>
    <row r="1446" spans="2:12" x14ac:dyDescent="0.4">
      <c r="B1446" s="178" t="str">
        <f>IF(Data_Input!B1446="","",Data_Input!B1446)</f>
        <v/>
      </c>
      <c r="C1446" s="179" t="str">
        <f>IF(Project_Details!$C$10="","",Project_Details!$C$10)</f>
        <v/>
      </c>
      <c r="D1446" s="179" t="str">
        <f>IF(Project_Details!$C$11="","",Project_Details!$C$11)</f>
        <v/>
      </c>
      <c r="E1446" s="179" t="str">
        <f>IF(Project_Details!$C$12="","",Project_Details!$C$12)</f>
        <v/>
      </c>
      <c r="F1446" s="144" t="str">
        <f>IF(H1446="","",VLOOKUP(H1446,Waste_Type!$C$3:$E$50,3,FALSE))</f>
        <v/>
      </c>
      <c r="G1446" s="145" t="str">
        <f>IF(H1446="","",VLOOKUP($H1446,Waste_Type!$C$3:$E$50,2,FALSE))</f>
        <v/>
      </c>
      <c r="H1446" s="144" t="str">
        <f>IF(Data_Input!C1446="","",Data_Input!C1446)</f>
        <v/>
      </c>
      <c r="I1446" s="220"/>
      <c r="J1446" s="180"/>
      <c r="K1446" s="180"/>
      <c r="L1446" s="144"/>
    </row>
    <row r="1447" spans="2:12" x14ac:dyDescent="0.4">
      <c r="B1447" s="178" t="str">
        <f>IF(Data_Input!B1447="","",Data_Input!B1447)</f>
        <v/>
      </c>
      <c r="C1447" s="182" t="str">
        <f>IF(Project_Details!$C$10="","",Project_Details!$C$10)</f>
        <v/>
      </c>
      <c r="D1447" s="182" t="str">
        <f>IF(Project_Details!$C$11="","",Project_Details!$C$11)</f>
        <v/>
      </c>
      <c r="E1447" s="182" t="str">
        <f>IF(Project_Details!$C$12="","",Project_Details!$C$12)</f>
        <v/>
      </c>
      <c r="F1447" s="151" t="str">
        <f>IF(H1447="","",VLOOKUP(H1447,Waste_Type!$C$3:$E$50,3,FALSE))</f>
        <v/>
      </c>
      <c r="G1447" s="152" t="str">
        <f>IF(H1447="","",VLOOKUP($H1447,Waste_Type!$C$3:$E$50,2,FALSE))</f>
        <v/>
      </c>
      <c r="H1447" s="144" t="str">
        <f>IF(Data_Input!C1447="","",Data_Input!C1447)</f>
        <v/>
      </c>
      <c r="I1447" s="221"/>
      <c r="J1447" s="183"/>
      <c r="K1447" s="183"/>
      <c r="L1447" s="151"/>
    </row>
    <row r="1448" spans="2:12" x14ac:dyDescent="0.4">
      <c r="B1448" s="178" t="str">
        <f>IF(Data_Input!B1448="","",Data_Input!B1448)</f>
        <v/>
      </c>
      <c r="C1448" s="179" t="str">
        <f>IF(Project_Details!$C$10="","",Project_Details!$C$10)</f>
        <v/>
      </c>
      <c r="D1448" s="179" t="str">
        <f>IF(Project_Details!$C$11="","",Project_Details!$C$11)</f>
        <v/>
      </c>
      <c r="E1448" s="179" t="str">
        <f>IF(Project_Details!$C$12="","",Project_Details!$C$12)</f>
        <v/>
      </c>
      <c r="F1448" s="144" t="str">
        <f>IF(H1448="","",VLOOKUP(H1448,Waste_Type!$C$3:$E$50,3,FALSE))</f>
        <v/>
      </c>
      <c r="G1448" s="145" t="str">
        <f>IF(H1448="","",VLOOKUP($H1448,Waste_Type!$C$3:$E$50,2,FALSE))</f>
        <v/>
      </c>
      <c r="H1448" s="144" t="str">
        <f>IF(Data_Input!C1448="","",Data_Input!C1448)</f>
        <v/>
      </c>
      <c r="I1448" s="220"/>
      <c r="J1448" s="180"/>
      <c r="K1448" s="180"/>
      <c r="L1448" s="144"/>
    </row>
    <row r="1449" spans="2:12" x14ac:dyDescent="0.4">
      <c r="B1449" s="178" t="str">
        <f>IF(Data_Input!B1449="","",Data_Input!B1449)</f>
        <v/>
      </c>
      <c r="C1449" s="182" t="str">
        <f>IF(Project_Details!$C$10="","",Project_Details!$C$10)</f>
        <v/>
      </c>
      <c r="D1449" s="182" t="str">
        <f>IF(Project_Details!$C$11="","",Project_Details!$C$11)</f>
        <v/>
      </c>
      <c r="E1449" s="182" t="str">
        <f>IF(Project_Details!$C$12="","",Project_Details!$C$12)</f>
        <v/>
      </c>
      <c r="F1449" s="151" t="str">
        <f>IF(H1449="","",VLOOKUP(H1449,Waste_Type!$C$3:$E$50,3,FALSE))</f>
        <v/>
      </c>
      <c r="G1449" s="152" t="str">
        <f>IF(H1449="","",VLOOKUP($H1449,Waste_Type!$C$3:$E$50,2,FALSE))</f>
        <v/>
      </c>
      <c r="H1449" s="144" t="str">
        <f>IF(Data_Input!C1449="","",Data_Input!C1449)</f>
        <v/>
      </c>
      <c r="I1449" s="221"/>
      <c r="J1449" s="183"/>
      <c r="K1449" s="183"/>
      <c r="L1449" s="151"/>
    </row>
    <row r="1450" spans="2:12" x14ac:dyDescent="0.4">
      <c r="B1450" s="178" t="str">
        <f>IF(Data_Input!B1450="","",Data_Input!B1450)</f>
        <v/>
      </c>
      <c r="C1450" s="179" t="str">
        <f>IF(Project_Details!$C$10="","",Project_Details!$C$10)</f>
        <v/>
      </c>
      <c r="D1450" s="179" t="str">
        <f>IF(Project_Details!$C$11="","",Project_Details!$C$11)</f>
        <v/>
      </c>
      <c r="E1450" s="179" t="str">
        <f>IF(Project_Details!$C$12="","",Project_Details!$C$12)</f>
        <v/>
      </c>
      <c r="F1450" s="144" t="str">
        <f>IF(H1450="","",VLOOKUP(H1450,Waste_Type!$C$3:$E$50,3,FALSE))</f>
        <v/>
      </c>
      <c r="G1450" s="145" t="str">
        <f>IF(H1450="","",VLOOKUP($H1450,Waste_Type!$C$3:$E$50,2,FALSE))</f>
        <v/>
      </c>
      <c r="H1450" s="144" t="str">
        <f>IF(Data_Input!C1450="","",Data_Input!C1450)</f>
        <v/>
      </c>
      <c r="I1450" s="220"/>
      <c r="J1450" s="180"/>
      <c r="K1450" s="180"/>
      <c r="L1450" s="144"/>
    </row>
    <row r="1451" spans="2:12" x14ac:dyDescent="0.4">
      <c r="B1451" s="178" t="str">
        <f>IF(Data_Input!B1451="","",Data_Input!B1451)</f>
        <v/>
      </c>
      <c r="C1451" s="182" t="str">
        <f>IF(Project_Details!$C$10="","",Project_Details!$C$10)</f>
        <v/>
      </c>
      <c r="D1451" s="182" t="str">
        <f>IF(Project_Details!$C$11="","",Project_Details!$C$11)</f>
        <v/>
      </c>
      <c r="E1451" s="182" t="str">
        <f>IF(Project_Details!$C$12="","",Project_Details!$C$12)</f>
        <v/>
      </c>
      <c r="F1451" s="151" t="str">
        <f>IF(H1451="","",VLOOKUP(H1451,Waste_Type!$C$3:$E$50,3,FALSE))</f>
        <v/>
      </c>
      <c r="G1451" s="152" t="str">
        <f>IF(H1451="","",VLOOKUP($H1451,Waste_Type!$C$3:$E$50,2,FALSE))</f>
        <v/>
      </c>
      <c r="H1451" s="144" t="str">
        <f>IF(Data_Input!C1451="","",Data_Input!C1451)</f>
        <v/>
      </c>
      <c r="I1451" s="221"/>
      <c r="J1451" s="183"/>
      <c r="K1451" s="183"/>
      <c r="L1451" s="151"/>
    </row>
    <row r="1452" spans="2:12" x14ac:dyDescent="0.4">
      <c r="B1452" s="178" t="str">
        <f>IF(Data_Input!B1452="","",Data_Input!B1452)</f>
        <v/>
      </c>
      <c r="C1452" s="179" t="str">
        <f>IF(Project_Details!$C$10="","",Project_Details!$C$10)</f>
        <v/>
      </c>
      <c r="D1452" s="179" t="str">
        <f>IF(Project_Details!$C$11="","",Project_Details!$C$11)</f>
        <v/>
      </c>
      <c r="E1452" s="179" t="str">
        <f>IF(Project_Details!$C$12="","",Project_Details!$C$12)</f>
        <v/>
      </c>
      <c r="F1452" s="144" t="str">
        <f>IF(H1452="","",VLOOKUP(H1452,Waste_Type!$C$3:$E$50,3,FALSE))</f>
        <v/>
      </c>
      <c r="G1452" s="145" t="str">
        <f>IF(H1452="","",VLOOKUP($H1452,Waste_Type!$C$3:$E$50,2,FALSE))</f>
        <v/>
      </c>
      <c r="H1452" s="144" t="str">
        <f>IF(Data_Input!C1452="","",Data_Input!C1452)</f>
        <v/>
      </c>
      <c r="I1452" s="220"/>
      <c r="J1452" s="180"/>
      <c r="K1452" s="180"/>
      <c r="L1452" s="144"/>
    </row>
    <row r="1453" spans="2:12" x14ac:dyDescent="0.4">
      <c r="B1453" s="178" t="str">
        <f>IF(Data_Input!B1453="","",Data_Input!B1453)</f>
        <v/>
      </c>
      <c r="C1453" s="182" t="str">
        <f>IF(Project_Details!$C$10="","",Project_Details!$C$10)</f>
        <v/>
      </c>
      <c r="D1453" s="182" t="str">
        <f>IF(Project_Details!$C$11="","",Project_Details!$C$11)</f>
        <v/>
      </c>
      <c r="E1453" s="182" t="str">
        <f>IF(Project_Details!$C$12="","",Project_Details!$C$12)</f>
        <v/>
      </c>
      <c r="F1453" s="151" t="str">
        <f>IF(H1453="","",VLOOKUP(H1453,Waste_Type!$C$3:$E$50,3,FALSE))</f>
        <v/>
      </c>
      <c r="G1453" s="152" t="str">
        <f>IF(H1453="","",VLOOKUP($H1453,Waste_Type!$C$3:$E$50,2,FALSE))</f>
        <v/>
      </c>
      <c r="H1453" s="144" t="str">
        <f>IF(Data_Input!C1453="","",Data_Input!C1453)</f>
        <v/>
      </c>
      <c r="I1453" s="221"/>
      <c r="J1453" s="183"/>
      <c r="K1453" s="183"/>
      <c r="L1453" s="151"/>
    </row>
    <row r="1454" spans="2:12" x14ac:dyDescent="0.4">
      <c r="B1454" s="178" t="str">
        <f>IF(Data_Input!B1454="","",Data_Input!B1454)</f>
        <v/>
      </c>
      <c r="C1454" s="179" t="str">
        <f>IF(Project_Details!$C$10="","",Project_Details!$C$10)</f>
        <v/>
      </c>
      <c r="D1454" s="179" t="str">
        <f>IF(Project_Details!$C$11="","",Project_Details!$C$11)</f>
        <v/>
      </c>
      <c r="E1454" s="179" t="str">
        <f>IF(Project_Details!$C$12="","",Project_Details!$C$12)</f>
        <v/>
      </c>
      <c r="F1454" s="144" t="str">
        <f>IF(H1454="","",VLOOKUP(H1454,Waste_Type!$C$3:$E$50,3,FALSE))</f>
        <v/>
      </c>
      <c r="G1454" s="145" t="str">
        <f>IF(H1454="","",VLOOKUP($H1454,Waste_Type!$C$3:$E$50,2,FALSE))</f>
        <v/>
      </c>
      <c r="H1454" s="144" t="str">
        <f>IF(Data_Input!C1454="","",Data_Input!C1454)</f>
        <v/>
      </c>
      <c r="I1454" s="220"/>
      <c r="J1454" s="180"/>
      <c r="K1454" s="180"/>
      <c r="L1454" s="144"/>
    </row>
    <row r="1455" spans="2:12" x14ac:dyDescent="0.4">
      <c r="B1455" s="178" t="str">
        <f>IF(Data_Input!B1455="","",Data_Input!B1455)</f>
        <v/>
      </c>
      <c r="C1455" s="182" t="str">
        <f>IF(Project_Details!$C$10="","",Project_Details!$C$10)</f>
        <v/>
      </c>
      <c r="D1455" s="182" t="str">
        <f>IF(Project_Details!$C$11="","",Project_Details!$C$11)</f>
        <v/>
      </c>
      <c r="E1455" s="182" t="str">
        <f>IF(Project_Details!$C$12="","",Project_Details!$C$12)</f>
        <v/>
      </c>
      <c r="F1455" s="151" t="str">
        <f>IF(H1455="","",VLOOKUP(H1455,Waste_Type!$C$3:$E$50,3,FALSE))</f>
        <v/>
      </c>
      <c r="G1455" s="152" t="str">
        <f>IF(H1455="","",VLOOKUP($H1455,Waste_Type!$C$3:$E$50,2,FALSE))</f>
        <v/>
      </c>
      <c r="H1455" s="144" t="str">
        <f>IF(Data_Input!C1455="","",Data_Input!C1455)</f>
        <v/>
      </c>
      <c r="I1455" s="221"/>
      <c r="J1455" s="183"/>
      <c r="K1455" s="183"/>
      <c r="L1455" s="151"/>
    </row>
    <row r="1456" spans="2:12" x14ac:dyDescent="0.4">
      <c r="B1456" s="178" t="str">
        <f>IF(Data_Input!B1456="","",Data_Input!B1456)</f>
        <v/>
      </c>
      <c r="C1456" s="179" t="str">
        <f>IF(Project_Details!$C$10="","",Project_Details!$C$10)</f>
        <v/>
      </c>
      <c r="D1456" s="179" t="str">
        <f>IF(Project_Details!$C$11="","",Project_Details!$C$11)</f>
        <v/>
      </c>
      <c r="E1456" s="179" t="str">
        <f>IF(Project_Details!$C$12="","",Project_Details!$C$12)</f>
        <v/>
      </c>
      <c r="F1456" s="144" t="str">
        <f>IF(H1456="","",VLOOKUP(H1456,Waste_Type!$C$3:$E$50,3,FALSE))</f>
        <v/>
      </c>
      <c r="G1456" s="145" t="str">
        <f>IF(H1456="","",VLOOKUP($H1456,Waste_Type!$C$3:$E$50,2,FALSE))</f>
        <v/>
      </c>
      <c r="H1456" s="144" t="str">
        <f>IF(Data_Input!C1456="","",Data_Input!C1456)</f>
        <v/>
      </c>
      <c r="I1456" s="220"/>
      <c r="J1456" s="180"/>
      <c r="K1456" s="180"/>
      <c r="L1456" s="144"/>
    </row>
    <row r="1457" spans="2:12" x14ac:dyDescent="0.4">
      <c r="B1457" s="178" t="str">
        <f>IF(Data_Input!B1457="","",Data_Input!B1457)</f>
        <v/>
      </c>
      <c r="C1457" s="182" t="str">
        <f>IF(Project_Details!$C$10="","",Project_Details!$C$10)</f>
        <v/>
      </c>
      <c r="D1457" s="182" t="str">
        <f>IF(Project_Details!$C$11="","",Project_Details!$C$11)</f>
        <v/>
      </c>
      <c r="E1457" s="182" t="str">
        <f>IF(Project_Details!$C$12="","",Project_Details!$C$12)</f>
        <v/>
      </c>
      <c r="F1457" s="151" t="str">
        <f>IF(H1457="","",VLOOKUP(H1457,Waste_Type!$C$3:$E$50,3,FALSE))</f>
        <v/>
      </c>
      <c r="G1457" s="152" t="str">
        <f>IF(H1457="","",VLOOKUP($H1457,Waste_Type!$C$3:$E$50,2,FALSE))</f>
        <v/>
      </c>
      <c r="H1457" s="144" t="str">
        <f>IF(Data_Input!C1457="","",Data_Input!C1457)</f>
        <v/>
      </c>
      <c r="I1457" s="221"/>
      <c r="J1457" s="183"/>
      <c r="K1457" s="183"/>
      <c r="L1457" s="151"/>
    </row>
    <row r="1458" spans="2:12" x14ac:dyDescent="0.4">
      <c r="B1458" s="178" t="str">
        <f>IF(Data_Input!B1458="","",Data_Input!B1458)</f>
        <v/>
      </c>
      <c r="C1458" s="179" t="str">
        <f>IF(Project_Details!$C$10="","",Project_Details!$C$10)</f>
        <v/>
      </c>
      <c r="D1458" s="179" t="str">
        <f>IF(Project_Details!$C$11="","",Project_Details!$C$11)</f>
        <v/>
      </c>
      <c r="E1458" s="179" t="str">
        <f>IF(Project_Details!$C$12="","",Project_Details!$C$12)</f>
        <v/>
      </c>
      <c r="F1458" s="144" t="str">
        <f>IF(H1458="","",VLOOKUP(H1458,Waste_Type!$C$3:$E$50,3,FALSE))</f>
        <v/>
      </c>
      <c r="G1458" s="145" t="str">
        <f>IF(H1458="","",VLOOKUP($H1458,Waste_Type!$C$3:$E$50,2,FALSE))</f>
        <v/>
      </c>
      <c r="H1458" s="144" t="str">
        <f>IF(Data_Input!C1458="","",Data_Input!C1458)</f>
        <v/>
      </c>
      <c r="I1458" s="220"/>
      <c r="J1458" s="180"/>
      <c r="K1458" s="180"/>
      <c r="L1458" s="144"/>
    </row>
    <row r="1459" spans="2:12" x14ac:dyDescent="0.4">
      <c r="B1459" s="178" t="str">
        <f>IF(Data_Input!B1459="","",Data_Input!B1459)</f>
        <v/>
      </c>
      <c r="C1459" s="182" t="str">
        <f>IF(Project_Details!$C$10="","",Project_Details!$C$10)</f>
        <v/>
      </c>
      <c r="D1459" s="182" t="str">
        <f>IF(Project_Details!$C$11="","",Project_Details!$C$11)</f>
        <v/>
      </c>
      <c r="E1459" s="182" t="str">
        <f>IF(Project_Details!$C$12="","",Project_Details!$C$12)</f>
        <v/>
      </c>
      <c r="F1459" s="151" t="str">
        <f>IF(H1459="","",VLOOKUP(H1459,Waste_Type!$C$3:$E$50,3,FALSE))</f>
        <v/>
      </c>
      <c r="G1459" s="152" t="str">
        <f>IF(H1459="","",VLOOKUP($H1459,Waste_Type!$C$3:$E$50,2,FALSE))</f>
        <v/>
      </c>
      <c r="H1459" s="144" t="str">
        <f>IF(Data_Input!C1459="","",Data_Input!C1459)</f>
        <v/>
      </c>
      <c r="I1459" s="221"/>
      <c r="J1459" s="183"/>
      <c r="K1459" s="183"/>
      <c r="L1459" s="151"/>
    </row>
    <row r="1460" spans="2:12" x14ac:dyDescent="0.4">
      <c r="B1460" s="178" t="str">
        <f>IF(Data_Input!B1460="","",Data_Input!B1460)</f>
        <v/>
      </c>
      <c r="C1460" s="179" t="str">
        <f>IF(Project_Details!$C$10="","",Project_Details!$C$10)</f>
        <v/>
      </c>
      <c r="D1460" s="179" t="str">
        <f>IF(Project_Details!$C$11="","",Project_Details!$C$11)</f>
        <v/>
      </c>
      <c r="E1460" s="179" t="str">
        <f>IF(Project_Details!$C$12="","",Project_Details!$C$12)</f>
        <v/>
      </c>
      <c r="F1460" s="144" t="str">
        <f>IF(H1460="","",VLOOKUP(H1460,Waste_Type!$C$3:$E$50,3,FALSE))</f>
        <v/>
      </c>
      <c r="G1460" s="145" t="str">
        <f>IF(H1460="","",VLOOKUP($H1460,Waste_Type!$C$3:$E$50,2,FALSE))</f>
        <v/>
      </c>
      <c r="H1460" s="144" t="str">
        <f>IF(Data_Input!C1460="","",Data_Input!C1460)</f>
        <v/>
      </c>
      <c r="I1460" s="220"/>
      <c r="J1460" s="180"/>
      <c r="K1460" s="180"/>
      <c r="L1460" s="144"/>
    </row>
    <row r="1461" spans="2:12" x14ac:dyDescent="0.4">
      <c r="B1461" s="178" t="str">
        <f>IF(Data_Input!B1461="","",Data_Input!B1461)</f>
        <v/>
      </c>
      <c r="C1461" s="182" t="str">
        <f>IF(Project_Details!$C$10="","",Project_Details!$C$10)</f>
        <v/>
      </c>
      <c r="D1461" s="182" t="str">
        <f>IF(Project_Details!$C$11="","",Project_Details!$C$11)</f>
        <v/>
      </c>
      <c r="E1461" s="182" t="str">
        <f>IF(Project_Details!$C$12="","",Project_Details!$C$12)</f>
        <v/>
      </c>
      <c r="F1461" s="151" t="str">
        <f>IF(H1461="","",VLOOKUP(H1461,Waste_Type!$C$3:$E$50,3,FALSE))</f>
        <v/>
      </c>
      <c r="G1461" s="152" t="str">
        <f>IF(H1461="","",VLOOKUP($H1461,Waste_Type!$C$3:$E$50,2,FALSE))</f>
        <v/>
      </c>
      <c r="H1461" s="144" t="str">
        <f>IF(Data_Input!C1461="","",Data_Input!C1461)</f>
        <v/>
      </c>
      <c r="I1461" s="221"/>
      <c r="J1461" s="183"/>
      <c r="K1461" s="183"/>
      <c r="L1461" s="151"/>
    </row>
    <row r="1462" spans="2:12" x14ac:dyDescent="0.4">
      <c r="B1462" s="178" t="str">
        <f>IF(Data_Input!B1462="","",Data_Input!B1462)</f>
        <v/>
      </c>
      <c r="C1462" s="179" t="str">
        <f>IF(Project_Details!$C$10="","",Project_Details!$C$10)</f>
        <v/>
      </c>
      <c r="D1462" s="179" t="str">
        <f>IF(Project_Details!$C$11="","",Project_Details!$C$11)</f>
        <v/>
      </c>
      <c r="E1462" s="179" t="str">
        <f>IF(Project_Details!$C$12="","",Project_Details!$C$12)</f>
        <v/>
      </c>
      <c r="F1462" s="144" t="str">
        <f>IF(H1462="","",VLOOKUP(H1462,Waste_Type!$C$3:$E$50,3,FALSE))</f>
        <v/>
      </c>
      <c r="G1462" s="145" t="str">
        <f>IF(H1462="","",VLOOKUP($H1462,Waste_Type!$C$3:$E$50,2,FALSE))</f>
        <v/>
      </c>
      <c r="H1462" s="144" t="str">
        <f>IF(Data_Input!C1462="","",Data_Input!C1462)</f>
        <v/>
      </c>
      <c r="I1462" s="220"/>
      <c r="J1462" s="180"/>
      <c r="K1462" s="180"/>
      <c r="L1462" s="144"/>
    </row>
    <row r="1463" spans="2:12" x14ac:dyDescent="0.4">
      <c r="B1463" s="178" t="str">
        <f>IF(Data_Input!B1463="","",Data_Input!B1463)</f>
        <v/>
      </c>
      <c r="C1463" s="182" t="str">
        <f>IF(Project_Details!$C$10="","",Project_Details!$C$10)</f>
        <v/>
      </c>
      <c r="D1463" s="182" t="str">
        <f>IF(Project_Details!$C$11="","",Project_Details!$C$11)</f>
        <v/>
      </c>
      <c r="E1463" s="182" t="str">
        <f>IF(Project_Details!$C$12="","",Project_Details!$C$12)</f>
        <v/>
      </c>
      <c r="F1463" s="151" t="str">
        <f>IF(H1463="","",VLOOKUP(H1463,Waste_Type!$C$3:$E$50,3,FALSE))</f>
        <v/>
      </c>
      <c r="G1463" s="152" t="str">
        <f>IF(H1463="","",VLOOKUP($H1463,Waste_Type!$C$3:$E$50,2,FALSE))</f>
        <v/>
      </c>
      <c r="H1463" s="144" t="str">
        <f>IF(Data_Input!C1463="","",Data_Input!C1463)</f>
        <v/>
      </c>
      <c r="I1463" s="221"/>
      <c r="J1463" s="183"/>
      <c r="K1463" s="183"/>
      <c r="L1463" s="151"/>
    </row>
    <row r="1464" spans="2:12" x14ac:dyDescent="0.4">
      <c r="B1464" s="178" t="str">
        <f>IF(Data_Input!B1464="","",Data_Input!B1464)</f>
        <v/>
      </c>
      <c r="C1464" s="179" t="str">
        <f>IF(Project_Details!$C$10="","",Project_Details!$C$10)</f>
        <v/>
      </c>
      <c r="D1464" s="179" t="str">
        <f>IF(Project_Details!$C$11="","",Project_Details!$C$11)</f>
        <v/>
      </c>
      <c r="E1464" s="179" t="str">
        <f>IF(Project_Details!$C$12="","",Project_Details!$C$12)</f>
        <v/>
      </c>
      <c r="F1464" s="144" t="str">
        <f>IF(H1464="","",VLOOKUP(H1464,Waste_Type!$C$3:$E$50,3,FALSE))</f>
        <v/>
      </c>
      <c r="G1464" s="145" t="str">
        <f>IF(H1464="","",VLOOKUP($H1464,Waste_Type!$C$3:$E$50,2,FALSE))</f>
        <v/>
      </c>
      <c r="H1464" s="144" t="str">
        <f>IF(Data_Input!C1464="","",Data_Input!C1464)</f>
        <v/>
      </c>
      <c r="I1464" s="220"/>
      <c r="J1464" s="180"/>
      <c r="K1464" s="180"/>
      <c r="L1464" s="144"/>
    </row>
    <row r="1465" spans="2:12" x14ac:dyDescent="0.4">
      <c r="B1465" s="178" t="str">
        <f>IF(Data_Input!B1465="","",Data_Input!B1465)</f>
        <v/>
      </c>
      <c r="C1465" s="182" t="str">
        <f>IF(Project_Details!$C$10="","",Project_Details!$C$10)</f>
        <v/>
      </c>
      <c r="D1465" s="182" t="str">
        <f>IF(Project_Details!$C$11="","",Project_Details!$C$11)</f>
        <v/>
      </c>
      <c r="E1465" s="182" t="str">
        <f>IF(Project_Details!$C$12="","",Project_Details!$C$12)</f>
        <v/>
      </c>
      <c r="F1465" s="151" t="str">
        <f>IF(H1465="","",VLOOKUP(H1465,Waste_Type!$C$3:$E$50,3,FALSE))</f>
        <v/>
      </c>
      <c r="G1465" s="152" t="str">
        <f>IF(H1465="","",VLOOKUP($H1465,Waste_Type!$C$3:$E$50,2,FALSE))</f>
        <v/>
      </c>
      <c r="H1465" s="144" t="str">
        <f>IF(Data_Input!C1465="","",Data_Input!C1465)</f>
        <v/>
      </c>
      <c r="I1465" s="221"/>
      <c r="J1465" s="183"/>
      <c r="K1465" s="183"/>
      <c r="L1465" s="151"/>
    </row>
    <row r="1466" spans="2:12" x14ac:dyDescent="0.4">
      <c r="B1466" s="178" t="str">
        <f>IF(Data_Input!B1466="","",Data_Input!B1466)</f>
        <v/>
      </c>
      <c r="C1466" s="179" t="str">
        <f>IF(Project_Details!$C$10="","",Project_Details!$C$10)</f>
        <v/>
      </c>
      <c r="D1466" s="179" t="str">
        <f>IF(Project_Details!$C$11="","",Project_Details!$C$11)</f>
        <v/>
      </c>
      <c r="E1466" s="179" t="str">
        <f>IF(Project_Details!$C$12="","",Project_Details!$C$12)</f>
        <v/>
      </c>
      <c r="F1466" s="144" t="str">
        <f>IF(H1466="","",VLOOKUP(H1466,Waste_Type!$C$3:$E$50,3,FALSE))</f>
        <v/>
      </c>
      <c r="G1466" s="145" t="str">
        <f>IF(H1466="","",VLOOKUP($H1466,Waste_Type!$C$3:$E$50,2,FALSE))</f>
        <v/>
      </c>
      <c r="H1466" s="144" t="str">
        <f>IF(Data_Input!C1466="","",Data_Input!C1466)</f>
        <v/>
      </c>
      <c r="I1466" s="220"/>
      <c r="J1466" s="180"/>
      <c r="K1466" s="180"/>
      <c r="L1466" s="144"/>
    </row>
    <row r="1467" spans="2:12" x14ac:dyDescent="0.4">
      <c r="B1467" s="178" t="str">
        <f>IF(Data_Input!B1467="","",Data_Input!B1467)</f>
        <v/>
      </c>
      <c r="C1467" s="182" t="str">
        <f>IF(Project_Details!$C$10="","",Project_Details!$C$10)</f>
        <v/>
      </c>
      <c r="D1467" s="182" t="str">
        <f>IF(Project_Details!$C$11="","",Project_Details!$C$11)</f>
        <v/>
      </c>
      <c r="E1467" s="182" t="str">
        <f>IF(Project_Details!$C$12="","",Project_Details!$C$12)</f>
        <v/>
      </c>
      <c r="F1467" s="151" t="str">
        <f>IF(H1467="","",VLOOKUP(H1467,Waste_Type!$C$3:$E$50,3,FALSE))</f>
        <v/>
      </c>
      <c r="G1467" s="152" t="str">
        <f>IF(H1467="","",VLOOKUP($H1467,Waste_Type!$C$3:$E$50,2,FALSE))</f>
        <v/>
      </c>
      <c r="H1467" s="144" t="str">
        <f>IF(Data_Input!C1467="","",Data_Input!C1467)</f>
        <v/>
      </c>
      <c r="I1467" s="221"/>
      <c r="J1467" s="183"/>
      <c r="K1467" s="183"/>
      <c r="L1467" s="151"/>
    </row>
    <row r="1468" spans="2:12" x14ac:dyDescent="0.4">
      <c r="B1468" s="178" t="str">
        <f>IF(Data_Input!B1468="","",Data_Input!B1468)</f>
        <v/>
      </c>
      <c r="C1468" s="179" t="str">
        <f>IF(Project_Details!$C$10="","",Project_Details!$C$10)</f>
        <v/>
      </c>
      <c r="D1468" s="179" t="str">
        <f>IF(Project_Details!$C$11="","",Project_Details!$C$11)</f>
        <v/>
      </c>
      <c r="E1468" s="179" t="str">
        <f>IF(Project_Details!$C$12="","",Project_Details!$C$12)</f>
        <v/>
      </c>
      <c r="F1468" s="144" t="str">
        <f>IF(H1468="","",VLOOKUP(H1468,Waste_Type!$C$3:$E$50,3,FALSE))</f>
        <v/>
      </c>
      <c r="G1468" s="145" t="str">
        <f>IF(H1468="","",VLOOKUP($H1468,Waste_Type!$C$3:$E$50,2,FALSE))</f>
        <v/>
      </c>
      <c r="H1468" s="144" t="str">
        <f>IF(Data_Input!C1468="","",Data_Input!C1468)</f>
        <v/>
      </c>
      <c r="I1468" s="220"/>
      <c r="J1468" s="180"/>
      <c r="K1468" s="180"/>
      <c r="L1468" s="144"/>
    </row>
    <row r="1469" spans="2:12" x14ac:dyDescent="0.4">
      <c r="B1469" s="178" t="str">
        <f>IF(Data_Input!B1469="","",Data_Input!B1469)</f>
        <v/>
      </c>
      <c r="C1469" s="182" t="str">
        <f>IF(Project_Details!$C$10="","",Project_Details!$C$10)</f>
        <v/>
      </c>
      <c r="D1469" s="182" t="str">
        <f>IF(Project_Details!$C$11="","",Project_Details!$C$11)</f>
        <v/>
      </c>
      <c r="E1469" s="182" t="str">
        <f>IF(Project_Details!$C$12="","",Project_Details!$C$12)</f>
        <v/>
      </c>
      <c r="F1469" s="151" t="str">
        <f>IF(H1469="","",VLOOKUP(H1469,Waste_Type!$C$3:$E$50,3,FALSE))</f>
        <v/>
      </c>
      <c r="G1469" s="152" t="str">
        <f>IF(H1469="","",VLOOKUP($H1469,Waste_Type!$C$3:$E$50,2,FALSE))</f>
        <v/>
      </c>
      <c r="H1469" s="144" t="str">
        <f>IF(Data_Input!C1469="","",Data_Input!C1469)</f>
        <v/>
      </c>
      <c r="I1469" s="221"/>
      <c r="J1469" s="183"/>
      <c r="K1469" s="183"/>
      <c r="L1469" s="151"/>
    </row>
    <row r="1470" spans="2:12" x14ac:dyDescent="0.4">
      <c r="B1470" s="178" t="str">
        <f>IF(Data_Input!B1470="","",Data_Input!B1470)</f>
        <v/>
      </c>
      <c r="C1470" s="179" t="str">
        <f>IF(Project_Details!$C$10="","",Project_Details!$C$10)</f>
        <v/>
      </c>
      <c r="D1470" s="179" t="str">
        <f>IF(Project_Details!$C$11="","",Project_Details!$C$11)</f>
        <v/>
      </c>
      <c r="E1470" s="179" t="str">
        <f>IF(Project_Details!$C$12="","",Project_Details!$C$12)</f>
        <v/>
      </c>
      <c r="F1470" s="144" t="str">
        <f>IF(H1470="","",VLOOKUP(H1470,Waste_Type!$C$3:$E$50,3,FALSE))</f>
        <v/>
      </c>
      <c r="G1470" s="145" t="str">
        <f>IF(H1470="","",VLOOKUP($H1470,Waste_Type!$C$3:$E$50,2,FALSE))</f>
        <v/>
      </c>
      <c r="H1470" s="144" t="str">
        <f>IF(Data_Input!C1470="","",Data_Input!C1470)</f>
        <v/>
      </c>
      <c r="I1470" s="220"/>
      <c r="J1470" s="180"/>
      <c r="K1470" s="180"/>
      <c r="L1470" s="144"/>
    </row>
    <row r="1471" spans="2:12" x14ac:dyDescent="0.4">
      <c r="B1471" s="178" t="str">
        <f>IF(Data_Input!B1471="","",Data_Input!B1471)</f>
        <v/>
      </c>
      <c r="C1471" s="182" t="str">
        <f>IF(Project_Details!$C$10="","",Project_Details!$C$10)</f>
        <v/>
      </c>
      <c r="D1471" s="182" t="str">
        <f>IF(Project_Details!$C$11="","",Project_Details!$C$11)</f>
        <v/>
      </c>
      <c r="E1471" s="182" t="str">
        <f>IF(Project_Details!$C$12="","",Project_Details!$C$12)</f>
        <v/>
      </c>
      <c r="F1471" s="151" t="str">
        <f>IF(H1471="","",VLOOKUP(H1471,Waste_Type!$C$3:$E$50,3,FALSE))</f>
        <v/>
      </c>
      <c r="G1471" s="152" t="str">
        <f>IF(H1471="","",VLOOKUP($H1471,Waste_Type!$C$3:$E$50,2,FALSE))</f>
        <v/>
      </c>
      <c r="H1471" s="144" t="str">
        <f>IF(Data_Input!C1471="","",Data_Input!C1471)</f>
        <v/>
      </c>
      <c r="I1471" s="221"/>
      <c r="J1471" s="183"/>
      <c r="K1471" s="183"/>
      <c r="L1471" s="151"/>
    </row>
    <row r="1472" spans="2:12" x14ac:dyDescent="0.4">
      <c r="B1472" s="178" t="str">
        <f>IF(Data_Input!B1472="","",Data_Input!B1472)</f>
        <v/>
      </c>
      <c r="C1472" s="179" t="str">
        <f>IF(Project_Details!$C$10="","",Project_Details!$C$10)</f>
        <v/>
      </c>
      <c r="D1472" s="179" t="str">
        <f>IF(Project_Details!$C$11="","",Project_Details!$C$11)</f>
        <v/>
      </c>
      <c r="E1472" s="179" t="str">
        <f>IF(Project_Details!$C$12="","",Project_Details!$C$12)</f>
        <v/>
      </c>
      <c r="F1472" s="144" t="str">
        <f>IF(H1472="","",VLOOKUP(H1472,Waste_Type!$C$3:$E$50,3,FALSE))</f>
        <v/>
      </c>
      <c r="G1472" s="145" t="str">
        <f>IF(H1472="","",VLOOKUP($H1472,Waste_Type!$C$3:$E$50,2,FALSE))</f>
        <v/>
      </c>
      <c r="H1472" s="144" t="str">
        <f>IF(Data_Input!C1472="","",Data_Input!C1472)</f>
        <v/>
      </c>
      <c r="I1472" s="220"/>
      <c r="J1472" s="180"/>
      <c r="K1472" s="180"/>
      <c r="L1472" s="144"/>
    </row>
    <row r="1473" spans="2:12" x14ac:dyDescent="0.4">
      <c r="B1473" s="178" t="str">
        <f>IF(Data_Input!B1473="","",Data_Input!B1473)</f>
        <v/>
      </c>
      <c r="C1473" s="182" t="str">
        <f>IF(Project_Details!$C$10="","",Project_Details!$C$10)</f>
        <v/>
      </c>
      <c r="D1473" s="182" t="str">
        <f>IF(Project_Details!$C$11="","",Project_Details!$C$11)</f>
        <v/>
      </c>
      <c r="E1473" s="182" t="str">
        <f>IF(Project_Details!$C$12="","",Project_Details!$C$12)</f>
        <v/>
      </c>
      <c r="F1473" s="151" t="str">
        <f>IF(H1473="","",VLOOKUP(H1473,Waste_Type!$C$3:$E$50,3,FALSE))</f>
        <v/>
      </c>
      <c r="G1473" s="152" t="str">
        <f>IF(H1473="","",VLOOKUP($H1473,Waste_Type!$C$3:$E$50,2,FALSE))</f>
        <v/>
      </c>
      <c r="H1473" s="144" t="str">
        <f>IF(Data_Input!C1473="","",Data_Input!C1473)</f>
        <v/>
      </c>
      <c r="I1473" s="221"/>
      <c r="J1473" s="183"/>
      <c r="K1473" s="183"/>
      <c r="L1473" s="151"/>
    </row>
    <row r="1474" spans="2:12" x14ac:dyDescent="0.4">
      <c r="B1474" s="178" t="str">
        <f>IF(Data_Input!B1474="","",Data_Input!B1474)</f>
        <v/>
      </c>
      <c r="C1474" s="179" t="str">
        <f>IF(Project_Details!$C$10="","",Project_Details!$C$10)</f>
        <v/>
      </c>
      <c r="D1474" s="179" t="str">
        <f>IF(Project_Details!$C$11="","",Project_Details!$C$11)</f>
        <v/>
      </c>
      <c r="E1474" s="179" t="str">
        <f>IF(Project_Details!$C$12="","",Project_Details!$C$12)</f>
        <v/>
      </c>
      <c r="F1474" s="144" t="str">
        <f>IF(H1474="","",VLOOKUP(H1474,Waste_Type!$C$3:$E$50,3,FALSE))</f>
        <v/>
      </c>
      <c r="G1474" s="145" t="str">
        <f>IF(H1474="","",VLOOKUP($H1474,Waste_Type!$C$3:$E$50,2,FALSE))</f>
        <v/>
      </c>
      <c r="H1474" s="144" t="str">
        <f>IF(Data_Input!C1474="","",Data_Input!C1474)</f>
        <v/>
      </c>
      <c r="I1474" s="220"/>
      <c r="J1474" s="180"/>
      <c r="K1474" s="180"/>
      <c r="L1474" s="144"/>
    </row>
    <row r="1475" spans="2:12" x14ac:dyDescent="0.4">
      <c r="B1475" s="178" t="str">
        <f>IF(Data_Input!B1475="","",Data_Input!B1475)</f>
        <v/>
      </c>
      <c r="C1475" s="182" t="str">
        <f>IF(Project_Details!$C$10="","",Project_Details!$C$10)</f>
        <v/>
      </c>
      <c r="D1475" s="182" t="str">
        <f>IF(Project_Details!$C$11="","",Project_Details!$C$11)</f>
        <v/>
      </c>
      <c r="E1475" s="182" t="str">
        <f>IF(Project_Details!$C$12="","",Project_Details!$C$12)</f>
        <v/>
      </c>
      <c r="F1475" s="151" t="str">
        <f>IF(H1475="","",VLOOKUP(H1475,Waste_Type!$C$3:$E$50,3,FALSE))</f>
        <v/>
      </c>
      <c r="G1475" s="152" t="str">
        <f>IF(H1475="","",VLOOKUP($H1475,Waste_Type!$C$3:$E$50,2,FALSE))</f>
        <v/>
      </c>
      <c r="H1475" s="144" t="str">
        <f>IF(Data_Input!C1475="","",Data_Input!C1475)</f>
        <v/>
      </c>
      <c r="I1475" s="221"/>
      <c r="J1475" s="183"/>
      <c r="K1475" s="183"/>
      <c r="L1475" s="151"/>
    </row>
    <row r="1476" spans="2:12" x14ac:dyDescent="0.4">
      <c r="B1476" s="178" t="str">
        <f>IF(Data_Input!B1476="","",Data_Input!B1476)</f>
        <v/>
      </c>
      <c r="C1476" s="179" t="str">
        <f>IF(Project_Details!$C$10="","",Project_Details!$C$10)</f>
        <v/>
      </c>
      <c r="D1476" s="179" t="str">
        <f>IF(Project_Details!$C$11="","",Project_Details!$C$11)</f>
        <v/>
      </c>
      <c r="E1476" s="179" t="str">
        <f>IF(Project_Details!$C$12="","",Project_Details!$C$12)</f>
        <v/>
      </c>
      <c r="F1476" s="144" t="str">
        <f>IF(H1476="","",VLOOKUP(H1476,Waste_Type!$C$3:$E$50,3,FALSE))</f>
        <v/>
      </c>
      <c r="G1476" s="145" t="str">
        <f>IF(H1476="","",VLOOKUP($H1476,Waste_Type!$C$3:$E$50,2,FALSE))</f>
        <v/>
      </c>
      <c r="H1476" s="144" t="str">
        <f>IF(Data_Input!C1476="","",Data_Input!C1476)</f>
        <v/>
      </c>
      <c r="I1476" s="220"/>
      <c r="J1476" s="180"/>
      <c r="K1476" s="180"/>
      <c r="L1476" s="144"/>
    </row>
    <row r="1477" spans="2:12" x14ac:dyDescent="0.4">
      <c r="B1477" s="178" t="str">
        <f>IF(Data_Input!B1477="","",Data_Input!B1477)</f>
        <v/>
      </c>
      <c r="C1477" s="182" t="str">
        <f>IF(Project_Details!$C$10="","",Project_Details!$C$10)</f>
        <v/>
      </c>
      <c r="D1477" s="182" t="str">
        <f>IF(Project_Details!$C$11="","",Project_Details!$C$11)</f>
        <v/>
      </c>
      <c r="E1477" s="182" t="str">
        <f>IF(Project_Details!$C$12="","",Project_Details!$C$12)</f>
        <v/>
      </c>
      <c r="F1477" s="151" t="str">
        <f>IF(H1477="","",VLOOKUP(H1477,Waste_Type!$C$3:$E$50,3,FALSE))</f>
        <v/>
      </c>
      <c r="G1477" s="152" t="str">
        <f>IF(H1477="","",VLOOKUP($H1477,Waste_Type!$C$3:$E$50,2,FALSE))</f>
        <v/>
      </c>
      <c r="H1477" s="144" t="str">
        <f>IF(Data_Input!C1477="","",Data_Input!C1477)</f>
        <v/>
      </c>
      <c r="I1477" s="221"/>
      <c r="J1477" s="183"/>
      <c r="K1477" s="183"/>
      <c r="L1477" s="151"/>
    </row>
    <row r="1478" spans="2:12" x14ac:dyDescent="0.4">
      <c r="B1478" s="178" t="str">
        <f>IF(Data_Input!B1478="","",Data_Input!B1478)</f>
        <v/>
      </c>
      <c r="C1478" s="179" t="str">
        <f>IF(Project_Details!$C$10="","",Project_Details!$C$10)</f>
        <v/>
      </c>
      <c r="D1478" s="179" t="str">
        <f>IF(Project_Details!$C$11="","",Project_Details!$C$11)</f>
        <v/>
      </c>
      <c r="E1478" s="179" t="str">
        <f>IF(Project_Details!$C$12="","",Project_Details!$C$12)</f>
        <v/>
      </c>
      <c r="F1478" s="144" t="str">
        <f>IF(H1478="","",VLOOKUP(H1478,Waste_Type!$C$3:$E$50,3,FALSE))</f>
        <v/>
      </c>
      <c r="G1478" s="145" t="str">
        <f>IF(H1478="","",VLOOKUP($H1478,Waste_Type!$C$3:$E$50,2,FALSE))</f>
        <v/>
      </c>
      <c r="H1478" s="144" t="str">
        <f>IF(Data_Input!C1478="","",Data_Input!C1478)</f>
        <v/>
      </c>
      <c r="I1478" s="220"/>
      <c r="J1478" s="180"/>
      <c r="K1478" s="180"/>
      <c r="L1478" s="144"/>
    </row>
    <row r="1479" spans="2:12" x14ac:dyDescent="0.4">
      <c r="B1479" s="178" t="str">
        <f>IF(Data_Input!B1479="","",Data_Input!B1479)</f>
        <v/>
      </c>
      <c r="C1479" s="182" t="str">
        <f>IF(Project_Details!$C$10="","",Project_Details!$C$10)</f>
        <v/>
      </c>
      <c r="D1479" s="182" t="str">
        <f>IF(Project_Details!$C$11="","",Project_Details!$C$11)</f>
        <v/>
      </c>
      <c r="E1479" s="182" t="str">
        <f>IF(Project_Details!$C$12="","",Project_Details!$C$12)</f>
        <v/>
      </c>
      <c r="F1479" s="151" t="str">
        <f>IF(H1479="","",VLOOKUP(H1479,Waste_Type!$C$3:$E$50,3,FALSE))</f>
        <v/>
      </c>
      <c r="G1479" s="152" t="str">
        <f>IF(H1479="","",VLOOKUP($H1479,Waste_Type!$C$3:$E$50,2,FALSE))</f>
        <v/>
      </c>
      <c r="H1479" s="144" t="str">
        <f>IF(Data_Input!C1479="","",Data_Input!C1479)</f>
        <v/>
      </c>
      <c r="I1479" s="221"/>
      <c r="J1479" s="183"/>
      <c r="K1479" s="183"/>
      <c r="L1479" s="151"/>
    </row>
    <row r="1480" spans="2:12" x14ac:dyDescent="0.4">
      <c r="B1480" s="178" t="str">
        <f>IF(Data_Input!B1480="","",Data_Input!B1480)</f>
        <v/>
      </c>
      <c r="C1480" s="179" t="str">
        <f>IF(Project_Details!$C$10="","",Project_Details!$C$10)</f>
        <v/>
      </c>
      <c r="D1480" s="179" t="str">
        <f>IF(Project_Details!$C$11="","",Project_Details!$C$11)</f>
        <v/>
      </c>
      <c r="E1480" s="179" t="str">
        <f>IF(Project_Details!$C$12="","",Project_Details!$C$12)</f>
        <v/>
      </c>
      <c r="F1480" s="144" t="str">
        <f>IF(H1480="","",VLOOKUP(H1480,Waste_Type!$C$3:$E$50,3,FALSE))</f>
        <v/>
      </c>
      <c r="G1480" s="145" t="str">
        <f>IF(H1480="","",VLOOKUP($H1480,Waste_Type!$C$3:$E$50,2,FALSE))</f>
        <v/>
      </c>
      <c r="H1480" s="144" t="str">
        <f>IF(Data_Input!C1480="","",Data_Input!C1480)</f>
        <v/>
      </c>
      <c r="I1480" s="220"/>
      <c r="J1480" s="180"/>
      <c r="K1480" s="180"/>
      <c r="L1480" s="144"/>
    </row>
    <row r="1481" spans="2:12" x14ac:dyDescent="0.4">
      <c r="B1481" s="178" t="str">
        <f>IF(Data_Input!B1481="","",Data_Input!B1481)</f>
        <v/>
      </c>
      <c r="C1481" s="182" t="str">
        <f>IF(Project_Details!$C$10="","",Project_Details!$C$10)</f>
        <v/>
      </c>
      <c r="D1481" s="182" t="str">
        <f>IF(Project_Details!$C$11="","",Project_Details!$C$11)</f>
        <v/>
      </c>
      <c r="E1481" s="182" t="str">
        <f>IF(Project_Details!$C$12="","",Project_Details!$C$12)</f>
        <v/>
      </c>
      <c r="F1481" s="151" t="str">
        <f>IF(H1481="","",VLOOKUP(H1481,Waste_Type!$C$3:$E$50,3,FALSE))</f>
        <v/>
      </c>
      <c r="G1481" s="152" t="str">
        <f>IF(H1481="","",VLOOKUP($H1481,Waste_Type!$C$3:$E$50,2,FALSE))</f>
        <v/>
      </c>
      <c r="H1481" s="144" t="str">
        <f>IF(Data_Input!C1481="","",Data_Input!C1481)</f>
        <v/>
      </c>
      <c r="I1481" s="221"/>
      <c r="J1481" s="183"/>
      <c r="K1481" s="183"/>
      <c r="L1481" s="151"/>
    </row>
    <row r="1482" spans="2:12" x14ac:dyDescent="0.4">
      <c r="B1482" s="178" t="str">
        <f>IF(Data_Input!B1482="","",Data_Input!B1482)</f>
        <v/>
      </c>
      <c r="C1482" s="179" t="str">
        <f>IF(Project_Details!$C$10="","",Project_Details!$C$10)</f>
        <v/>
      </c>
      <c r="D1482" s="179" t="str">
        <f>IF(Project_Details!$C$11="","",Project_Details!$C$11)</f>
        <v/>
      </c>
      <c r="E1482" s="179" t="str">
        <f>IF(Project_Details!$C$12="","",Project_Details!$C$12)</f>
        <v/>
      </c>
      <c r="F1482" s="144" t="str">
        <f>IF(H1482="","",VLOOKUP(H1482,Waste_Type!$C$3:$E$50,3,FALSE))</f>
        <v/>
      </c>
      <c r="G1482" s="145" t="str">
        <f>IF(H1482="","",VLOOKUP($H1482,Waste_Type!$C$3:$E$50,2,FALSE))</f>
        <v/>
      </c>
      <c r="H1482" s="144" t="str">
        <f>IF(Data_Input!C1482="","",Data_Input!C1482)</f>
        <v/>
      </c>
      <c r="I1482" s="220"/>
      <c r="J1482" s="180"/>
      <c r="K1482" s="180"/>
      <c r="L1482" s="144"/>
    </row>
    <row r="1483" spans="2:12" x14ac:dyDescent="0.4">
      <c r="B1483" s="178" t="str">
        <f>IF(Data_Input!B1483="","",Data_Input!B1483)</f>
        <v/>
      </c>
      <c r="C1483" s="182" t="str">
        <f>IF(Project_Details!$C$10="","",Project_Details!$C$10)</f>
        <v/>
      </c>
      <c r="D1483" s="182" t="str">
        <f>IF(Project_Details!$C$11="","",Project_Details!$C$11)</f>
        <v/>
      </c>
      <c r="E1483" s="182" t="str">
        <f>IF(Project_Details!$C$12="","",Project_Details!$C$12)</f>
        <v/>
      </c>
      <c r="F1483" s="151" t="str">
        <f>IF(H1483="","",VLOOKUP(H1483,Waste_Type!$C$3:$E$50,3,FALSE))</f>
        <v/>
      </c>
      <c r="G1483" s="152" t="str">
        <f>IF(H1483="","",VLOOKUP($H1483,Waste_Type!$C$3:$E$50,2,FALSE))</f>
        <v/>
      </c>
      <c r="H1483" s="144" t="str">
        <f>IF(Data_Input!C1483="","",Data_Input!C1483)</f>
        <v/>
      </c>
      <c r="I1483" s="221"/>
      <c r="J1483" s="183"/>
      <c r="K1483" s="183"/>
      <c r="L1483" s="151"/>
    </row>
    <row r="1484" spans="2:12" x14ac:dyDescent="0.4">
      <c r="B1484" s="178" t="str">
        <f>IF(Data_Input!B1484="","",Data_Input!B1484)</f>
        <v/>
      </c>
      <c r="C1484" s="179" t="str">
        <f>IF(Project_Details!$C$10="","",Project_Details!$C$10)</f>
        <v/>
      </c>
      <c r="D1484" s="179" t="str">
        <f>IF(Project_Details!$C$11="","",Project_Details!$C$11)</f>
        <v/>
      </c>
      <c r="E1484" s="179" t="str">
        <f>IF(Project_Details!$C$12="","",Project_Details!$C$12)</f>
        <v/>
      </c>
      <c r="F1484" s="144" t="str">
        <f>IF(H1484="","",VLOOKUP(H1484,Waste_Type!$C$3:$E$50,3,FALSE))</f>
        <v/>
      </c>
      <c r="G1484" s="145" t="str">
        <f>IF(H1484="","",VLOOKUP($H1484,Waste_Type!$C$3:$E$50,2,FALSE))</f>
        <v/>
      </c>
      <c r="H1484" s="144" t="str">
        <f>IF(Data_Input!C1484="","",Data_Input!C1484)</f>
        <v/>
      </c>
      <c r="I1484" s="220"/>
      <c r="J1484" s="180"/>
      <c r="K1484" s="180"/>
      <c r="L1484" s="144"/>
    </row>
    <row r="1485" spans="2:12" x14ac:dyDescent="0.4">
      <c r="B1485" s="178" t="str">
        <f>IF(Data_Input!B1485="","",Data_Input!B1485)</f>
        <v/>
      </c>
      <c r="C1485" s="182" t="str">
        <f>IF(Project_Details!$C$10="","",Project_Details!$C$10)</f>
        <v/>
      </c>
      <c r="D1485" s="182" t="str">
        <f>IF(Project_Details!$C$11="","",Project_Details!$C$11)</f>
        <v/>
      </c>
      <c r="E1485" s="182" t="str">
        <f>IF(Project_Details!$C$12="","",Project_Details!$C$12)</f>
        <v/>
      </c>
      <c r="F1485" s="151" t="str">
        <f>IF(H1485="","",VLOOKUP(H1485,Waste_Type!$C$3:$E$50,3,FALSE))</f>
        <v/>
      </c>
      <c r="G1485" s="152" t="str">
        <f>IF(H1485="","",VLOOKUP($H1485,Waste_Type!$C$3:$E$50,2,FALSE))</f>
        <v/>
      </c>
      <c r="H1485" s="144" t="str">
        <f>IF(Data_Input!C1485="","",Data_Input!C1485)</f>
        <v/>
      </c>
      <c r="I1485" s="221"/>
      <c r="J1485" s="183"/>
      <c r="K1485" s="183"/>
      <c r="L1485" s="151"/>
    </row>
    <row r="1486" spans="2:12" x14ac:dyDescent="0.4">
      <c r="B1486" s="178" t="str">
        <f>IF(Data_Input!B1486="","",Data_Input!B1486)</f>
        <v/>
      </c>
      <c r="C1486" s="179" t="str">
        <f>IF(Project_Details!$C$10="","",Project_Details!$C$10)</f>
        <v/>
      </c>
      <c r="D1486" s="179" t="str">
        <f>IF(Project_Details!$C$11="","",Project_Details!$C$11)</f>
        <v/>
      </c>
      <c r="E1486" s="179" t="str">
        <f>IF(Project_Details!$C$12="","",Project_Details!$C$12)</f>
        <v/>
      </c>
      <c r="F1486" s="144" t="str">
        <f>IF(H1486="","",VLOOKUP(H1486,Waste_Type!$C$3:$E$50,3,FALSE))</f>
        <v/>
      </c>
      <c r="G1486" s="145" t="str">
        <f>IF(H1486="","",VLOOKUP($H1486,Waste_Type!$C$3:$E$50,2,FALSE))</f>
        <v/>
      </c>
      <c r="H1486" s="144" t="str">
        <f>IF(Data_Input!C1486="","",Data_Input!C1486)</f>
        <v/>
      </c>
      <c r="I1486" s="220"/>
      <c r="J1486" s="180"/>
      <c r="K1486" s="180"/>
      <c r="L1486" s="144"/>
    </row>
    <row r="1487" spans="2:12" x14ac:dyDescent="0.4">
      <c r="B1487" s="178" t="str">
        <f>IF(Data_Input!B1487="","",Data_Input!B1487)</f>
        <v/>
      </c>
      <c r="C1487" s="182" t="str">
        <f>IF(Project_Details!$C$10="","",Project_Details!$C$10)</f>
        <v/>
      </c>
      <c r="D1487" s="182" t="str">
        <f>IF(Project_Details!$C$11="","",Project_Details!$C$11)</f>
        <v/>
      </c>
      <c r="E1487" s="182" t="str">
        <f>IF(Project_Details!$C$12="","",Project_Details!$C$12)</f>
        <v/>
      </c>
      <c r="F1487" s="151" t="str">
        <f>IF(H1487="","",VLOOKUP(H1487,Waste_Type!$C$3:$E$50,3,FALSE))</f>
        <v/>
      </c>
      <c r="G1487" s="152" t="str">
        <f>IF(H1487="","",VLOOKUP($H1487,Waste_Type!$C$3:$E$50,2,FALSE))</f>
        <v/>
      </c>
      <c r="H1487" s="144" t="str">
        <f>IF(Data_Input!C1487="","",Data_Input!C1487)</f>
        <v/>
      </c>
      <c r="I1487" s="221"/>
      <c r="J1487" s="183"/>
      <c r="K1487" s="183"/>
      <c r="L1487" s="151"/>
    </row>
    <row r="1488" spans="2:12" x14ac:dyDescent="0.4">
      <c r="B1488" s="178" t="str">
        <f>IF(Data_Input!B1488="","",Data_Input!B1488)</f>
        <v/>
      </c>
      <c r="C1488" s="179" t="str">
        <f>IF(Project_Details!$C$10="","",Project_Details!$C$10)</f>
        <v/>
      </c>
      <c r="D1488" s="179" t="str">
        <f>IF(Project_Details!$C$11="","",Project_Details!$C$11)</f>
        <v/>
      </c>
      <c r="E1488" s="179" t="str">
        <f>IF(Project_Details!$C$12="","",Project_Details!$C$12)</f>
        <v/>
      </c>
      <c r="F1488" s="144" t="str">
        <f>IF(H1488="","",VLOOKUP(H1488,Waste_Type!$C$3:$E$50,3,FALSE))</f>
        <v/>
      </c>
      <c r="G1488" s="145" t="str">
        <f>IF(H1488="","",VLOOKUP($H1488,Waste_Type!$C$3:$E$50,2,FALSE))</f>
        <v/>
      </c>
      <c r="H1488" s="144" t="str">
        <f>IF(Data_Input!C1488="","",Data_Input!C1488)</f>
        <v/>
      </c>
      <c r="I1488" s="220"/>
      <c r="J1488" s="180"/>
      <c r="K1488" s="180"/>
      <c r="L1488" s="144"/>
    </row>
    <row r="1489" spans="2:12" x14ac:dyDescent="0.4">
      <c r="B1489" s="178" t="str">
        <f>IF(Data_Input!B1489="","",Data_Input!B1489)</f>
        <v/>
      </c>
      <c r="C1489" s="182" t="str">
        <f>IF(Project_Details!$C$10="","",Project_Details!$C$10)</f>
        <v/>
      </c>
      <c r="D1489" s="182" t="str">
        <f>IF(Project_Details!$C$11="","",Project_Details!$C$11)</f>
        <v/>
      </c>
      <c r="E1489" s="182" t="str">
        <f>IF(Project_Details!$C$12="","",Project_Details!$C$12)</f>
        <v/>
      </c>
      <c r="F1489" s="151" t="str">
        <f>IF(H1489="","",VLOOKUP(H1489,Waste_Type!$C$3:$E$50,3,FALSE))</f>
        <v/>
      </c>
      <c r="G1489" s="152" t="str">
        <f>IF(H1489="","",VLOOKUP($H1489,Waste_Type!$C$3:$E$50,2,FALSE))</f>
        <v/>
      </c>
      <c r="H1489" s="144" t="str">
        <f>IF(Data_Input!C1489="","",Data_Input!C1489)</f>
        <v/>
      </c>
      <c r="I1489" s="221"/>
      <c r="J1489" s="183"/>
      <c r="K1489" s="183"/>
      <c r="L1489" s="151"/>
    </row>
    <row r="1490" spans="2:12" x14ac:dyDescent="0.4">
      <c r="B1490" s="178" t="str">
        <f>IF(Data_Input!B1490="","",Data_Input!B1490)</f>
        <v/>
      </c>
      <c r="C1490" s="179" t="str">
        <f>IF(Project_Details!$C$10="","",Project_Details!$C$10)</f>
        <v/>
      </c>
      <c r="D1490" s="179" t="str">
        <f>IF(Project_Details!$C$11="","",Project_Details!$C$11)</f>
        <v/>
      </c>
      <c r="E1490" s="179" t="str">
        <f>IF(Project_Details!$C$12="","",Project_Details!$C$12)</f>
        <v/>
      </c>
      <c r="F1490" s="144" t="str">
        <f>IF(H1490="","",VLOOKUP(H1490,Waste_Type!$C$3:$E$50,3,FALSE))</f>
        <v/>
      </c>
      <c r="G1490" s="145" t="str">
        <f>IF(H1490="","",VLOOKUP($H1490,Waste_Type!$C$3:$E$50,2,FALSE))</f>
        <v/>
      </c>
      <c r="H1490" s="144" t="str">
        <f>IF(Data_Input!C1490="","",Data_Input!C1490)</f>
        <v/>
      </c>
      <c r="I1490" s="220"/>
      <c r="J1490" s="180"/>
      <c r="K1490" s="180"/>
      <c r="L1490" s="144"/>
    </row>
    <row r="1491" spans="2:12" x14ac:dyDescent="0.4">
      <c r="B1491" s="178" t="str">
        <f>IF(Data_Input!B1491="","",Data_Input!B1491)</f>
        <v/>
      </c>
      <c r="C1491" s="182" t="str">
        <f>IF(Project_Details!$C$10="","",Project_Details!$C$10)</f>
        <v/>
      </c>
      <c r="D1491" s="182" t="str">
        <f>IF(Project_Details!$C$11="","",Project_Details!$C$11)</f>
        <v/>
      </c>
      <c r="E1491" s="182" t="str">
        <f>IF(Project_Details!$C$12="","",Project_Details!$C$12)</f>
        <v/>
      </c>
      <c r="F1491" s="151" t="str">
        <f>IF(H1491="","",VLOOKUP(H1491,Waste_Type!$C$3:$E$50,3,FALSE))</f>
        <v/>
      </c>
      <c r="G1491" s="152" t="str">
        <f>IF(H1491="","",VLOOKUP($H1491,Waste_Type!$C$3:$E$50,2,FALSE))</f>
        <v/>
      </c>
      <c r="H1491" s="144" t="str">
        <f>IF(Data_Input!C1491="","",Data_Input!C1491)</f>
        <v/>
      </c>
      <c r="I1491" s="221"/>
      <c r="J1491" s="183"/>
      <c r="K1491" s="183"/>
      <c r="L1491" s="151"/>
    </row>
    <row r="1492" spans="2:12" x14ac:dyDescent="0.4">
      <c r="B1492" s="178" t="str">
        <f>IF(Data_Input!B1492="","",Data_Input!B1492)</f>
        <v/>
      </c>
      <c r="C1492" s="179" t="str">
        <f>IF(Project_Details!$C$10="","",Project_Details!$C$10)</f>
        <v/>
      </c>
      <c r="D1492" s="179" t="str">
        <f>IF(Project_Details!$C$11="","",Project_Details!$C$11)</f>
        <v/>
      </c>
      <c r="E1492" s="179" t="str">
        <f>IF(Project_Details!$C$12="","",Project_Details!$C$12)</f>
        <v/>
      </c>
      <c r="F1492" s="144" t="str">
        <f>IF(H1492="","",VLOOKUP(H1492,Waste_Type!$C$3:$E$50,3,FALSE))</f>
        <v/>
      </c>
      <c r="G1492" s="145" t="str">
        <f>IF(H1492="","",VLOOKUP($H1492,Waste_Type!$C$3:$E$50,2,FALSE))</f>
        <v/>
      </c>
      <c r="H1492" s="144" t="str">
        <f>IF(Data_Input!C1492="","",Data_Input!C1492)</f>
        <v/>
      </c>
      <c r="I1492" s="220"/>
      <c r="J1492" s="180"/>
      <c r="K1492" s="180"/>
      <c r="L1492" s="144"/>
    </row>
    <row r="1493" spans="2:12" x14ac:dyDescent="0.4">
      <c r="B1493" s="178" t="str">
        <f>IF(Data_Input!B1493="","",Data_Input!B1493)</f>
        <v/>
      </c>
      <c r="C1493" s="182" t="str">
        <f>IF(Project_Details!$C$10="","",Project_Details!$C$10)</f>
        <v/>
      </c>
      <c r="D1493" s="182" t="str">
        <f>IF(Project_Details!$C$11="","",Project_Details!$C$11)</f>
        <v/>
      </c>
      <c r="E1493" s="182" t="str">
        <f>IF(Project_Details!$C$12="","",Project_Details!$C$12)</f>
        <v/>
      </c>
      <c r="F1493" s="151" t="str">
        <f>IF(H1493="","",VLOOKUP(H1493,Waste_Type!$C$3:$E$50,3,FALSE))</f>
        <v/>
      </c>
      <c r="G1493" s="152" t="str">
        <f>IF(H1493="","",VLOOKUP($H1493,Waste_Type!$C$3:$E$50,2,FALSE))</f>
        <v/>
      </c>
      <c r="H1493" s="144" t="str">
        <f>IF(Data_Input!C1493="","",Data_Input!C1493)</f>
        <v/>
      </c>
      <c r="I1493" s="221"/>
      <c r="J1493" s="183"/>
      <c r="K1493" s="183"/>
      <c r="L1493" s="151"/>
    </row>
    <row r="1494" spans="2:12" x14ac:dyDescent="0.4">
      <c r="B1494" s="178" t="str">
        <f>IF(Data_Input!B1494="","",Data_Input!B1494)</f>
        <v/>
      </c>
      <c r="C1494" s="179" t="str">
        <f>IF(Project_Details!$C$10="","",Project_Details!$C$10)</f>
        <v/>
      </c>
      <c r="D1494" s="179" t="str">
        <f>IF(Project_Details!$C$11="","",Project_Details!$C$11)</f>
        <v/>
      </c>
      <c r="E1494" s="179" t="str">
        <f>IF(Project_Details!$C$12="","",Project_Details!$C$12)</f>
        <v/>
      </c>
      <c r="F1494" s="144" t="str">
        <f>IF(H1494="","",VLOOKUP(H1494,Waste_Type!$C$3:$E$50,3,FALSE))</f>
        <v/>
      </c>
      <c r="G1494" s="145" t="str">
        <f>IF(H1494="","",VLOOKUP($H1494,Waste_Type!$C$3:$E$50,2,FALSE))</f>
        <v/>
      </c>
      <c r="H1494" s="144" t="str">
        <f>IF(Data_Input!C1494="","",Data_Input!C1494)</f>
        <v/>
      </c>
      <c r="I1494" s="220"/>
      <c r="J1494" s="180"/>
      <c r="K1494" s="180"/>
      <c r="L1494" s="144"/>
    </row>
    <row r="1495" spans="2:12" x14ac:dyDescent="0.4">
      <c r="B1495" s="178" t="str">
        <f>IF(Data_Input!B1495="","",Data_Input!B1495)</f>
        <v/>
      </c>
      <c r="C1495" s="182" t="str">
        <f>IF(Project_Details!$C$10="","",Project_Details!$C$10)</f>
        <v/>
      </c>
      <c r="D1495" s="182" t="str">
        <f>IF(Project_Details!$C$11="","",Project_Details!$C$11)</f>
        <v/>
      </c>
      <c r="E1495" s="182" t="str">
        <f>IF(Project_Details!$C$12="","",Project_Details!$C$12)</f>
        <v/>
      </c>
      <c r="F1495" s="151" t="str">
        <f>IF(H1495="","",VLOOKUP(H1495,Waste_Type!$C$3:$E$50,3,FALSE))</f>
        <v/>
      </c>
      <c r="G1495" s="152" t="str">
        <f>IF(H1495="","",VLOOKUP($H1495,Waste_Type!$C$3:$E$50,2,FALSE))</f>
        <v/>
      </c>
      <c r="H1495" s="144" t="str">
        <f>IF(Data_Input!C1495="","",Data_Input!C1495)</f>
        <v/>
      </c>
      <c r="I1495" s="221"/>
      <c r="J1495" s="183"/>
      <c r="K1495" s="183"/>
      <c r="L1495" s="151"/>
    </row>
    <row r="1496" spans="2:12" x14ac:dyDescent="0.4">
      <c r="B1496" s="178" t="str">
        <f>IF(Data_Input!B1496="","",Data_Input!B1496)</f>
        <v/>
      </c>
      <c r="C1496" s="179" t="str">
        <f>IF(Project_Details!$C$10="","",Project_Details!$C$10)</f>
        <v/>
      </c>
      <c r="D1496" s="179" t="str">
        <f>IF(Project_Details!$C$11="","",Project_Details!$C$11)</f>
        <v/>
      </c>
      <c r="E1496" s="179" t="str">
        <f>IF(Project_Details!$C$12="","",Project_Details!$C$12)</f>
        <v/>
      </c>
      <c r="F1496" s="144" t="str">
        <f>IF(H1496="","",VLOOKUP(H1496,Waste_Type!$C$3:$E$50,3,FALSE))</f>
        <v/>
      </c>
      <c r="G1496" s="145" t="str">
        <f>IF(H1496="","",VLOOKUP($H1496,Waste_Type!$C$3:$E$50,2,FALSE))</f>
        <v/>
      </c>
      <c r="H1496" s="144" t="str">
        <f>IF(Data_Input!C1496="","",Data_Input!C1496)</f>
        <v/>
      </c>
      <c r="I1496" s="220"/>
      <c r="J1496" s="180"/>
      <c r="K1496" s="180"/>
      <c r="L1496" s="144"/>
    </row>
    <row r="1497" spans="2:12" x14ac:dyDescent="0.4">
      <c r="B1497" s="178" t="str">
        <f>IF(Data_Input!B1497="","",Data_Input!B1497)</f>
        <v/>
      </c>
      <c r="C1497" s="182" t="str">
        <f>IF(Project_Details!$C$10="","",Project_Details!$C$10)</f>
        <v/>
      </c>
      <c r="D1497" s="182" t="str">
        <f>IF(Project_Details!$C$11="","",Project_Details!$C$11)</f>
        <v/>
      </c>
      <c r="E1497" s="182" t="str">
        <f>IF(Project_Details!$C$12="","",Project_Details!$C$12)</f>
        <v/>
      </c>
      <c r="F1497" s="151" t="str">
        <f>IF(H1497="","",VLOOKUP(H1497,Waste_Type!$C$3:$E$50,3,FALSE))</f>
        <v/>
      </c>
      <c r="G1497" s="152" t="str">
        <f>IF(H1497="","",VLOOKUP($H1497,Waste_Type!$C$3:$E$50,2,FALSE))</f>
        <v/>
      </c>
      <c r="H1497" s="144" t="str">
        <f>IF(Data_Input!C1497="","",Data_Input!C1497)</f>
        <v/>
      </c>
      <c r="I1497" s="221"/>
      <c r="J1497" s="183"/>
      <c r="K1497" s="183"/>
      <c r="L1497" s="151"/>
    </row>
    <row r="1498" spans="2:12" x14ac:dyDescent="0.4">
      <c r="B1498" s="178" t="str">
        <f>IF(Data_Input!B1498="","",Data_Input!B1498)</f>
        <v/>
      </c>
      <c r="C1498" s="179" t="str">
        <f>IF(Project_Details!$C$10="","",Project_Details!$C$10)</f>
        <v/>
      </c>
      <c r="D1498" s="179" t="str">
        <f>IF(Project_Details!$C$11="","",Project_Details!$C$11)</f>
        <v/>
      </c>
      <c r="E1498" s="179" t="str">
        <f>IF(Project_Details!$C$12="","",Project_Details!$C$12)</f>
        <v/>
      </c>
      <c r="F1498" s="144" t="str">
        <f>IF(H1498="","",VLOOKUP(H1498,Waste_Type!$C$3:$E$50,3,FALSE))</f>
        <v/>
      </c>
      <c r="G1498" s="145" t="str">
        <f>IF(H1498="","",VLOOKUP($H1498,Waste_Type!$C$3:$E$50,2,FALSE))</f>
        <v/>
      </c>
      <c r="H1498" s="144" t="str">
        <f>IF(Data_Input!C1498="","",Data_Input!C1498)</f>
        <v/>
      </c>
      <c r="I1498" s="220"/>
      <c r="J1498" s="180"/>
      <c r="K1498" s="180"/>
      <c r="L1498" s="144"/>
    </row>
    <row r="1499" spans="2:12" x14ac:dyDescent="0.4">
      <c r="B1499" s="178" t="str">
        <f>IF(Data_Input!B1499="","",Data_Input!B1499)</f>
        <v/>
      </c>
      <c r="C1499" s="182" t="str">
        <f>IF(Project_Details!$C$10="","",Project_Details!$C$10)</f>
        <v/>
      </c>
      <c r="D1499" s="182" t="str">
        <f>IF(Project_Details!$C$11="","",Project_Details!$C$11)</f>
        <v/>
      </c>
      <c r="E1499" s="182" t="str">
        <f>IF(Project_Details!$C$12="","",Project_Details!$C$12)</f>
        <v/>
      </c>
      <c r="F1499" s="151" t="str">
        <f>IF(H1499="","",VLOOKUP(H1499,Waste_Type!$C$3:$E$50,3,FALSE))</f>
        <v/>
      </c>
      <c r="G1499" s="152" t="str">
        <f>IF(H1499="","",VLOOKUP($H1499,Waste_Type!$C$3:$E$50,2,FALSE))</f>
        <v/>
      </c>
      <c r="H1499" s="144" t="str">
        <f>IF(Data_Input!C1499="","",Data_Input!C1499)</f>
        <v/>
      </c>
      <c r="I1499" s="221"/>
      <c r="J1499" s="183"/>
      <c r="K1499" s="183"/>
      <c r="L1499" s="151"/>
    </row>
    <row r="1500" spans="2:12" x14ac:dyDescent="0.4">
      <c r="B1500" s="178" t="str">
        <f>IF(Data_Input!B1500="","",Data_Input!B1500)</f>
        <v/>
      </c>
      <c r="C1500" s="179" t="str">
        <f>IF(Project_Details!$C$10="","",Project_Details!$C$10)</f>
        <v/>
      </c>
      <c r="D1500" s="179" t="str">
        <f>IF(Project_Details!$C$11="","",Project_Details!$C$11)</f>
        <v/>
      </c>
      <c r="E1500" s="179" t="str">
        <f>IF(Project_Details!$C$12="","",Project_Details!$C$12)</f>
        <v/>
      </c>
      <c r="F1500" s="144" t="str">
        <f>IF(H1500="","",VLOOKUP(H1500,Waste_Type!$C$3:$E$50,3,FALSE))</f>
        <v/>
      </c>
      <c r="G1500" s="145" t="str">
        <f>IF(H1500="","",VLOOKUP($H1500,Waste_Type!$C$3:$E$50,2,FALSE))</f>
        <v/>
      </c>
      <c r="H1500" s="144" t="str">
        <f>IF(Data_Input!C1500="","",Data_Input!C1500)</f>
        <v/>
      </c>
      <c r="I1500" s="220"/>
      <c r="J1500" s="180"/>
      <c r="K1500" s="180"/>
      <c r="L1500" s="144"/>
    </row>
  </sheetData>
  <sheetProtection algorithmName="SHA-512" hashValue="ay+uWag3sHXe/QoyL+4plboFlKrGon6BxfGvML4EyPtuYCn6xDSoRoMqnvjrf89+LL2zJCBwhinYV38zp8V0iQ==" saltValue="7xZ6ghojtcbevUtM17soaQ==" spinCount="100000" sheet="1" selectLockedCells="1"/>
  <pageMargins left="0.70866141732283472" right="0.70866141732283472" top="0.74803149606299213" bottom="0.74803149606299213" header="0.31496062992125984" footer="0.31496062992125984"/>
  <pageSetup paperSize="8" scale="52" fitToHeight="0" orientation="portrait" horizontalDpi="1200" verticalDpi="1200" r:id="rId1"/>
  <headerFooter>
    <oddFooter>&amp;L&amp;"Public Sans (NSW),Regular"&amp;9EMF-WM-TT-0074 Waste Data Collection Workbook &amp;R&amp;"Public Sans (NSW),Regular"&amp;9&amp;P of &amp;N</oddFooter>
  </headerFooter>
  <ignoredErrors>
    <ignoredError sqref="B1:B1048576 H3 H2 H4:H1500"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Waste_Type!$C$2:$C$51</xm:f>
          </x14:formula1>
          <xm:sqref>H1 H1501:H1048576</xm:sqref>
        </x14:dataValidation>
        <x14:dataValidation type="list" allowBlank="1" showInputMessage="1" showErrorMessage="1" xr:uid="{00000000-0002-0000-0900-000002000000}">
          <x14:formula1>
            <xm:f>Waste_Type!$G$2:$G$5</xm:f>
          </x14:formula1>
          <xm:sqref>J2:J1500</xm:sqref>
        </x14:dataValidation>
        <x14:dataValidation type="list" allowBlank="1" showInputMessage="1" showErrorMessage="1" xr:uid="{00000000-0002-0000-0900-000000000000}">
          <x14:formula1>
            <xm:f>Waste_Type!$H$2:$H$7</xm:f>
          </x14:formula1>
          <xm:sqref>K2:K1500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1:H50"/>
  <sheetViews>
    <sheetView workbookViewId="0">
      <selection activeCell="H15" sqref="H15"/>
    </sheetView>
  </sheetViews>
  <sheetFormatPr defaultColWidth="8.88671875" defaultRowHeight="14.4" x14ac:dyDescent="0.3"/>
  <cols>
    <col min="1" max="1" width="8.88671875" style="24"/>
    <col min="2" max="2" width="36.5546875" style="23" customWidth="1"/>
    <col min="3" max="3" width="47" style="23" customWidth="1"/>
    <col min="4" max="4" width="35.109375" style="24" customWidth="1"/>
    <col min="5" max="5" width="36.5546875" style="23" customWidth="1"/>
    <col min="6" max="6" width="47" style="23" customWidth="1"/>
    <col min="7" max="7" width="8.88671875" style="24"/>
    <col min="8" max="8" width="22.33203125" style="167" customWidth="1"/>
    <col min="9" max="16384" width="8.88671875" style="24"/>
  </cols>
  <sheetData>
    <row r="1" spans="2:8" x14ac:dyDescent="0.3">
      <c r="B1" s="30" t="s">
        <v>29</v>
      </c>
      <c r="C1" s="30" t="s">
        <v>30</v>
      </c>
      <c r="D1" s="30" t="s">
        <v>31</v>
      </c>
      <c r="E1" s="169" t="s">
        <v>29</v>
      </c>
      <c r="F1" s="171"/>
      <c r="G1" s="172" t="s">
        <v>256</v>
      </c>
    </row>
    <row r="2" spans="2:8" ht="16.8" x14ac:dyDescent="0.3">
      <c r="B2" s="30"/>
      <c r="C2" s="30"/>
      <c r="D2" s="30"/>
      <c r="E2" s="169"/>
      <c r="F2" s="171"/>
      <c r="G2" s="174"/>
      <c r="H2" s="175" t="s">
        <v>277</v>
      </c>
    </row>
    <row r="3" spans="2:8" ht="33.6" x14ac:dyDescent="0.3">
      <c r="B3" s="29" t="s">
        <v>34</v>
      </c>
      <c r="C3" s="25" t="s">
        <v>35</v>
      </c>
      <c r="D3" s="26" t="s">
        <v>36</v>
      </c>
      <c r="E3" s="170" t="s">
        <v>34</v>
      </c>
      <c r="F3" s="171"/>
      <c r="G3" s="174" t="s">
        <v>257</v>
      </c>
      <c r="H3" s="175" t="s">
        <v>276</v>
      </c>
    </row>
    <row r="4" spans="2:8" ht="33.6" x14ac:dyDescent="0.3">
      <c r="B4" s="29" t="s">
        <v>34</v>
      </c>
      <c r="C4" s="25" t="s">
        <v>40</v>
      </c>
      <c r="D4" s="26" t="s">
        <v>36</v>
      </c>
      <c r="E4" s="170" t="s">
        <v>34</v>
      </c>
      <c r="F4" s="171"/>
      <c r="G4" s="174" t="s">
        <v>258</v>
      </c>
      <c r="H4" s="175" t="s">
        <v>278</v>
      </c>
    </row>
    <row r="5" spans="2:8" x14ac:dyDescent="0.3">
      <c r="B5" s="29" t="s">
        <v>34</v>
      </c>
      <c r="C5" s="25" t="s">
        <v>43</v>
      </c>
      <c r="D5" s="26" t="s">
        <v>36</v>
      </c>
      <c r="E5" s="170" t="s">
        <v>34</v>
      </c>
      <c r="F5" s="171"/>
      <c r="G5" s="174"/>
      <c r="H5" s="173" t="s">
        <v>275</v>
      </c>
    </row>
    <row r="6" spans="2:8" ht="16.8" x14ac:dyDescent="0.3">
      <c r="B6" s="29" t="s">
        <v>34</v>
      </c>
      <c r="C6" s="25" t="s">
        <v>46</v>
      </c>
      <c r="D6" s="26" t="s">
        <v>36</v>
      </c>
      <c r="E6" s="170" t="s">
        <v>34</v>
      </c>
      <c r="F6" s="171"/>
      <c r="G6" s="174"/>
      <c r="H6" s="168" t="s">
        <v>280</v>
      </c>
    </row>
    <row r="7" spans="2:8" x14ac:dyDescent="0.3">
      <c r="B7" s="29" t="s">
        <v>34</v>
      </c>
      <c r="C7" s="25" t="s">
        <v>49</v>
      </c>
      <c r="D7" s="26" t="s">
        <v>36</v>
      </c>
      <c r="E7" s="29" t="s">
        <v>34</v>
      </c>
    </row>
    <row r="8" spans="2:8" x14ac:dyDescent="0.3">
      <c r="B8" s="31"/>
      <c r="C8" s="31"/>
      <c r="D8" s="31"/>
      <c r="E8" s="31"/>
    </row>
    <row r="9" spans="2:8" x14ac:dyDescent="0.3">
      <c r="B9" s="29" t="s">
        <v>52</v>
      </c>
      <c r="C9" s="25" t="s">
        <v>53</v>
      </c>
      <c r="D9" s="26" t="s">
        <v>36</v>
      </c>
      <c r="E9" s="29" t="s">
        <v>52</v>
      </c>
    </row>
    <row r="10" spans="2:8" x14ac:dyDescent="0.3">
      <c r="B10" s="29" t="s">
        <v>52</v>
      </c>
      <c r="C10" s="25" t="s">
        <v>149</v>
      </c>
      <c r="D10" s="26" t="s">
        <v>36</v>
      </c>
      <c r="E10" s="29" t="s">
        <v>52</v>
      </c>
    </row>
    <row r="11" spans="2:8" x14ac:dyDescent="0.3">
      <c r="B11" s="29" t="s">
        <v>52</v>
      </c>
      <c r="C11" s="25" t="s">
        <v>57</v>
      </c>
      <c r="D11" s="26" t="s">
        <v>36</v>
      </c>
      <c r="E11" s="29" t="s">
        <v>52</v>
      </c>
    </row>
    <row r="12" spans="2:8" x14ac:dyDescent="0.3">
      <c r="B12" s="31"/>
      <c r="C12" s="31"/>
      <c r="D12" s="31"/>
      <c r="E12" s="31"/>
    </row>
    <row r="13" spans="2:8" x14ac:dyDescent="0.3">
      <c r="B13" s="29" t="s">
        <v>59</v>
      </c>
      <c r="C13" s="25" t="s">
        <v>59</v>
      </c>
      <c r="D13" s="26" t="s">
        <v>36</v>
      </c>
      <c r="E13" s="29" t="s">
        <v>59</v>
      </c>
    </row>
    <row r="14" spans="2:8" x14ac:dyDescent="0.3">
      <c r="B14" s="31"/>
      <c r="C14" s="31"/>
      <c r="D14" s="31"/>
      <c r="E14" s="31"/>
    </row>
    <row r="15" spans="2:8" x14ac:dyDescent="0.3">
      <c r="B15" s="29" t="s">
        <v>60</v>
      </c>
      <c r="C15" s="25" t="s">
        <v>61</v>
      </c>
      <c r="D15" s="26" t="s">
        <v>36</v>
      </c>
      <c r="E15" s="29" t="s">
        <v>60</v>
      </c>
    </row>
    <row r="16" spans="2:8" x14ac:dyDescent="0.3">
      <c r="B16" s="29" t="s">
        <v>60</v>
      </c>
      <c r="C16" s="25" t="s">
        <v>63</v>
      </c>
      <c r="D16" s="26" t="s">
        <v>36</v>
      </c>
      <c r="E16" s="29" t="s">
        <v>60</v>
      </c>
    </row>
    <row r="17" spans="2:5" x14ac:dyDescent="0.3">
      <c r="B17" s="29" t="s">
        <v>60</v>
      </c>
      <c r="C17" s="25" t="s">
        <v>64</v>
      </c>
      <c r="D17" s="26" t="s">
        <v>36</v>
      </c>
      <c r="E17" s="29" t="s">
        <v>60</v>
      </c>
    </row>
    <row r="18" spans="2:5" x14ac:dyDescent="0.3">
      <c r="B18" s="29" t="s">
        <v>60</v>
      </c>
      <c r="C18" s="25" t="s">
        <v>65</v>
      </c>
      <c r="D18" s="26" t="s">
        <v>36</v>
      </c>
      <c r="E18" s="29" t="s">
        <v>60</v>
      </c>
    </row>
    <row r="19" spans="2:5" x14ac:dyDescent="0.3">
      <c r="B19" s="29" t="s">
        <v>60</v>
      </c>
      <c r="C19" s="25" t="s">
        <v>66</v>
      </c>
      <c r="D19" s="26" t="s">
        <v>36</v>
      </c>
      <c r="E19" s="29" t="s">
        <v>60</v>
      </c>
    </row>
    <row r="20" spans="2:5" x14ac:dyDescent="0.3">
      <c r="B20" s="29" t="s">
        <v>60</v>
      </c>
      <c r="C20" s="25" t="s">
        <v>67</v>
      </c>
      <c r="D20" s="26" t="s">
        <v>36</v>
      </c>
      <c r="E20" s="29" t="s">
        <v>60</v>
      </c>
    </row>
    <row r="21" spans="2:5" x14ac:dyDescent="0.3">
      <c r="B21" s="29" t="s">
        <v>60</v>
      </c>
      <c r="C21" s="25" t="s">
        <v>68</v>
      </c>
      <c r="D21" s="26" t="s">
        <v>36</v>
      </c>
      <c r="E21" s="29" t="s">
        <v>60</v>
      </c>
    </row>
    <row r="22" spans="2:5" x14ac:dyDescent="0.3">
      <c r="B22" s="29" t="s">
        <v>60</v>
      </c>
      <c r="C22" s="25" t="s">
        <v>69</v>
      </c>
      <c r="D22" s="26" t="s">
        <v>36</v>
      </c>
      <c r="E22" s="29" t="s">
        <v>60</v>
      </c>
    </row>
    <row r="23" spans="2:5" x14ac:dyDescent="0.3">
      <c r="B23" s="31"/>
      <c r="C23" s="31"/>
      <c r="D23" s="31"/>
      <c r="E23" s="31"/>
    </row>
    <row r="24" spans="2:5" x14ac:dyDescent="0.3">
      <c r="B24" s="29" t="s">
        <v>70</v>
      </c>
      <c r="C24" s="25" t="s">
        <v>71</v>
      </c>
      <c r="D24" s="27" t="s">
        <v>72</v>
      </c>
      <c r="E24" s="29" t="s">
        <v>70</v>
      </c>
    </row>
    <row r="25" spans="2:5" x14ac:dyDescent="0.3">
      <c r="B25" s="29" t="s">
        <v>70</v>
      </c>
      <c r="C25" s="25" t="s">
        <v>75</v>
      </c>
      <c r="D25" s="26" t="s">
        <v>36</v>
      </c>
      <c r="E25" s="29" t="s">
        <v>70</v>
      </c>
    </row>
    <row r="26" spans="2:5" x14ac:dyDescent="0.3">
      <c r="B26" s="29" t="s">
        <v>70</v>
      </c>
      <c r="C26" s="25" t="s">
        <v>77</v>
      </c>
      <c r="D26" s="27" t="s">
        <v>72</v>
      </c>
      <c r="E26" s="29" t="s">
        <v>70</v>
      </c>
    </row>
    <row r="27" spans="2:5" x14ac:dyDescent="0.3">
      <c r="B27" s="29" t="s">
        <v>70</v>
      </c>
      <c r="C27" s="25" t="s">
        <v>78</v>
      </c>
      <c r="D27" s="27" t="s">
        <v>72</v>
      </c>
      <c r="E27" s="29" t="s">
        <v>70</v>
      </c>
    </row>
    <row r="28" spans="2:5" x14ac:dyDescent="0.3">
      <c r="B28" s="29" t="s">
        <v>70</v>
      </c>
      <c r="C28" s="25" t="s">
        <v>81</v>
      </c>
      <c r="D28" s="27" t="s">
        <v>72</v>
      </c>
      <c r="E28" s="29" t="s">
        <v>70</v>
      </c>
    </row>
    <row r="29" spans="2:5" x14ac:dyDescent="0.3">
      <c r="B29" s="29" t="s">
        <v>70</v>
      </c>
      <c r="C29" s="25" t="s">
        <v>82</v>
      </c>
      <c r="D29" s="27" t="s">
        <v>72</v>
      </c>
      <c r="E29" s="29" t="s">
        <v>70</v>
      </c>
    </row>
    <row r="30" spans="2:5" x14ac:dyDescent="0.3">
      <c r="B30" s="29" t="s">
        <v>70</v>
      </c>
      <c r="C30" s="25" t="s">
        <v>83</v>
      </c>
      <c r="D30" s="27" t="s">
        <v>72</v>
      </c>
      <c r="E30" s="29" t="s">
        <v>70</v>
      </c>
    </row>
    <row r="31" spans="2:5" x14ac:dyDescent="0.3">
      <c r="B31" s="29" t="s">
        <v>70</v>
      </c>
      <c r="C31" s="25" t="s">
        <v>84</v>
      </c>
      <c r="D31" s="27" t="s">
        <v>72</v>
      </c>
      <c r="E31" s="29" t="s">
        <v>70</v>
      </c>
    </row>
    <row r="32" spans="2:5" x14ac:dyDescent="0.3">
      <c r="B32" s="29" t="s">
        <v>70</v>
      </c>
      <c r="C32" s="25" t="s">
        <v>85</v>
      </c>
      <c r="D32" s="27" t="s">
        <v>72</v>
      </c>
      <c r="E32" s="29" t="s">
        <v>70</v>
      </c>
    </row>
    <row r="33" spans="2:5" x14ac:dyDescent="0.3">
      <c r="B33" s="29" t="s">
        <v>70</v>
      </c>
      <c r="C33" s="25" t="s">
        <v>86</v>
      </c>
      <c r="D33" s="27" t="s">
        <v>72</v>
      </c>
      <c r="E33" s="29" t="s">
        <v>70</v>
      </c>
    </row>
    <row r="34" spans="2:5" x14ac:dyDescent="0.3">
      <c r="B34" s="31"/>
      <c r="C34" s="31"/>
      <c r="D34" s="31"/>
      <c r="E34" s="31"/>
    </row>
    <row r="35" spans="2:5" x14ac:dyDescent="0.3">
      <c r="B35" s="29" t="s">
        <v>87</v>
      </c>
      <c r="C35" s="28" t="s">
        <v>88</v>
      </c>
      <c r="D35" s="27" t="s">
        <v>41</v>
      </c>
      <c r="E35" s="29" t="s">
        <v>87</v>
      </c>
    </row>
    <row r="36" spans="2:5" x14ac:dyDescent="0.3">
      <c r="B36" s="29" t="s">
        <v>87</v>
      </c>
      <c r="C36" s="28" t="s">
        <v>90</v>
      </c>
      <c r="D36" s="27" t="s">
        <v>41</v>
      </c>
      <c r="E36" s="29" t="s">
        <v>87</v>
      </c>
    </row>
    <row r="37" spans="2:5" x14ac:dyDescent="0.3">
      <c r="B37" s="29" t="s">
        <v>87</v>
      </c>
      <c r="C37" s="25" t="s">
        <v>91</v>
      </c>
      <c r="D37" s="27" t="s">
        <v>51</v>
      </c>
      <c r="E37" s="29" t="s">
        <v>87</v>
      </c>
    </row>
    <row r="38" spans="2:5" x14ac:dyDescent="0.3">
      <c r="B38" s="29" t="s">
        <v>87</v>
      </c>
      <c r="C38" s="25" t="s">
        <v>92</v>
      </c>
      <c r="D38" s="26" t="s">
        <v>36</v>
      </c>
      <c r="E38" s="29" t="s">
        <v>87</v>
      </c>
    </row>
    <row r="39" spans="2:5" x14ac:dyDescent="0.3">
      <c r="B39" s="29" t="s">
        <v>87</v>
      </c>
      <c r="C39" s="25" t="s">
        <v>93</v>
      </c>
      <c r="D39" s="27" t="s">
        <v>54</v>
      </c>
      <c r="E39" s="29" t="s">
        <v>87</v>
      </c>
    </row>
    <row r="40" spans="2:5" x14ac:dyDescent="0.3">
      <c r="B40" s="29" t="s">
        <v>87</v>
      </c>
      <c r="C40" s="25" t="s">
        <v>95</v>
      </c>
      <c r="D40" s="27" t="s">
        <v>42</v>
      </c>
      <c r="E40" s="29" t="s">
        <v>87</v>
      </c>
    </row>
    <row r="41" spans="2:5" x14ac:dyDescent="0.3">
      <c r="B41" s="29" t="s">
        <v>87</v>
      </c>
      <c r="C41" s="25" t="s">
        <v>96</v>
      </c>
      <c r="D41" s="27" t="s">
        <v>45</v>
      </c>
      <c r="E41" s="29" t="s">
        <v>87</v>
      </c>
    </row>
    <row r="42" spans="2:5" x14ac:dyDescent="0.3">
      <c r="B42" s="29" t="s">
        <v>87</v>
      </c>
      <c r="C42" s="25" t="s">
        <v>97</v>
      </c>
      <c r="D42" s="27" t="s">
        <v>72</v>
      </c>
      <c r="E42" s="29" t="s">
        <v>87</v>
      </c>
    </row>
    <row r="43" spans="2:5" x14ac:dyDescent="0.3">
      <c r="B43" s="31"/>
      <c r="C43" s="31"/>
      <c r="D43" s="31"/>
      <c r="E43" s="31"/>
    </row>
    <row r="44" spans="2:5" x14ac:dyDescent="0.3">
      <c r="B44" s="29" t="s">
        <v>98</v>
      </c>
      <c r="C44" s="25" t="s">
        <v>99</v>
      </c>
      <c r="D44" s="27" t="s">
        <v>48</v>
      </c>
      <c r="E44" s="29" t="s">
        <v>98</v>
      </c>
    </row>
    <row r="45" spans="2:5" x14ac:dyDescent="0.3">
      <c r="B45" s="29" t="s">
        <v>98</v>
      </c>
      <c r="C45" s="25" t="s">
        <v>100</v>
      </c>
      <c r="D45" s="27" t="s">
        <v>36</v>
      </c>
      <c r="E45" s="29" t="s">
        <v>98</v>
      </c>
    </row>
    <row r="46" spans="2:5" x14ac:dyDescent="0.3">
      <c r="B46" s="29" t="s">
        <v>98</v>
      </c>
      <c r="C46" s="25" t="s">
        <v>101</v>
      </c>
      <c r="D46" s="27" t="s">
        <v>36</v>
      </c>
      <c r="E46" s="29" t="s">
        <v>98</v>
      </c>
    </row>
    <row r="47" spans="2:5" x14ac:dyDescent="0.3">
      <c r="B47" s="29" t="s">
        <v>98</v>
      </c>
      <c r="C47" s="25" t="s">
        <v>102</v>
      </c>
      <c r="D47" s="27" t="s">
        <v>36</v>
      </c>
      <c r="E47" s="29" t="s">
        <v>98</v>
      </c>
    </row>
    <row r="48" spans="2:5" x14ac:dyDescent="0.3">
      <c r="B48" s="29" t="s">
        <v>98</v>
      </c>
      <c r="C48" s="25" t="s">
        <v>103</v>
      </c>
      <c r="D48" s="27" t="s">
        <v>36</v>
      </c>
      <c r="E48" s="29" t="s">
        <v>98</v>
      </c>
    </row>
    <row r="49" spans="2:5" x14ac:dyDescent="0.3">
      <c r="B49" s="29" t="s">
        <v>98</v>
      </c>
      <c r="C49" s="25" t="s">
        <v>104</v>
      </c>
      <c r="D49" s="27" t="s">
        <v>36</v>
      </c>
      <c r="E49" s="29" t="s">
        <v>98</v>
      </c>
    </row>
    <row r="50" spans="2:5" x14ac:dyDescent="0.3">
      <c r="B50" s="29" t="s">
        <v>98</v>
      </c>
      <c r="C50" s="25" t="s">
        <v>105</v>
      </c>
      <c r="D50" s="27" t="s">
        <v>36</v>
      </c>
      <c r="E50" s="29" t="s">
        <v>98</v>
      </c>
    </row>
  </sheetData>
  <sheetProtection algorithmName="SHA-512" hashValue="siyZqal9hbn69zSSfa4elIYzfSaLYSLd47nIIEyKXTiZqgNbG5pMYfNf/xP3XPPPZgZxu6nrex8t36CpG3yk+A==" saltValue="ak9jEH4LzgBhfwKJcesUAg==" spinCount="100000" sheet="1" objects="1" scenarios="1"/>
  <sortState xmlns:xlrd2="http://schemas.microsoft.com/office/spreadsheetml/2017/richdata2" ref="H1:H6">
    <sortCondition descending="1" ref="H1:H6"/>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A1:J356"/>
  <sheetViews>
    <sheetView workbookViewId="0">
      <selection activeCell="C355" sqref="C355"/>
    </sheetView>
  </sheetViews>
  <sheetFormatPr defaultColWidth="0" defaultRowHeight="14.4" zeroHeight="1" x14ac:dyDescent="0.3"/>
  <cols>
    <col min="1" max="1" width="8.88671875" style="34" customWidth="1"/>
    <col min="2" max="2" width="13.6640625" style="24" customWidth="1"/>
    <col min="3" max="3" width="13.6640625" style="62" customWidth="1"/>
    <col min="4" max="6" width="13.6640625" style="24" customWidth="1"/>
    <col min="7" max="7" width="18.5546875" style="24" customWidth="1"/>
    <col min="8" max="9" width="8.88671875" style="34" customWidth="1"/>
    <col min="10" max="10" width="0" style="24" hidden="1" customWidth="1"/>
    <col min="11" max="16384" width="8.88671875" style="24" hidden="1"/>
  </cols>
  <sheetData>
    <row r="1" spans="1:7" s="34" customFormat="1" ht="23.4" x14ac:dyDescent="0.45">
      <c r="B1" s="35" t="s">
        <v>159</v>
      </c>
      <c r="C1" s="58"/>
    </row>
    <row r="2" spans="1:7" s="34" customFormat="1" x14ac:dyDescent="0.3">
      <c r="C2" s="58"/>
    </row>
    <row r="3" spans="1:7" s="34" customFormat="1" x14ac:dyDescent="0.3">
      <c r="A3" s="58"/>
      <c r="B3" s="59" t="s">
        <v>160</v>
      </c>
      <c r="C3" s="58"/>
      <c r="D3" s="59" t="s">
        <v>161</v>
      </c>
      <c r="E3" s="58"/>
      <c r="F3" s="59" t="s">
        <v>162</v>
      </c>
      <c r="G3" s="58"/>
    </row>
    <row r="4" spans="1:7" s="34" customFormat="1" x14ac:dyDescent="0.3">
      <c r="A4" s="58"/>
      <c r="B4" s="59" t="s">
        <v>40</v>
      </c>
      <c r="C4" s="58"/>
      <c r="D4" s="59" t="s">
        <v>57</v>
      </c>
      <c r="E4" s="58"/>
      <c r="F4" s="59" t="s">
        <v>163</v>
      </c>
      <c r="G4" s="58"/>
    </row>
    <row r="5" spans="1:7" s="34" customFormat="1" x14ac:dyDescent="0.3">
      <c r="A5" s="58"/>
      <c r="B5" s="59" t="s">
        <v>43</v>
      </c>
      <c r="C5" s="58"/>
      <c r="D5" s="59" t="s">
        <v>164</v>
      </c>
      <c r="E5" s="58"/>
      <c r="F5" s="59" t="s">
        <v>165</v>
      </c>
      <c r="G5" s="58"/>
    </row>
    <row r="6" spans="1:7" s="34" customFormat="1" x14ac:dyDescent="0.3">
      <c r="A6" s="58"/>
      <c r="B6" s="59" t="s">
        <v>46</v>
      </c>
      <c r="C6" s="58"/>
      <c r="D6" s="59" t="s">
        <v>166</v>
      </c>
      <c r="E6" s="58"/>
      <c r="F6" s="59" t="s">
        <v>167</v>
      </c>
      <c r="G6" s="58"/>
    </row>
    <row r="7" spans="1:7" s="34" customFormat="1" x14ac:dyDescent="0.3">
      <c r="A7" s="58"/>
      <c r="B7" s="59" t="s">
        <v>168</v>
      </c>
      <c r="C7" s="58"/>
      <c r="D7" s="59" t="s">
        <v>169</v>
      </c>
      <c r="E7" s="58"/>
      <c r="F7" s="59" t="s">
        <v>170</v>
      </c>
      <c r="G7" s="58"/>
    </row>
    <row r="8" spans="1:7" s="34" customFormat="1" x14ac:dyDescent="0.3">
      <c r="A8" s="58"/>
      <c r="B8" s="59" t="s">
        <v>171</v>
      </c>
      <c r="C8" s="58"/>
      <c r="D8" s="59" t="s">
        <v>172</v>
      </c>
      <c r="E8" s="58"/>
      <c r="F8" s="59" t="s">
        <v>173</v>
      </c>
      <c r="G8" s="58"/>
    </row>
    <row r="9" spans="1:7" s="34" customFormat="1" x14ac:dyDescent="0.3">
      <c r="A9" s="58"/>
      <c r="B9" s="58"/>
      <c r="C9" s="58"/>
      <c r="D9" s="58"/>
      <c r="E9" s="58"/>
      <c r="F9" s="58"/>
      <c r="G9" s="58"/>
    </row>
    <row r="10" spans="1:7" s="34" customFormat="1" x14ac:dyDescent="0.3">
      <c r="C10" s="58"/>
    </row>
    <row r="11" spans="1:7" s="34" customFormat="1" x14ac:dyDescent="0.3">
      <c r="C11" s="58"/>
    </row>
    <row r="12" spans="1:7" ht="29.4" thickBot="1" x14ac:dyDescent="0.35">
      <c r="B12" s="36"/>
      <c r="C12" s="60" t="s">
        <v>174</v>
      </c>
      <c r="D12" s="37" t="s">
        <v>175</v>
      </c>
      <c r="E12" s="37" t="s">
        <v>176</v>
      </c>
      <c r="F12" s="313" t="s">
        <v>177</v>
      </c>
      <c r="G12" s="314"/>
    </row>
    <row r="13" spans="1:7" ht="28.8" x14ac:dyDescent="0.3">
      <c r="B13" s="38" t="s">
        <v>178</v>
      </c>
      <c r="C13" s="315"/>
      <c r="D13" s="39" t="s">
        <v>179</v>
      </c>
      <c r="E13" s="40">
        <v>1.2</v>
      </c>
      <c r="F13" s="41">
        <f>C13*1000</f>
        <v>0</v>
      </c>
      <c r="G13" s="42" t="s">
        <v>180</v>
      </c>
    </row>
    <row r="14" spans="1:7" x14ac:dyDescent="0.3">
      <c r="B14" s="43"/>
      <c r="C14" s="316"/>
      <c r="D14" s="44"/>
      <c r="E14" s="45"/>
      <c r="F14" s="46">
        <f>C13/E13</f>
        <v>0</v>
      </c>
      <c r="G14" s="47" t="s">
        <v>181</v>
      </c>
    </row>
    <row r="15" spans="1:7" ht="15" thickBot="1" x14ac:dyDescent="0.35">
      <c r="B15" s="43"/>
      <c r="C15" s="317"/>
      <c r="D15" s="48"/>
      <c r="E15" s="49"/>
      <c r="F15" s="50">
        <f>(C13/E13)*1000</f>
        <v>0</v>
      </c>
      <c r="G15" s="51" t="s">
        <v>182</v>
      </c>
    </row>
    <row r="16" spans="1:7" ht="15" thickBot="1" x14ac:dyDescent="0.35">
      <c r="B16" s="43"/>
      <c r="C16" s="61"/>
      <c r="D16" s="52"/>
      <c r="E16" s="53"/>
      <c r="F16" s="54"/>
      <c r="G16" s="55"/>
    </row>
    <row r="17" spans="2:7" x14ac:dyDescent="0.3">
      <c r="B17" s="43"/>
      <c r="C17" s="315"/>
      <c r="D17" s="39" t="s">
        <v>180</v>
      </c>
      <c r="E17" s="40">
        <v>1.2</v>
      </c>
      <c r="F17" s="41">
        <f>C17/1000</f>
        <v>0</v>
      </c>
      <c r="G17" s="42" t="s">
        <v>179</v>
      </c>
    </row>
    <row r="18" spans="2:7" x14ac:dyDescent="0.3">
      <c r="B18" s="43"/>
      <c r="C18" s="316"/>
      <c r="D18" s="44"/>
      <c r="E18" s="45"/>
      <c r="F18" s="46">
        <f>F17/E17</f>
        <v>0</v>
      </c>
      <c r="G18" s="47" t="s">
        <v>181</v>
      </c>
    </row>
    <row r="19" spans="2:7" ht="15" thickBot="1" x14ac:dyDescent="0.35">
      <c r="B19" s="43"/>
      <c r="C19" s="317"/>
      <c r="D19" s="48"/>
      <c r="E19" s="49"/>
      <c r="F19" s="50">
        <f>(F17/E17)*1000</f>
        <v>0</v>
      </c>
      <c r="G19" s="51" t="s">
        <v>182</v>
      </c>
    </row>
    <row r="20" spans="2:7" ht="15" thickBot="1" x14ac:dyDescent="0.35">
      <c r="B20" s="43"/>
      <c r="C20" s="61"/>
      <c r="D20" s="52"/>
      <c r="E20" s="53"/>
      <c r="F20" s="54"/>
      <c r="G20" s="55"/>
    </row>
    <row r="21" spans="2:7" ht="28.8" x14ac:dyDescent="0.3">
      <c r="B21" s="43"/>
      <c r="C21" s="315"/>
      <c r="D21" s="39" t="s">
        <v>181</v>
      </c>
      <c r="E21" s="40">
        <v>1.2</v>
      </c>
      <c r="F21" s="41">
        <f>C21*E21</f>
        <v>0</v>
      </c>
      <c r="G21" s="42" t="s">
        <v>179</v>
      </c>
    </row>
    <row r="22" spans="2:7" x14ac:dyDescent="0.3">
      <c r="B22" s="43"/>
      <c r="C22" s="316"/>
      <c r="D22" s="44"/>
      <c r="E22" s="45"/>
      <c r="F22" s="46">
        <f>F21*1000</f>
        <v>0</v>
      </c>
      <c r="G22" s="47" t="s">
        <v>180</v>
      </c>
    </row>
    <row r="23" spans="2:7" ht="15" thickBot="1" x14ac:dyDescent="0.35">
      <c r="B23" s="43"/>
      <c r="C23" s="317"/>
      <c r="D23" s="48"/>
      <c r="E23" s="49"/>
      <c r="F23" s="50">
        <f>(F21/E21)*1000</f>
        <v>0</v>
      </c>
      <c r="G23" s="51" t="s">
        <v>182</v>
      </c>
    </row>
    <row r="24" spans="2:7" ht="15" thickBot="1" x14ac:dyDescent="0.35">
      <c r="B24" s="43"/>
      <c r="C24" s="61"/>
      <c r="D24" s="52"/>
      <c r="E24" s="53"/>
      <c r="F24" s="54"/>
      <c r="G24" s="55"/>
    </row>
    <row r="25" spans="2:7" x14ac:dyDescent="0.3">
      <c r="B25" s="43"/>
      <c r="C25" s="315"/>
      <c r="D25" s="39" t="s">
        <v>182</v>
      </c>
      <c r="E25" s="40">
        <v>1.2</v>
      </c>
      <c r="F25" s="41">
        <f>(C25*E25)/1000</f>
        <v>0</v>
      </c>
      <c r="G25" s="42" t="s">
        <v>179</v>
      </c>
    </row>
    <row r="26" spans="2:7" x14ac:dyDescent="0.3">
      <c r="B26" s="43"/>
      <c r="C26" s="316"/>
      <c r="D26" s="44"/>
      <c r="E26" s="45"/>
      <c r="F26" s="46">
        <f>F25*1000</f>
        <v>0</v>
      </c>
      <c r="G26" s="47" t="s">
        <v>180</v>
      </c>
    </row>
    <row r="27" spans="2:7" ht="15" thickBot="1" x14ac:dyDescent="0.35">
      <c r="B27" s="56"/>
      <c r="C27" s="317"/>
      <c r="D27" s="48"/>
      <c r="E27" s="49"/>
      <c r="F27" s="50">
        <f>F25/E25</f>
        <v>0</v>
      </c>
      <c r="G27" s="51" t="s">
        <v>181</v>
      </c>
    </row>
    <row r="28" spans="2:7" s="34" customFormat="1" x14ac:dyDescent="0.3">
      <c r="B28" s="165" t="s">
        <v>183</v>
      </c>
      <c r="C28" s="58"/>
      <c r="E28" s="166" t="s">
        <v>25</v>
      </c>
    </row>
    <row r="29" spans="2:7" s="34" customFormat="1" x14ac:dyDescent="0.3">
      <c r="C29" s="58"/>
    </row>
    <row r="30" spans="2:7" s="34" customFormat="1" x14ac:dyDescent="0.3">
      <c r="C30" s="58"/>
    </row>
    <row r="31" spans="2:7" s="34" customFormat="1" ht="29.4" thickBot="1" x14ac:dyDescent="0.35">
      <c r="B31" s="36"/>
      <c r="C31" s="60" t="s">
        <v>174</v>
      </c>
      <c r="D31" s="37" t="s">
        <v>175</v>
      </c>
      <c r="E31" s="37" t="s">
        <v>176</v>
      </c>
      <c r="F31" s="313" t="s">
        <v>177</v>
      </c>
      <c r="G31" s="318"/>
    </row>
    <row r="32" spans="2:7" ht="28.8" x14ac:dyDescent="0.3">
      <c r="B32" s="57" t="s">
        <v>184</v>
      </c>
      <c r="C32" s="315"/>
      <c r="D32" s="39" t="s">
        <v>179</v>
      </c>
      <c r="E32" s="40">
        <v>1.5</v>
      </c>
      <c r="F32" s="41">
        <f>C32*1000</f>
        <v>0</v>
      </c>
      <c r="G32" s="42" t="s">
        <v>180</v>
      </c>
    </row>
    <row r="33" spans="2:7" x14ac:dyDescent="0.3">
      <c r="B33" s="43"/>
      <c r="C33" s="316"/>
      <c r="D33" s="44"/>
      <c r="E33" s="45"/>
      <c r="F33" s="46">
        <f>C32/E32</f>
        <v>0</v>
      </c>
      <c r="G33" s="47" t="s">
        <v>181</v>
      </c>
    </row>
    <row r="34" spans="2:7" ht="15" thickBot="1" x14ac:dyDescent="0.35">
      <c r="B34" s="43"/>
      <c r="C34" s="317"/>
      <c r="D34" s="48"/>
      <c r="E34" s="49"/>
      <c r="F34" s="50">
        <f>(C32/E32)*1000</f>
        <v>0</v>
      </c>
      <c r="G34" s="51" t="s">
        <v>182</v>
      </c>
    </row>
    <row r="35" spans="2:7" ht="15" thickBot="1" x14ac:dyDescent="0.35">
      <c r="B35" s="43"/>
      <c r="C35" s="61"/>
      <c r="D35" s="52"/>
      <c r="E35" s="53"/>
      <c r="F35" s="54"/>
      <c r="G35" s="55"/>
    </row>
    <row r="36" spans="2:7" x14ac:dyDescent="0.3">
      <c r="B36" s="43"/>
      <c r="C36" s="315"/>
      <c r="D36" s="39" t="s">
        <v>180</v>
      </c>
      <c r="E36" s="40">
        <v>1.5</v>
      </c>
      <c r="F36" s="41">
        <f>C36/1000</f>
        <v>0</v>
      </c>
      <c r="G36" s="42" t="s">
        <v>179</v>
      </c>
    </row>
    <row r="37" spans="2:7" x14ac:dyDescent="0.3">
      <c r="B37" s="43"/>
      <c r="C37" s="316"/>
      <c r="D37" s="44"/>
      <c r="E37" s="45"/>
      <c r="F37" s="46">
        <f>F36/E36</f>
        <v>0</v>
      </c>
      <c r="G37" s="47" t="s">
        <v>181</v>
      </c>
    </row>
    <row r="38" spans="2:7" ht="15" thickBot="1" x14ac:dyDescent="0.35">
      <c r="B38" s="43"/>
      <c r="C38" s="317"/>
      <c r="D38" s="48"/>
      <c r="E38" s="49"/>
      <c r="F38" s="50">
        <f>(F36/E36)*1000</f>
        <v>0</v>
      </c>
      <c r="G38" s="51" t="s">
        <v>182</v>
      </c>
    </row>
    <row r="39" spans="2:7" ht="15" thickBot="1" x14ac:dyDescent="0.35">
      <c r="B39" s="43"/>
      <c r="C39" s="61"/>
      <c r="D39" s="52"/>
      <c r="E39" s="53"/>
      <c r="F39" s="54"/>
      <c r="G39" s="55"/>
    </row>
    <row r="40" spans="2:7" ht="28.8" x14ac:dyDescent="0.3">
      <c r="B40" s="43"/>
      <c r="C40" s="315"/>
      <c r="D40" s="39" t="s">
        <v>181</v>
      </c>
      <c r="E40" s="40">
        <v>1.5</v>
      </c>
      <c r="F40" s="41">
        <f>C40*E40</f>
        <v>0</v>
      </c>
      <c r="G40" s="42" t="s">
        <v>179</v>
      </c>
    </row>
    <row r="41" spans="2:7" x14ac:dyDescent="0.3">
      <c r="B41" s="43"/>
      <c r="C41" s="316"/>
      <c r="D41" s="44"/>
      <c r="E41" s="45"/>
      <c r="F41" s="46">
        <f>F40*1000</f>
        <v>0</v>
      </c>
      <c r="G41" s="47" t="s">
        <v>180</v>
      </c>
    </row>
    <row r="42" spans="2:7" ht="15" thickBot="1" x14ac:dyDescent="0.35">
      <c r="B42" s="43"/>
      <c r="C42" s="317"/>
      <c r="D42" s="48"/>
      <c r="E42" s="49"/>
      <c r="F42" s="50">
        <f>(F40/E40)*1000</f>
        <v>0</v>
      </c>
      <c r="G42" s="51" t="s">
        <v>182</v>
      </c>
    </row>
    <row r="43" spans="2:7" ht="15" thickBot="1" x14ac:dyDescent="0.35">
      <c r="B43" s="43"/>
      <c r="C43" s="61"/>
      <c r="D43" s="52"/>
      <c r="E43" s="53"/>
      <c r="F43" s="54"/>
      <c r="G43" s="55"/>
    </row>
    <row r="44" spans="2:7" x14ac:dyDescent="0.3">
      <c r="B44" s="43"/>
      <c r="C44" s="315"/>
      <c r="D44" s="39" t="s">
        <v>182</v>
      </c>
      <c r="E44" s="40">
        <v>1.5</v>
      </c>
      <c r="F44" s="41">
        <f>(C44*E44)/1000</f>
        <v>0</v>
      </c>
      <c r="G44" s="42" t="s">
        <v>179</v>
      </c>
    </row>
    <row r="45" spans="2:7" x14ac:dyDescent="0.3">
      <c r="B45" s="43"/>
      <c r="C45" s="316"/>
      <c r="D45" s="44"/>
      <c r="E45" s="45"/>
      <c r="F45" s="46">
        <f>F44*1000</f>
        <v>0</v>
      </c>
      <c r="G45" s="47" t="s">
        <v>180</v>
      </c>
    </row>
    <row r="46" spans="2:7" ht="15" thickBot="1" x14ac:dyDescent="0.35">
      <c r="B46" s="56"/>
      <c r="C46" s="317"/>
      <c r="D46" s="48"/>
      <c r="E46" s="49"/>
      <c r="F46" s="50">
        <f>F44/E44</f>
        <v>0</v>
      </c>
      <c r="G46" s="51" t="s">
        <v>181</v>
      </c>
    </row>
    <row r="47" spans="2:7" s="34" customFormat="1" x14ac:dyDescent="0.3">
      <c r="B47" s="165" t="s">
        <v>183</v>
      </c>
      <c r="C47" s="58"/>
      <c r="E47" s="166" t="s">
        <v>25</v>
      </c>
    </row>
    <row r="48" spans="2:7" s="34" customFormat="1" x14ac:dyDescent="0.3">
      <c r="C48" s="58"/>
    </row>
    <row r="49" spans="2:7" s="34" customFormat="1" x14ac:dyDescent="0.3">
      <c r="C49" s="58"/>
    </row>
    <row r="50" spans="2:7" ht="29.4" thickBot="1" x14ac:dyDescent="0.35">
      <c r="B50" s="36"/>
      <c r="C50" s="60" t="s">
        <v>174</v>
      </c>
      <c r="D50" s="37" t="s">
        <v>175</v>
      </c>
      <c r="E50" s="37" t="s">
        <v>176</v>
      </c>
      <c r="F50" s="313" t="s">
        <v>177</v>
      </c>
      <c r="G50" s="314"/>
    </row>
    <row r="51" spans="2:7" x14ac:dyDescent="0.3">
      <c r="B51" s="57" t="s">
        <v>43</v>
      </c>
      <c r="C51" s="315"/>
      <c r="D51" s="39" t="s">
        <v>179</v>
      </c>
      <c r="E51" s="40">
        <v>0.35</v>
      </c>
      <c r="F51" s="41">
        <f>C51*1000</f>
        <v>0</v>
      </c>
      <c r="G51" s="42" t="s">
        <v>180</v>
      </c>
    </row>
    <row r="52" spans="2:7" x14ac:dyDescent="0.3">
      <c r="B52" s="43"/>
      <c r="C52" s="316"/>
      <c r="D52" s="44"/>
      <c r="E52" s="45"/>
      <c r="F52" s="46">
        <f>C51/E51</f>
        <v>0</v>
      </c>
      <c r="G52" s="47" t="s">
        <v>181</v>
      </c>
    </row>
    <row r="53" spans="2:7" ht="15" thickBot="1" x14ac:dyDescent="0.35">
      <c r="B53" s="43"/>
      <c r="C53" s="317"/>
      <c r="D53" s="48"/>
      <c r="E53" s="49"/>
      <c r="F53" s="50">
        <f>(C51/E51)*1000</f>
        <v>0</v>
      </c>
      <c r="G53" s="51" t="s">
        <v>182</v>
      </c>
    </row>
    <row r="54" spans="2:7" ht="15" thickBot="1" x14ac:dyDescent="0.35">
      <c r="B54" s="43"/>
      <c r="C54" s="61"/>
      <c r="D54" s="52"/>
      <c r="E54" s="53"/>
      <c r="F54" s="54"/>
      <c r="G54" s="55"/>
    </row>
    <row r="55" spans="2:7" x14ac:dyDescent="0.3">
      <c r="B55" s="43"/>
      <c r="C55" s="315"/>
      <c r="D55" s="39" t="s">
        <v>180</v>
      </c>
      <c r="E55" s="40">
        <v>0.35</v>
      </c>
      <c r="F55" s="41">
        <f>C55/1000</f>
        <v>0</v>
      </c>
      <c r="G55" s="42" t="s">
        <v>179</v>
      </c>
    </row>
    <row r="56" spans="2:7" x14ac:dyDescent="0.3">
      <c r="B56" s="43"/>
      <c r="C56" s="316"/>
      <c r="D56" s="44"/>
      <c r="E56" s="45"/>
      <c r="F56" s="46">
        <f>F55/E55</f>
        <v>0</v>
      </c>
      <c r="G56" s="47" t="s">
        <v>181</v>
      </c>
    </row>
    <row r="57" spans="2:7" ht="15" thickBot="1" x14ac:dyDescent="0.35">
      <c r="B57" s="43"/>
      <c r="C57" s="317"/>
      <c r="D57" s="48"/>
      <c r="E57" s="49"/>
      <c r="F57" s="50">
        <f>(F55/E55)*1000</f>
        <v>0</v>
      </c>
      <c r="G57" s="51" t="s">
        <v>182</v>
      </c>
    </row>
    <row r="58" spans="2:7" ht="15" thickBot="1" x14ac:dyDescent="0.35">
      <c r="B58" s="43"/>
      <c r="C58" s="61"/>
      <c r="D58" s="52"/>
      <c r="E58" s="53"/>
      <c r="F58" s="54"/>
      <c r="G58" s="55"/>
    </row>
    <row r="59" spans="2:7" ht="28.8" x14ac:dyDescent="0.3">
      <c r="B59" s="43"/>
      <c r="C59" s="315"/>
      <c r="D59" s="39" t="s">
        <v>181</v>
      </c>
      <c r="E59" s="40">
        <v>0.35</v>
      </c>
      <c r="F59" s="41">
        <f>C59*E59</f>
        <v>0</v>
      </c>
      <c r="G59" s="42" t="s">
        <v>179</v>
      </c>
    </row>
    <row r="60" spans="2:7" x14ac:dyDescent="0.3">
      <c r="B60" s="43"/>
      <c r="C60" s="316"/>
      <c r="D60" s="44"/>
      <c r="E60" s="45"/>
      <c r="F60" s="46">
        <f>F59*1000</f>
        <v>0</v>
      </c>
      <c r="G60" s="47" t="s">
        <v>180</v>
      </c>
    </row>
    <row r="61" spans="2:7" ht="15" thickBot="1" x14ac:dyDescent="0.35">
      <c r="B61" s="43"/>
      <c r="C61" s="317"/>
      <c r="D61" s="48"/>
      <c r="E61" s="49"/>
      <c r="F61" s="50">
        <f>(F59/E59)*1000</f>
        <v>0</v>
      </c>
      <c r="G61" s="51" t="s">
        <v>182</v>
      </c>
    </row>
    <row r="62" spans="2:7" ht="15" thickBot="1" x14ac:dyDescent="0.35">
      <c r="B62" s="43"/>
      <c r="C62" s="61"/>
      <c r="D62" s="52"/>
      <c r="E62" s="53"/>
      <c r="F62" s="54"/>
      <c r="G62" s="55"/>
    </row>
    <row r="63" spans="2:7" x14ac:dyDescent="0.3">
      <c r="B63" s="43"/>
      <c r="C63" s="315"/>
      <c r="D63" s="39" t="s">
        <v>182</v>
      </c>
      <c r="E63" s="40">
        <v>0.35</v>
      </c>
      <c r="F63" s="41">
        <f>(C63*E63)/1000</f>
        <v>0</v>
      </c>
      <c r="G63" s="42" t="s">
        <v>179</v>
      </c>
    </row>
    <row r="64" spans="2:7" x14ac:dyDescent="0.3">
      <c r="B64" s="43"/>
      <c r="C64" s="316"/>
      <c r="D64" s="44"/>
      <c r="E64" s="45"/>
      <c r="F64" s="46">
        <f>F63*1000</f>
        <v>0</v>
      </c>
      <c r="G64" s="47" t="s">
        <v>180</v>
      </c>
    </row>
    <row r="65" spans="2:7" ht="15" thickBot="1" x14ac:dyDescent="0.35">
      <c r="B65" s="56"/>
      <c r="C65" s="317"/>
      <c r="D65" s="48"/>
      <c r="E65" s="49"/>
      <c r="F65" s="50">
        <f>F63/E63</f>
        <v>0</v>
      </c>
      <c r="G65" s="51" t="s">
        <v>181</v>
      </c>
    </row>
    <row r="66" spans="2:7" s="34" customFormat="1" x14ac:dyDescent="0.3">
      <c r="B66" s="165" t="s">
        <v>185</v>
      </c>
      <c r="C66" s="58"/>
      <c r="E66" s="166" t="s">
        <v>25</v>
      </c>
    </row>
    <row r="67" spans="2:7" s="34" customFormat="1" x14ac:dyDescent="0.3">
      <c r="C67" s="58"/>
    </row>
    <row r="68" spans="2:7" s="34" customFormat="1" x14ac:dyDescent="0.3">
      <c r="C68" s="58"/>
    </row>
    <row r="69" spans="2:7" ht="29.4" thickBot="1" x14ac:dyDescent="0.35">
      <c r="B69" s="36"/>
      <c r="C69" s="60" t="s">
        <v>174</v>
      </c>
      <c r="D69" s="37" t="s">
        <v>175</v>
      </c>
      <c r="E69" s="37" t="s">
        <v>176</v>
      </c>
      <c r="F69" s="313" t="s">
        <v>177</v>
      </c>
      <c r="G69" s="314"/>
    </row>
    <row r="70" spans="2:7" x14ac:dyDescent="0.3">
      <c r="B70" s="57" t="s">
        <v>46</v>
      </c>
      <c r="C70" s="315"/>
      <c r="D70" s="39" t="s">
        <v>179</v>
      </c>
      <c r="E70" s="40">
        <v>0.14000000000000001</v>
      </c>
      <c r="F70" s="41">
        <f>C70*1000</f>
        <v>0</v>
      </c>
      <c r="G70" s="42" t="s">
        <v>180</v>
      </c>
    </row>
    <row r="71" spans="2:7" x14ac:dyDescent="0.3">
      <c r="B71" s="43"/>
      <c r="C71" s="316"/>
      <c r="D71" s="44"/>
      <c r="E71" s="45"/>
      <c r="F71" s="46">
        <f>C70/E70</f>
        <v>0</v>
      </c>
      <c r="G71" s="47" t="s">
        <v>181</v>
      </c>
    </row>
    <row r="72" spans="2:7" ht="15" thickBot="1" x14ac:dyDescent="0.35">
      <c r="B72" s="43"/>
      <c r="C72" s="317"/>
      <c r="D72" s="48"/>
      <c r="E72" s="49"/>
      <c r="F72" s="50">
        <f>(C70/E70)*1000</f>
        <v>0</v>
      </c>
      <c r="G72" s="51" t="s">
        <v>182</v>
      </c>
    </row>
    <row r="73" spans="2:7" ht="15" thickBot="1" x14ac:dyDescent="0.35">
      <c r="B73" s="43"/>
      <c r="C73" s="61"/>
      <c r="D73" s="52"/>
      <c r="E73" s="53"/>
      <c r="F73" s="54"/>
      <c r="G73" s="55"/>
    </row>
    <row r="74" spans="2:7" x14ac:dyDescent="0.3">
      <c r="B74" s="43"/>
      <c r="C74" s="315"/>
      <c r="D74" s="39" t="s">
        <v>180</v>
      </c>
      <c r="E74" s="40">
        <v>0.14000000000000001</v>
      </c>
      <c r="F74" s="41">
        <f>C74/1000</f>
        <v>0</v>
      </c>
      <c r="G74" s="42" t="s">
        <v>179</v>
      </c>
    </row>
    <row r="75" spans="2:7" x14ac:dyDescent="0.3">
      <c r="B75" s="43"/>
      <c r="C75" s="316"/>
      <c r="D75" s="44"/>
      <c r="E75" s="45"/>
      <c r="F75" s="46">
        <f>F74/E74</f>
        <v>0</v>
      </c>
      <c r="G75" s="47" t="s">
        <v>181</v>
      </c>
    </row>
    <row r="76" spans="2:7" ht="15" thickBot="1" x14ac:dyDescent="0.35">
      <c r="B76" s="43"/>
      <c r="C76" s="317"/>
      <c r="D76" s="48"/>
      <c r="E76" s="49"/>
      <c r="F76" s="50">
        <f>(F74/E74)*1000</f>
        <v>0</v>
      </c>
      <c r="G76" s="51" t="s">
        <v>182</v>
      </c>
    </row>
    <row r="77" spans="2:7" ht="15" thickBot="1" x14ac:dyDescent="0.35">
      <c r="B77" s="43"/>
      <c r="C77" s="61"/>
      <c r="D77" s="52"/>
      <c r="E77" s="53"/>
      <c r="F77" s="54"/>
      <c r="G77" s="55"/>
    </row>
    <row r="78" spans="2:7" ht="28.8" x14ac:dyDescent="0.3">
      <c r="B78" s="43"/>
      <c r="C78" s="315"/>
      <c r="D78" s="39" t="s">
        <v>181</v>
      </c>
      <c r="E78" s="40">
        <v>0.14000000000000001</v>
      </c>
      <c r="F78" s="41">
        <f>C78*E78</f>
        <v>0</v>
      </c>
      <c r="G78" s="42" t="s">
        <v>179</v>
      </c>
    </row>
    <row r="79" spans="2:7" x14ac:dyDescent="0.3">
      <c r="B79" s="43"/>
      <c r="C79" s="316"/>
      <c r="D79" s="44"/>
      <c r="E79" s="45"/>
      <c r="F79" s="46">
        <f>F78*1000</f>
        <v>0</v>
      </c>
      <c r="G79" s="47" t="s">
        <v>180</v>
      </c>
    </row>
    <row r="80" spans="2:7" ht="15" thickBot="1" x14ac:dyDescent="0.35">
      <c r="B80" s="43"/>
      <c r="C80" s="317"/>
      <c r="D80" s="48"/>
      <c r="E80" s="49"/>
      <c r="F80" s="50">
        <f>(F78/E78)*1000</f>
        <v>0</v>
      </c>
      <c r="G80" s="51" t="s">
        <v>182</v>
      </c>
    </row>
    <row r="81" spans="2:7" ht="15" thickBot="1" x14ac:dyDescent="0.35">
      <c r="B81" s="43"/>
      <c r="C81" s="61"/>
      <c r="D81" s="52"/>
      <c r="E81" s="53"/>
      <c r="F81" s="54"/>
      <c r="G81" s="55"/>
    </row>
    <row r="82" spans="2:7" x14ac:dyDescent="0.3">
      <c r="B82" s="43"/>
      <c r="C82" s="315"/>
      <c r="D82" s="39" t="s">
        <v>182</v>
      </c>
      <c r="E82" s="40">
        <v>0.14000000000000001</v>
      </c>
      <c r="F82" s="41">
        <f>(C82*E82)/1000</f>
        <v>0</v>
      </c>
      <c r="G82" s="42" t="s">
        <v>179</v>
      </c>
    </row>
    <row r="83" spans="2:7" x14ac:dyDescent="0.3">
      <c r="B83" s="43"/>
      <c r="C83" s="316"/>
      <c r="D83" s="44"/>
      <c r="E83" s="45"/>
      <c r="F83" s="46">
        <f>F82*1000</f>
        <v>0</v>
      </c>
      <c r="G83" s="47" t="s">
        <v>180</v>
      </c>
    </row>
    <row r="84" spans="2:7" ht="15" thickBot="1" x14ac:dyDescent="0.35">
      <c r="B84" s="56"/>
      <c r="C84" s="317"/>
      <c r="D84" s="48"/>
      <c r="E84" s="49"/>
      <c r="F84" s="50">
        <f>F82/E82</f>
        <v>0</v>
      </c>
      <c r="G84" s="51" t="s">
        <v>181</v>
      </c>
    </row>
    <row r="85" spans="2:7" s="34" customFormat="1" x14ac:dyDescent="0.3">
      <c r="B85" s="165" t="s">
        <v>185</v>
      </c>
      <c r="C85" s="58"/>
      <c r="E85" s="166" t="s">
        <v>25</v>
      </c>
    </row>
    <row r="86" spans="2:7" s="34" customFormat="1" x14ac:dyDescent="0.3">
      <c r="C86" s="58"/>
    </row>
    <row r="87" spans="2:7" s="34" customFormat="1" x14ac:dyDescent="0.3">
      <c r="C87" s="58"/>
    </row>
    <row r="88" spans="2:7" ht="29.4" thickBot="1" x14ac:dyDescent="0.35">
      <c r="B88" s="36"/>
      <c r="C88" s="60" t="s">
        <v>174</v>
      </c>
      <c r="D88" s="37" t="s">
        <v>175</v>
      </c>
      <c r="E88" s="37" t="s">
        <v>176</v>
      </c>
      <c r="F88" s="313" t="s">
        <v>177</v>
      </c>
      <c r="G88" s="314"/>
    </row>
    <row r="89" spans="2:7" ht="28.8" x14ac:dyDescent="0.3">
      <c r="B89" s="57" t="s">
        <v>168</v>
      </c>
      <c r="C89" s="315"/>
      <c r="D89" s="39" t="s">
        <v>179</v>
      </c>
      <c r="E89" s="40">
        <v>0.7</v>
      </c>
      <c r="F89" s="41">
        <f>C89*1000</f>
        <v>0</v>
      </c>
      <c r="G89" s="42" t="s">
        <v>180</v>
      </c>
    </row>
    <row r="90" spans="2:7" x14ac:dyDescent="0.3">
      <c r="B90" s="43"/>
      <c r="C90" s="316"/>
      <c r="D90" s="44"/>
      <c r="E90" s="45"/>
      <c r="F90" s="46">
        <f>C89/E89</f>
        <v>0</v>
      </c>
      <c r="G90" s="47" t="s">
        <v>181</v>
      </c>
    </row>
    <row r="91" spans="2:7" ht="15" thickBot="1" x14ac:dyDescent="0.35">
      <c r="B91" s="43"/>
      <c r="C91" s="317"/>
      <c r="D91" s="48"/>
      <c r="E91" s="49"/>
      <c r="F91" s="50">
        <f>(C89/E89)*1000</f>
        <v>0</v>
      </c>
      <c r="G91" s="51" t="s">
        <v>182</v>
      </c>
    </row>
    <row r="92" spans="2:7" ht="15" thickBot="1" x14ac:dyDescent="0.35">
      <c r="B92" s="43"/>
      <c r="C92" s="61"/>
      <c r="D92" s="52"/>
      <c r="E92" s="53"/>
      <c r="F92" s="54"/>
      <c r="G92" s="55"/>
    </row>
    <row r="93" spans="2:7" x14ac:dyDescent="0.3">
      <c r="B93" s="43"/>
      <c r="C93" s="315"/>
      <c r="D93" s="39" t="s">
        <v>180</v>
      </c>
      <c r="E93" s="40">
        <v>0.7</v>
      </c>
      <c r="F93" s="41">
        <f>C93/1000</f>
        <v>0</v>
      </c>
      <c r="G93" s="42" t="s">
        <v>179</v>
      </c>
    </row>
    <row r="94" spans="2:7" x14ac:dyDescent="0.3">
      <c r="B94" s="43"/>
      <c r="C94" s="316"/>
      <c r="D94" s="44"/>
      <c r="E94" s="45"/>
      <c r="F94" s="46">
        <f>F93/E93</f>
        <v>0</v>
      </c>
      <c r="G94" s="47" t="s">
        <v>181</v>
      </c>
    </row>
    <row r="95" spans="2:7" ht="15" thickBot="1" x14ac:dyDescent="0.35">
      <c r="B95" s="43"/>
      <c r="C95" s="317"/>
      <c r="D95" s="48"/>
      <c r="E95" s="49"/>
      <c r="F95" s="50">
        <f>(F93/E93)*1000</f>
        <v>0</v>
      </c>
      <c r="G95" s="51" t="s">
        <v>182</v>
      </c>
    </row>
    <row r="96" spans="2:7" ht="15" thickBot="1" x14ac:dyDescent="0.35">
      <c r="B96" s="43"/>
      <c r="C96" s="61"/>
      <c r="D96" s="52"/>
      <c r="E96" s="53"/>
      <c r="F96" s="54"/>
      <c r="G96" s="55"/>
    </row>
    <row r="97" spans="2:7" ht="28.8" x14ac:dyDescent="0.3">
      <c r="B97" s="43"/>
      <c r="C97" s="315"/>
      <c r="D97" s="39" t="s">
        <v>181</v>
      </c>
      <c r="E97" s="40">
        <v>0.7</v>
      </c>
      <c r="F97" s="41">
        <f>C97*E97</f>
        <v>0</v>
      </c>
      <c r="G97" s="42" t="s">
        <v>179</v>
      </c>
    </row>
    <row r="98" spans="2:7" x14ac:dyDescent="0.3">
      <c r="B98" s="43"/>
      <c r="C98" s="316"/>
      <c r="D98" s="44"/>
      <c r="E98" s="45"/>
      <c r="F98" s="46">
        <f>F97*1000</f>
        <v>0</v>
      </c>
      <c r="G98" s="47" t="s">
        <v>180</v>
      </c>
    </row>
    <row r="99" spans="2:7" ht="15" thickBot="1" x14ac:dyDescent="0.35">
      <c r="B99" s="43"/>
      <c r="C99" s="317"/>
      <c r="D99" s="48"/>
      <c r="E99" s="49"/>
      <c r="F99" s="50">
        <f>(F97/E97)*1000</f>
        <v>0</v>
      </c>
      <c r="G99" s="51" t="s">
        <v>182</v>
      </c>
    </row>
    <row r="100" spans="2:7" ht="15" thickBot="1" x14ac:dyDescent="0.35">
      <c r="B100" s="43"/>
      <c r="C100" s="61"/>
      <c r="D100" s="52"/>
      <c r="E100" s="53"/>
      <c r="F100" s="54"/>
      <c r="G100" s="55"/>
    </row>
    <row r="101" spans="2:7" x14ac:dyDescent="0.3">
      <c r="B101" s="43"/>
      <c r="C101" s="315"/>
      <c r="D101" s="39" t="s">
        <v>182</v>
      </c>
      <c r="E101" s="40">
        <v>0.7</v>
      </c>
      <c r="F101" s="41">
        <f>(C101*E101)/1000</f>
        <v>0</v>
      </c>
      <c r="G101" s="42" t="s">
        <v>179</v>
      </c>
    </row>
    <row r="102" spans="2:7" x14ac:dyDescent="0.3">
      <c r="B102" s="43"/>
      <c r="C102" s="316"/>
      <c r="D102" s="44"/>
      <c r="E102" s="45"/>
      <c r="F102" s="46">
        <f>F101*1000</f>
        <v>0</v>
      </c>
      <c r="G102" s="47" t="s">
        <v>180</v>
      </c>
    </row>
    <row r="103" spans="2:7" ht="15" thickBot="1" x14ac:dyDescent="0.35">
      <c r="B103" s="56"/>
      <c r="C103" s="317"/>
      <c r="D103" s="48"/>
      <c r="E103" s="49"/>
      <c r="F103" s="50">
        <f>F101/E101</f>
        <v>0</v>
      </c>
      <c r="G103" s="51" t="s">
        <v>181</v>
      </c>
    </row>
    <row r="104" spans="2:7" s="34" customFormat="1" x14ac:dyDescent="0.3">
      <c r="B104" s="165" t="s">
        <v>185</v>
      </c>
      <c r="C104" s="58"/>
      <c r="E104" s="166" t="s">
        <v>25</v>
      </c>
    </row>
    <row r="105" spans="2:7" s="34" customFormat="1" x14ac:dyDescent="0.3">
      <c r="C105" s="58"/>
    </row>
    <row r="106" spans="2:7" s="34" customFormat="1" x14ac:dyDescent="0.3">
      <c r="C106" s="58"/>
    </row>
    <row r="107" spans="2:7" ht="29.4" thickBot="1" x14ac:dyDescent="0.35">
      <c r="B107" s="36"/>
      <c r="C107" s="60" t="s">
        <v>174</v>
      </c>
      <c r="D107" s="37" t="s">
        <v>175</v>
      </c>
      <c r="E107" s="37" t="s">
        <v>176</v>
      </c>
      <c r="F107" s="313" t="s">
        <v>177</v>
      </c>
      <c r="G107" s="314"/>
    </row>
    <row r="108" spans="2:7" ht="28.8" x14ac:dyDescent="0.3">
      <c r="B108" s="57" t="s">
        <v>171</v>
      </c>
      <c r="C108" s="315"/>
      <c r="D108" s="39" t="s">
        <v>179</v>
      </c>
      <c r="E108" s="40">
        <v>0.5</v>
      </c>
      <c r="F108" s="41">
        <f>C108*1000</f>
        <v>0</v>
      </c>
      <c r="G108" s="42" t="s">
        <v>180</v>
      </c>
    </row>
    <row r="109" spans="2:7" x14ac:dyDescent="0.3">
      <c r="B109" s="43"/>
      <c r="C109" s="316"/>
      <c r="D109" s="44"/>
      <c r="E109" s="45"/>
      <c r="F109" s="46">
        <f>C108/E108</f>
        <v>0</v>
      </c>
      <c r="G109" s="47" t="s">
        <v>181</v>
      </c>
    </row>
    <row r="110" spans="2:7" ht="15" thickBot="1" x14ac:dyDescent="0.35">
      <c r="B110" s="43"/>
      <c r="C110" s="317"/>
      <c r="D110" s="48"/>
      <c r="E110" s="49"/>
      <c r="F110" s="50">
        <f>(C108/E108)*1000</f>
        <v>0</v>
      </c>
      <c r="G110" s="51" t="s">
        <v>182</v>
      </c>
    </row>
    <row r="111" spans="2:7" ht="15" thickBot="1" x14ac:dyDescent="0.35">
      <c r="B111" s="43"/>
      <c r="C111" s="61"/>
      <c r="D111" s="52"/>
      <c r="E111" s="53"/>
      <c r="F111" s="54"/>
      <c r="G111" s="55"/>
    </row>
    <row r="112" spans="2:7" x14ac:dyDescent="0.3">
      <c r="B112" s="43"/>
      <c r="C112" s="315"/>
      <c r="D112" s="39" t="s">
        <v>180</v>
      </c>
      <c r="E112" s="40">
        <v>0.5</v>
      </c>
      <c r="F112" s="41">
        <f>C112/1000</f>
        <v>0</v>
      </c>
      <c r="G112" s="42" t="s">
        <v>179</v>
      </c>
    </row>
    <row r="113" spans="2:7" x14ac:dyDescent="0.3">
      <c r="B113" s="43"/>
      <c r="C113" s="316"/>
      <c r="D113" s="44"/>
      <c r="E113" s="45"/>
      <c r="F113" s="46">
        <f>F112/E112</f>
        <v>0</v>
      </c>
      <c r="G113" s="47" t="s">
        <v>181</v>
      </c>
    </row>
    <row r="114" spans="2:7" ht="15" thickBot="1" x14ac:dyDescent="0.35">
      <c r="B114" s="43"/>
      <c r="C114" s="317"/>
      <c r="D114" s="48"/>
      <c r="E114" s="49"/>
      <c r="F114" s="50">
        <f>(F112/E112)*1000</f>
        <v>0</v>
      </c>
      <c r="G114" s="51" t="s">
        <v>182</v>
      </c>
    </row>
    <row r="115" spans="2:7" ht="15" thickBot="1" x14ac:dyDescent="0.35">
      <c r="B115" s="43"/>
      <c r="C115" s="61"/>
      <c r="D115" s="52"/>
      <c r="E115" s="53"/>
      <c r="F115" s="54"/>
      <c r="G115" s="55"/>
    </row>
    <row r="116" spans="2:7" ht="28.8" x14ac:dyDescent="0.3">
      <c r="B116" s="43"/>
      <c r="C116" s="315"/>
      <c r="D116" s="39" t="s">
        <v>181</v>
      </c>
      <c r="E116" s="40">
        <v>0.5</v>
      </c>
      <c r="F116" s="41">
        <f>C116*E116</f>
        <v>0</v>
      </c>
      <c r="G116" s="42" t="s">
        <v>179</v>
      </c>
    </row>
    <row r="117" spans="2:7" x14ac:dyDescent="0.3">
      <c r="B117" s="43"/>
      <c r="C117" s="316"/>
      <c r="D117" s="44"/>
      <c r="E117" s="45"/>
      <c r="F117" s="46">
        <f>F116*1000</f>
        <v>0</v>
      </c>
      <c r="G117" s="47" t="s">
        <v>180</v>
      </c>
    </row>
    <row r="118" spans="2:7" ht="15" thickBot="1" x14ac:dyDescent="0.35">
      <c r="B118" s="43"/>
      <c r="C118" s="317"/>
      <c r="D118" s="48"/>
      <c r="E118" s="49"/>
      <c r="F118" s="50">
        <f>(F116/E116)*1000</f>
        <v>0</v>
      </c>
      <c r="G118" s="51" t="s">
        <v>182</v>
      </c>
    </row>
    <row r="119" spans="2:7" ht="15" thickBot="1" x14ac:dyDescent="0.35">
      <c r="B119" s="43"/>
      <c r="C119" s="61"/>
      <c r="D119" s="52"/>
      <c r="E119" s="53"/>
      <c r="F119" s="54"/>
      <c r="G119" s="55"/>
    </row>
    <row r="120" spans="2:7" x14ac:dyDescent="0.3">
      <c r="B120" s="43"/>
      <c r="C120" s="315"/>
      <c r="D120" s="39" t="s">
        <v>182</v>
      </c>
      <c r="E120" s="40">
        <v>0.5</v>
      </c>
      <c r="F120" s="41">
        <f>(C120*E120)/1000</f>
        <v>0</v>
      </c>
      <c r="G120" s="42" t="s">
        <v>179</v>
      </c>
    </row>
    <row r="121" spans="2:7" x14ac:dyDescent="0.3">
      <c r="B121" s="43"/>
      <c r="C121" s="316"/>
      <c r="D121" s="44"/>
      <c r="E121" s="45"/>
      <c r="F121" s="46">
        <f>F120*1000</f>
        <v>0</v>
      </c>
      <c r="G121" s="47" t="s">
        <v>180</v>
      </c>
    </row>
    <row r="122" spans="2:7" ht="15" thickBot="1" x14ac:dyDescent="0.35">
      <c r="B122" s="56"/>
      <c r="C122" s="317"/>
      <c r="D122" s="48"/>
      <c r="E122" s="49"/>
      <c r="F122" s="50">
        <f>F120/E120</f>
        <v>0</v>
      </c>
      <c r="G122" s="51" t="s">
        <v>181</v>
      </c>
    </row>
    <row r="123" spans="2:7" s="34" customFormat="1" x14ac:dyDescent="0.3">
      <c r="B123" s="165" t="s">
        <v>185</v>
      </c>
      <c r="C123" s="58"/>
      <c r="E123" s="166" t="s">
        <v>25</v>
      </c>
    </row>
    <row r="124" spans="2:7" s="34" customFormat="1" x14ac:dyDescent="0.3">
      <c r="C124" s="58"/>
    </row>
    <row r="125" spans="2:7" s="34" customFormat="1" x14ac:dyDescent="0.3">
      <c r="C125" s="58"/>
    </row>
    <row r="126" spans="2:7" ht="29.4" thickBot="1" x14ac:dyDescent="0.35">
      <c r="B126" s="36"/>
      <c r="C126" s="60" t="s">
        <v>174</v>
      </c>
      <c r="D126" s="37" t="s">
        <v>175</v>
      </c>
      <c r="E126" s="37" t="s">
        <v>176</v>
      </c>
      <c r="F126" s="313" t="s">
        <v>177</v>
      </c>
      <c r="G126" s="314"/>
    </row>
    <row r="127" spans="2:7" ht="28.8" x14ac:dyDescent="0.3">
      <c r="B127" s="57" t="s">
        <v>161</v>
      </c>
      <c r="C127" s="315"/>
      <c r="D127" s="39" t="s">
        <v>179</v>
      </c>
      <c r="E127" s="40">
        <v>0.14000000000000001</v>
      </c>
      <c r="F127" s="41">
        <f>C127*1000</f>
        <v>0</v>
      </c>
      <c r="G127" s="42" t="s">
        <v>180</v>
      </c>
    </row>
    <row r="128" spans="2:7" x14ac:dyDescent="0.3">
      <c r="B128" s="43"/>
      <c r="C128" s="316"/>
      <c r="D128" s="44"/>
      <c r="E128" s="45"/>
      <c r="F128" s="46">
        <f>C127/E127</f>
        <v>0</v>
      </c>
      <c r="G128" s="47" t="s">
        <v>181</v>
      </c>
    </row>
    <row r="129" spans="2:7" ht="15" thickBot="1" x14ac:dyDescent="0.35">
      <c r="B129" s="43"/>
      <c r="C129" s="317"/>
      <c r="D129" s="48"/>
      <c r="E129" s="49"/>
      <c r="F129" s="50">
        <f>(C127/E127)*1000</f>
        <v>0</v>
      </c>
      <c r="G129" s="51" t="s">
        <v>182</v>
      </c>
    </row>
    <row r="130" spans="2:7" ht="15" thickBot="1" x14ac:dyDescent="0.35">
      <c r="B130" s="43"/>
      <c r="C130" s="61"/>
      <c r="D130" s="52"/>
      <c r="E130" s="53"/>
      <c r="F130" s="54"/>
      <c r="G130" s="55"/>
    </row>
    <row r="131" spans="2:7" x14ac:dyDescent="0.3">
      <c r="B131" s="43"/>
      <c r="C131" s="315"/>
      <c r="D131" s="39" t="s">
        <v>180</v>
      </c>
      <c r="E131" s="40">
        <v>0.14000000000000001</v>
      </c>
      <c r="F131" s="41">
        <f>C131/1000</f>
        <v>0</v>
      </c>
      <c r="G131" s="42" t="s">
        <v>179</v>
      </c>
    </row>
    <row r="132" spans="2:7" x14ac:dyDescent="0.3">
      <c r="B132" s="43"/>
      <c r="C132" s="316"/>
      <c r="D132" s="44"/>
      <c r="E132" s="45"/>
      <c r="F132" s="46">
        <f>F131/E131</f>
        <v>0</v>
      </c>
      <c r="G132" s="47" t="s">
        <v>181</v>
      </c>
    </row>
    <row r="133" spans="2:7" ht="15" thickBot="1" x14ac:dyDescent="0.35">
      <c r="B133" s="43"/>
      <c r="C133" s="317"/>
      <c r="D133" s="48"/>
      <c r="E133" s="49"/>
      <c r="F133" s="50">
        <f>(F131/E131)*1000</f>
        <v>0</v>
      </c>
      <c r="G133" s="51" t="s">
        <v>182</v>
      </c>
    </row>
    <row r="134" spans="2:7" ht="15" thickBot="1" x14ac:dyDescent="0.35">
      <c r="B134" s="43"/>
      <c r="C134" s="61"/>
      <c r="D134" s="52"/>
      <c r="E134" s="53"/>
      <c r="F134" s="54"/>
      <c r="G134" s="55"/>
    </row>
    <row r="135" spans="2:7" ht="28.8" x14ac:dyDescent="0.3">
      <c r="B135" s="43"/>
      <c r="C135" s="315"/>
      <c r="D135" s="39" t="s">
        <v>181</v>
      </c>
      <c r="E135" s="40">
        <v>0.14000000000000001</v>
      </c>
      <c r="F135" s="41">
        <f>C135*E135</f>
        <v>0</v>
      </c>
      <c r="G135" s="42" t="s">
        <v>179</v>
      </c>
    </row>
    <row r="136" spans="2:7" x14ac:dyDescent="0.3">
      <c r="B136" s="43"/>
      <c r="C136" s="316"/>
      <c r="D136" s="44"/>
      <c r="E136" s="45"/>
      <c r="F136" s="46">
        <f>F135*1000</f>
        <v>0</v>
      </c>
      <c r="G136" s="47" t="s">
        <v>180</v>
      </c>
    </row>
    <row r="137" spans="2:7" ht="15" thickBot="1" x14ac:dyDescent="0.35">
      <c r="B137" s="43"/>
      <c r="C137" s="317"/>
      <c r="D137" s="48"/>
      <c r="E137" s="49"/>
      <c r="F137" s="50">
        <f>(F135/E135)*1000</f>
        <v>0</v>
      </c>
      <c r="G137" s="51" t="s">
        <v>182</v>
      </c>
    </row>
    <row r="138" spans="2:7" ht="15" thickBot="1" x14ac:dyDescent="0.35">
      <c r="B138" s="43"/>
      <c r="C138" s="61"/>
      <c r="D138" s="52"/>
      <c r="E138" s="53"/>
      <c r="F138" s="54"/>
      <c r="G138" s="55"/>
    </row>
    <row r="139" spans="2:7" x14ac:dyDescent="0.3">
      <c r="B139" s="43"/>
      <c r="C139" s="315"/>
      <c r="D139" s="39" t="s">
        <v>182</v>
      </c>
      <c r="E139" s="40">
        <v>0.14000000000000001</v>
      </c>
      <c r="F139" s="41">
        <f>(C139*E139)/1000</f>
        <v>0</v>
      </c>
      <c r="G139" s="42" t="s">
        <v>179</v>
      </c>
    </row>
    <row r="140" spans="2:7" x14ac:dyDescent="0.3">
      <c r="B140" s="43"/>
      <c r="C140" s="316"/>
      <c r="D140" s="44"/>
      <c r="E140" s="45"/>
      <c r="F140" s="46">
        <f>F139*1000</f>
        <v>0</v>
      </c>
      <c r="G140" s="47" t="s">
        <v>180</v>
      </c>
    </row>
    <row r="141" spans="2:7" ht="15" thickBot="1" x14ac:dyDescent="0.35">
      <c r="B141" s="56"/>
      <c r="C141" s="317"/>
      <c r="D141" s="48"/>
      <c r="E141" s="49"/>
      <c r="F141" s="50">
        <f>F139/E139</f>
        <v>0</v>
      </c>
      <c r="G141" s="51" t="s">
        <v>181</v>
      </c>
    </row>
    <row r="142" spans="2:7" s="34" customFormat="1" x14ac:dyDescent="0.3">
      <c r="B142" s="165" t="s">
        <v>185</v>
      </c>
      <c r="C142" s="58"/>
      <c r="E142" s="166" t="s">
        <v>25</v>
      </c>
    </row>
    <row r="143" spans="2:7" s="34" customFormat="1" x14ac:dyDescent="0.3">
      <c r="C143" s="58"/>
    </row>
    <row r="144" spans="2:7" s="34" customFormat="1" x14ac:dyDescent="0.3">
      <c r="C144" s="58"/>
    </row>
    <row r="145" spans="2:7" ht="29.4" thickBot="1" x14ac:dyDescent="0.35">
      <c r="B145" s="36"/>
      <c r="C145" s="60" t="s">
        <v>174</v>
      </c>
      <c r="D145" s="37" t="s">
        <v>175</v>
      </c>
      <c r="E145" s="37" t="s">
        <v>176</v>
      </c>
      <c r="F145" s="313" t="s">
        <v>177</v>
      </c>
      <c r="G145" s="314"/>
    </row>
    <row r="146" spans="2:7" x14ac:dyDescent="0.3">
      <c r="B146" s="57" t="s">
        <v>57</v>
      </c>
      <c r="C146" s="315"/>
      <c r="D146" s="39" t="s">
        <v>179</v>
      </c>
      <c r="E146" s="40">
        <v>0.9</v>
      </c>
      <c r="F146" s="41">
        <f>C146*1000</f>
        <v>0</v>
      </c>
      <c r="G146" s="42" t="s">
        <v>180</v>
      </c>
    </row>
    <row r="147" spans="2:7" x14ac:dyDescent="0.3">
      <c r="B147" s="43"/>
      <c r="C147" s="316"/>
      <c r="D147" s="44"/>
      <c r="E147" s="45"/>
      <c r="F147" s="46">
        <f>C146/E146</f>
        <v>0</v>
      </c>
      <c r="G147" s="47" t="s">
        <v>181</v>
      </c>
    </row>
    <row r="148" spans="2:7" ht="15" thickBot="1" x14ac:dyDescent="0.35">
      <c r="B148" s="43"/>
      <c r="C148" s="317"/>
      <c r="D148" s="48"/>
      <c r="E148" s="49"/>
      <c r="F148" s="50">
        <f>(C146/E146)*1000</f>
        <v>0</v>
      </c>
      <c r="G148" s="51" t="s">
        <v>182</v>
      </c>
    </row>
    <row r="149" spans="2:7" ht="15" thickBot="1" x14ac:dyDescent="0.35">
      <c r="B149" s="43"/>
      <c r="C149" s="61"/>
      <c r="D149" s="52"/>
      <c r="E149" s="53"/>
      <c r="F149" s="54"/>
      <c r="G149" s="55"/>
    </row>
    <row r="150" spans="2:7" x14ac:dyDescent="0.3">
      <c r="B150" s="43"/>
      <c r="C150" s="315"/>
      <c r="D150" s="39" t="s">
        <v>180</v>
      </c>
      <c r="E150" s="40">
        <v>0.9</v>
      </c>
      <c r="F150" s="41">
        <f>C150/1000</f>
        <v>0</v>
      </c>
      <c r="G150" s="42" t="s">
        <v>179</v>
      </c>
    </row>
    <row r="151" spans="2:7" x14ac:dyDescent="0.3">
      <c r="B151" s="43"/>
      <c r="C151" s="316"/>
      <c r="D151" s="44"/>
      <c r="E151" s="45"/>
      <c r="F151" s="46">
        <f>F150/E150</f>
        <v>0</v>
      </c>
      <c r="G151" s="47" t="s">
        <v>181</v>
      </c>
    </row>
    <row r="152" spans="2:7" ht="15" thickBot="1" x14ac:dyDescent="0.35">
      <c r="B152" s="43"/>
      <c r="C152" s="317"/>
      <c r="D152" s="48"/>
      <c r="E152" s="49"/>
      <c r="F152" s="50">
        <f>(F150/E150)*1000</f>
        <v>0</v>
      </c>
      <c r="G152" s="51" t="s">
        <v>182</v>
      </c>
    </row>
    <row r="153" spans="2:7" ht="15" thickBot="1" x14ac:dyDescent="0.35">
      <c r="B153" s="43"/>
      <c r="C153" s="61"/>
      <c r="D153" s="52"/>
      <c r="E153" s="53"/>
      <c r="F153" s="54"/>
      <c r="G153" s="55"/>
    </row>
    <row r="154" spans="2:7" ht="28.8" x14ac:dyDescent="0.3">
      <c r="B154" s="43"/>
      <c r="C154" s="315"/>
      <c r="D154" s="39" t="s">
        <v>181</v>
      </c>
      <c r="E154" s="40">
        <v>0.9</v>
      </c>
      <c r="F154" s="41">
        <f>C154*E154</f>
        <v>0</v>
      </c>
      <c r="G154" s="42" t="s">
        <v>179</v>
      </c>
    </row>
    <row r="155" spans="2:7" x14ac:dyDescent="0.3">
      <c r="B155" s="43"/>
      <c r="C155" s="316"/>
      <c r="D155" s="44"/>
      <c r="E155" s="45"/>
      <c r="F155" s="46">
        <f>F154*1000</f>
        <v>0</v>
      </c>
      <c r="G155" s="47" t="s">
        <v>180</v>
      </c>
    </row>
    <row r="156" spans="2:7" ht="15" thickBot="1" x14ac:dyDescent="0.35">
      <c r="B156" s="43"/>
      <c r="C156" s="317"/>
      <c r="D156" s="48"/>
      <c r="E156" s="49"/>
      <c r="F156" s="50">
        <f>(F154/E154)*1000</f>
        <v>0</v>
      </c>
      <c r="G156" s="51" t="s">
        <v>182</v>
      </c>
    </row>
    <row r="157" spans="2:7" ht="15" thickBot="1" x14ac:dyDescent="0.35">
      <c r="B157" s="43"/>
      <c r="C157" s="61"/>
      <c r="D157" s="52"/>
      <c r="E157" s="53"/>
      <c r="F157" s="54"/>
      <c r="G157" s="55"/>
    </row>
    <row r="158" spans="2:7" x14ac:dyDescent="0.3">
      <c r="B158" s="43"/>
      <c r="C158" s="315"/>
      <c r="D158" s="39" t="s">
        <v>182</v>
      </c>
      <c r="E158" s="40">
        <v>0.9</v>
      </c>
      <c r="F158" s="41">
        <f>(C158*E158)/1000</f>
        <v>0</v>
      </c>
      <c r="G158" s="42" t="s">
        <v>179</v>
      </c>
    </row>
    <row r="159" spans="2:7" x14ac:dyDescent="0.3">
      <c r="B159" s="43"/>
      <c r="C159" s="316"/>
      <c r="D159" s="44"/>
      <c r="E159" s="45"/>
      <c r="F159" s="46">
        <f>F158*1000</f>
        <v>0</v>
      </c>
      <c r="G159" s="47" t="s">
        <v>180</v>
      </c>
    </row>
    <row r="160" spans="2:7" ht="15" thickBot="1" x14ac:dyDescent="0.35">
      <c r="B160" s="56"/>
      <c r="C160" s="317"/>
      <c r="D160" s="48"/>
      <c r="E160" s="49"/>
      <c r="F160" s="50">
        <f>F158/E158</f>
        <v>0</v>
      </c>
      <c r="G160" s="51" t="s">
        <v>181</v>
      </c>
    </row>
    <row r="161" spans="2:7" s="34" customFormat="1" x14ac:dyDescent="0.3">
      <c r="B161" s="165" t="s">
        <v>183</v>
      </c>
      <c r="C161" s="58"/>
      <c r="E161" s="166" t="s">
        <v>25</v>
      </c>
    </row>
    <row r="162" spans="2:7" s="34" customFormat="1" x14ac:dyDescent="0.3">
      <c r="C162" s="58"/>
    </row>
    <row r="163" spans="2:7" s="34" customFormat="1" x14ac:dyDescent="0.3">
      <c r="C163" s="58"/>
    </row>
    <row r="164" spans="2:7" ht="29.4" thickBot="1" x14ac:dyDescent="0.35">
      <c r="B164" s="36"/>
      <c r="C164" s="60" t="s">
        <v>174</v>
      </c>
      <c r="D164" s="37" t="s">
        <v>175</v>
      </c>
      <c r="E164" s="37" t="s">
        <v>176</v>
      </c>
      <c r="F164" s="313" t="s">
        <v>177</v>
      </c>
      <c r="G164" s="314"/>
    </row>
    <row r="165" spans="2:7" x14ac:dyDescent="0.3">
      <c r="B165" s="57" t="s">
        <v>164</v>
      </c>
      <c r="C165" s="315"/>
      <c r="D165" s="39" t="s">
        <v>179</v>
      </c>
      <c r="E165" s="40">
        <v>0.15</v>
      </c>
      <c r="F165" s="41">
        <f>C165*1000</f>
        <v>0</v>
      </c>
      <c r="G165" s="42" t="s">
        <v>180</v>
      </c>
    </row>
    <row r="166" spans="2:7" x14ac:dyDescent="0.3">
      <c r="B166" s="43"/>
      <c r="C166" s="316"/>
      <c r="D166" s="44"/>
      <c r="E166" s="45"/>
      <c r="F166" s="46">
        <f>C165/E165</f>
        <v>0</v>
      </c>
      <c r="G166" s="47" t="s">
        <v>181</v>
      </c>
    </row>
    <row r="167" spans="2:7" ht="15" thickBot="1" x14ac:dyDescent="0.35">
      <c r="B167" s="43"/>
      <c r="C167" s="317"/>
      <c r="D167" s="48"/>
      <c r="E167" s="49"/>
      <c r="F167" s="50">
        <f>(C165/E165)*1000</f>
        <v>0</v>
      </c>
      <c r="G167" s="51" t="s">
        <v>182</v>
      </c>
    </row>
    <row r="168" spans="2:7" ht="15" thickBot="1" x14ac:dyDescent="0.35">
      <c r="B168" s="43"/>
      <c r="C168" s="61"/>
      <c r="D168" s="52"/>
      <c r="E168" s="53"/>
      <c r="F168" s="54"/>
      <c r="G168" s="55"/>
    </row>
    <row r="169" spans="2:7" x14ac:dyDescent="0.3">
      <c r="B169" s="43"/>
      <c r="C169" s="315"/>
      <c r="D169" s="39" t="s">
        <v>180</v>
      </c>
      <c r="E169" s="40">
        <v>0.15</v>
      </c>
      <c r="F169" s="41">
        <f>C169/1000</f>
        <v>0</v>
      </c>
      <c r="G169" s="42" t="s">
        <v>179</v>
      </c>
    </row>
    <row r="170" spans="2:7" x14ac:dyDescent="0.3">
      <c r="B170" s="43"/>
      <c r="C170" s="316"/>
      <c r="D170" s="44"/>
      <c r="E170" s="45"/>
      <c r="F170" s="46">
        <f>F169/E169</f>
        <v>0</v>
      </c>
      <c r="G170" s="47" t="s">
        <v>181</v>
      </c>
    </row>
    <row r="171" spans="2:7" ht="15" thickBot="1" x14ac:dyDescent="0.35">
      <c r="B171" s="43"/>
      <c r="C171" s="317"/>
      <c r="D171" s="48"/>
      <c r="E171" s="49"/>
      <c r="F171" s="50">
        <f>(F169/E169)*1000</f>
        <v>0</v>
      </c>
      <c r="G171" s="51" t="s">
        <v>182</v>
      </c>
    </row>
    <row r="172" spans="2:7" ht="15" thickBot="1" x14ac:dyDescent="0.35">
      <c r="B172" s="43"/>
      <c r="C172" s="61"/>
      <c r="D172" s="52"/>
      <c r="E172" s="53"/>
      <c r="F172" s="54"/>
      <c r="G172" s="55"/>
    </row>
    <row r="173" spans="2:7" ht="28.8" x14ac:dyDescent="0.3">
      <c r="B173" s="43"/>
      <c r="C173" s="315"/>
      <c r="D173" s="39" t="s">
        <v>181</v>
      </c>
      <c r="E173" s="40">
        <v>0.15</v>
      </c>
      <c r="F173" s="41">
        <f>C173*E173</f>
        <v>0</v>
      </c>
      <c r="G173" s="42" t="s">
        <v>179</v>
      </c>
    </row>
    <row r="174" spans="2:7" x14ac:dyDescent="0.3">
      <c r="B174" s="43"/>
      <c r="C174" s="316"/>
      <c r="D174" s="44"/>
      <c r="E174" s="45"/>
      <c r="F174" s="46">
        <f>F173*1000</f>
        <v>0</v>
      </c>
      <c r="G174" s="47" t="s">
        <v>180</v>
      </c>
    </row>
    <row r="175" spans="2:7" ht="15" thickBot="1" x14ac:dyDescent="0.35">
      <c r="B175" s="43"/>
      <c r="C175" s="317"/>
      <c r="D175" s="48"/>
      <c r="E175" s="49"/>
      <c r="F175" s="50">
        <f>(F173/E173)*1000</f>
        <v>0</v>
      </c>
      <c r="G175" s="51" t="s">
        <v>182</v>
      </c>
    </row>
    <row r="176" spans="2:7" ht="15" thickBot="1" x14ac:dyDescent="0.35">
      <c r="B176" s="43"/>
      <c r="C176" s="61"/>
      <c r="D176" s="52"/>
      <c r="E176" s="53"/>
      <c r="F176" s="54"/>
      <c r="G176" s="55"/>
    </row>
    <row r="177" spans="2:7" x14ac:dyDescent="0.3">
      <c r="B177" s="43"/>
      <c r="C177" s="315"/>
      <c r="D177" s="39" t="s">
        <v>182</v>
      </c>
      <c r="E177" s="40">
        <v>0.15</v>
      </c>
      <c r="F177" s="41">
        <f>(C177*E177)/1000</f>
        <v>0</v>
      </c>
      <c r="G177" s="42" t="s">
        <v>179</v>
      </c>
    </row>
    <row r="178" spans="2:7" x14ac:dyDescent="0.3">
      <c r="B178" s="43"/>
      <c r="C178" s="316"/>
      <c r="D178" s="44"/>
      <c r="E178" s="45"/>
      <c r="F178" s="46">
        <f>F177*1000</f>
        <v>0</v>
      </c>
      <c r="G178" s="47" t="s">
        <v>180</v>
      </c>
    </row>
    <row r="179" spans="2:7" ht="15" thickBot="1" x14ac:dyDescent="0.35">
      <c r="B179" s="56"/>
      <c r="C179" s="317"/>
      <c r="D179" s="48"/>
      <c r="E179" s="49"/>
      <c r="F179" s="50">
        <f>F177/E177</f>
        <v>0</v>
      </c>
      <c r="G179" s="51" t="s">
        <v>181</v>
      </c>
    </row>
    <row r="180" spans="2:7" s="34" customFormat="1" x14ac:dyDescent="0.3">
      <c r="B180" s="165" t="s">
        <v>183</v>
      </c>
      <c r="C180" s="58"/>
      <c r="E180" s="166" t="s">
        <v>25</v>
      </c>
    </row>
    <row r="181" spans="2:7" s="34" customFormat="1" x14ac:dyDescent="0.3">
      <c r="C181" s="58"/>
    </row>
    <row r="182" spans="2:7" s="34" customFormat="1" x14ac:dyDescent="0.3">
      <c r="C182" s="58"/>
    </row>
    <row r="183" spans="2:7" ht="29.4" thickBot="1" x14ac:dyDescent="0.35">
      <c r="B183" s="36"/>
      <c r="C183" s="60" t="s">
        <v>174</v>
      </c>
      <c r="D183" s="37" t="s">
        <v>175</v>
      </c>
      <c r="E183" s="37" t="s">
        <v>176</v>
      </c>
      <c r="F183" s="313" t="s">
        <v>177</v>
      </c>
      <c r="G183" s="314"/>
    </row>
    <row r="184" spans="2:7" x14ac:dyDescent="0.3">
      <c r="B184" s="57" t="s">
        <v>166</v>
      </c>
      <c r="C184" s="315"/>
      <c r="D184" s="39" t="s">
        <v>179</v>
      </c>
      <c r="E184" s="40">
        <v>0.13</v>
      </c>
      <c r="F184" s="41">
        <f>C184*1000</f>
        <v>0</v>
      </c>
      <c r="G184" s="42" t="s">
        <v>180</v>
      </c>
    </row>
    <row r="185" spans="2:7" x14ac:dyDescent="0.3">
      <c r="B185" s="43"/>
      <c r="C185" s="316"/>
      <c r="D185" s="44"/>
      <c r="E185" s="45"/>
      <c r="F185" s="46">
        <f>C184/E184</f>
        <v>0</v>
      </c>
      <c r="G185" s="47" t="s">
        <v>181</v>
      </c>
    </row>
    <row r="186" spans="2:7" ht="15" thickBot="1" x14ac:dyDescent="0.35">
      <c r="B186" s="43"/>
      <c r="C186" s="317"/>
      <c r="D186" s="48"/>
      <c r="E186" s="49"/>
      <c r="F186" s="50">
        <f>(C184/E184)*1000</f>
        <v>0</v>
      </c>
      <c r="G186" s="51" t="s">
        <v>182</v>
      </c>
    </row>
    <row r="187" spans="2:7" ht="15" thickBot="1" x14ac:dyDescent="0.35">
      <c r="B187" s="43"/>
      <c r="C187" s="61"/>
      <c r="D187" s="52"/>
      <c r="E187" s="53"/>
      <c r="F187" s="54"/>
      <c r="G187" s="55"/>
    </row>
    <row r="188" spans="2:7" x14ac:dyDescent="0.3">
      <c r="B188" s="43"/>
      <c r="C188" s="315"/>
      <c r="D188" s="39" t="s">
        <v>180</v>
      </c>
      <c r="E188" s="40">
        <v>0.13</v>
      </c>
      <c r="F188" s="41">
        <f>C188/1000</f>
        <v>0</v>
      </c>
      <c r="G188" s="42" t="s">
        <v>179</v>
      </c>
    </row>
    <row r="189" spans="2:7" x14ac:dyDescent="0.3">
      <c r="B189" s="43"/>
      <c r="C189" s="316"/>
      <c r="D189" s="44"/>
      <c r="E189" s="45"/>
      <c r="F189" s="46">
        <f>F188/E188</f>
        <v>0</v>
      </c>
      <c r="G189" s="47" t="s">
        <v>181</v>
      </c>
    </row>
    <row r="190" spans="2:7" ht="15" thickBot="1" x14ac:dyDescent="0.35">
      <c r="B190" s="43"/>
      <c r="C190" s="317"/>
      <c r="D190" s="48"/>
      <c r="E190" s="49"/>
      <c r="F190" s="50">
        <f>(F188/E188)*1000</f>
        <v>0</v>
      </c>
      <c r="G190" s="51" t="s">
        <v>182</v>
      </c>
    </row>
    <row r="191" spans="2:7" ht="15" thickBot="1" x14ac:dyDescent="0.35">
      <c r="B191" s="43"/>
      <c r="C191" s="61"/>
      <c r="D191" s="52"/>
      <c r="E191" s="53"/>
      <c r="F191" s="54"/>
      <c r="G191" s="55"/>
    </row>
    <row r="192" spans="2:7" ht="28.8" x14ac:dyDescent="0.3">
      <c r="B192" s="43"/>
      <c r="C192" s="315"/>
      <c r="D192" s="39" t="s">
        <v>181</v>
      </c>
      <c r="E192" s="40">
        <v>0.13</v>
      </c>
      <c r="F192" s="41">
        <f>C192*E192</f>
        <v>0</v>
      </c>
      <c r="G192" s="42" t="s">
        <v>179</v>
      </c>
    </row>
    <row r="193" spans="2:7" x14ac:dyDescent="0.3">
      <c r="B193" s="43"/>
      <c r="C193" s="316"/>
      <c r="D193" s="44"/>
      <c r="E193" s="45"/>
      <c r="F193" s="46">
        <f>F192*1000</f>
        <v>0</v>
      </c>
      <c r="G193" s="47" t="s">
        <v>180</v>
      </c>
    </row>
    <row r="194" spans="2:7" ht="15" thickBot="1" x14ac:dyDescent="0.35">
      <c r="B194" s="43"/>
      <c r="C194" s="317"/>
      <c r="D194" s="48"/>
      <c r="E194" s="49"/>
      <c r="F194" s="50">
        <f>(F192/E192)*1000</f>
        <v>0</v>
      </c>
      <c r="G194" s="51" t="s">
        <v>182</v>
      </c>
    </row>
    <row r="195" spans="2:7" ht="15" thickBot="1" x14ac:dyDescent="0.35">
      <c r="B195" s="43"/>
      <c r="C195" s="61"/>
      <c r="D195" s="52"/>
      <c r="E195" s="53"/>
      <c r="F195" s="54"/>
      <c r="G195" s="55"/>
    </row>
    <row r="196" spans="2:7" x14ac:dyDescent="0.3">
      <c r="B196" s="43"/>
      <c r="C196" s="315"/>
      <c r="D196" s="39" t="s">
        <v>182</v>
      </c>
      <c r="E196" s="40">
        <v>0.12</v>
      </c>
      <c r="F196" s="41">
        <f>(C196*E196)/1000</f>
        <v>0</v>
      </c>
      <c r="G196" s="42" t="s">
        <v>179</v>
      </c>
    </row>
    <row r="197" spans="2:7" x14ac:dyDescent="0.3">
      <c r="B197" s="43"/>
      <c r="C197" s="316"/>
      <c r="D197" s="44"/>
      <c r="E197" s="45"/>
      <c r="F197" s="46">
        <f>F196*1000</f>
        <v>0</v>
      </c>
      <c r="G197" s="47" t="s">
        <v>180</v>
      </c>
    </row>
    <row r="198" spans="2:7" ht="15" thickBot="1" x14ac:dyDescent="0.35">
      <c r="B198" s="56"/>
      <c r="C198" s="317"/>
      <c r="D198" s="48"/>
      <c r="E198" s="49"/>
      <c r="F198" s="50">
        <f>F196/E196</f>
        <v>0</v>
      </c>
      <c r="G198" s="51" t="s">
        <v>181</v>
      </c>
    </row>
    <row r="199" spans="2:7" s="34" customFormat="1" x14ac:dyDescent="0.3">
      <c r="B199" s="165" t="s">
        <v>183</v>
      </c>
      <c r="C199" s="58"/>
      <c r="E199" s="166" t="s">
        <v>25</v>
      </c>
    </row>
    <row r="200" spans="2:7" s="34" customFormat="1" x14ac:dyDescent="0.3">
      <c r="C200" s="58"/>
    </row>
    <row r="201" spans="2:7" s="34" customFormat="1" x14ac:dyDescent="0.3">
      <c r="C201" s="58"/>
    </row>
    <row r="202" spans="2:7" ht="29.4" thickBot="1" x14ac:dyDescent="0.35">
      <c r="B202" s="36"/>
      <c r="C202" s="60" t="s">
        <v>174</v>
      </c>
      <c r="D202" s="37" t="s">
        <v>175</v>
      </c>
      <c r="E202" s="37" t="s">
        <v>176</v>
      </c>
      <c r="F202" s="313" t="s">
        <v>177</v>
      </c>
      <c r="G202" s="314"/>
    </row>
    <row r="203" spans="2:7" ht="28.8" x14ac:dyDescent="0.3">
      <c r="B203" s="57" t="s">
        <v>169</v>
      </c>
      <c r="C203" s="315"/>
      <c r="D203" s="39" t="s">
        <v>179</v>
      </c>
      <c r="E203" s="40">
        <v>0.1</v>
      </c>
      <c r="F203" s="41">
        <f>C203*1000</f>
        <v>0</v>
      </c>
      <c r="G203" s="42" t="s">
        <v>180</v>
      </c>
    </row>
    <row r="204" spans="2:7" x14ac:dyDescent="0.3">
      <c r="B204" s="43"/>
      <c r="C204" s="316"/>
      <c r="D204" s="44"/>
      <c r="E204" s="45"/>
      <c r="F204" s="46">
        <f>C203/E203</f>
        <v>0</v>
      </c>
      <c r="G204" s="47" t="s">
        <v>181</v>
      </c>
    </row>
    <row r="205" spans="2:7" ht="15" thickBot="1" x14ac:dyDescent="0.35">
      <c r="B205" s="43"/>
      <c r="C205" s="317"/>
      <c r="D205" s="48"/>
      <c r="E205" s="49"/>
      <c r="F205" s="50">
        <f>(C203/E203)*1000</f>
        <v>0</v>
      </c>
      <c r="G205" s="51" t="s">
        <v>182</v>
      </c>
    </row>
    <row r="206" spans="2:7" ht="15" thickBot="1" x14ac:dyDescent="0.35">
      <c r="B206" s="43"/>
      <c r="C206" s="61"/>
      <c r="D206" s="52"/>
      <c r="E206" s="53"/>
      <c r="F206" s="54"/>
      <c r="G206" s="55"/>
    </row>
    <row r="207" spans="2:7" x14ac:dyDescent="0.3">
      <c r="B207" s="43"/>
      <c r="C207" s="315"/>
      <c r="D207" s="39" t="s">
        <v>180</v>
      </c>
      <c r="E207" s="40">
        <v>0.1</v>
      </c>
      <c r="F207" s="41">
        <f>C207/1000</f>
        <v>0</v>
      </c>
      <c r="G207" s="42" t="s">
        <v>179</v>
      </c>
    </row>
    <row r="208" spans="2:7" x14ac:dyDescent="0.3">
      <c r="B208" s="43"/>
      <c r="C208" s="316"/>
      <c r="D208" s="44"/>
      <c r="E208" s="45"/>
      <c r="F208" s="46">
        <f>F207/E207</f>
        <v>0</v>
      </c>
      <c r="G208" s="47" t="s">
        <v>181</v>
      </c>
    </row>
    <row r="209" spans="2:7" ht="15" thickBot="1" x14ac:dyDescent="0.35">
      <c r="B209" s="43"/>
      <c r="C209" s="317"/>
      <c r="D209" s="48"/>
      <c r="E209" s="49"/>
      <c r="F209" s="50">
        <f>(F207/E207)*1000</f>
        <v>0</v>
      </c>
      <c r="G209" s="51" t="s">
        <v>182</v>
      </c>
    </row>
    <row r="210" spans="2:7" ht="15" thickBot="1" x14ac:dyDescent="0.35">
      <c r="B210" s="43"/>
      <c r="C210" s="61"/>
      <c r="D210" s="52"/>
      <c r="E210" s="53"/>
      <c r="F210" s="54"/>
      <c r="G210" s="55"/>
    </row>
    <row r="211" spans="2:7" ht="28.8" x14ac:dyDescent="0.3">
      <c r="B211" s="43"/>
      <c r="C211" s="315"/>
      <c r="D211" s="39" t="s">
        <v>181</v>
      </c>
      <c r="E211" s="40">
        <v>0.1</v>
      </c>
      <c r="F211" s="41">
        <f>C211*E211</f>
        <v>0</v>
      </c>
      <c r="G211" s="42" t="s">
        <v>179</v>
      </c>
    </row>
    <row r="212" spans="2:7" x14ac:dyDescent="0.3">
      <c r="B212" s="43"/>
      <c r="C212" s="316"/>
      <c r="D212" s="44"/>
      <c r="E212" s="45"/>
      <c r="F212" s="46">
        <f>F211*1000</f>
        <v>0</v>
      </c>
      <c r="G212" s="47" t="s">
        <v>180</v>
      </c>
    </row>
    <row r="213" spans="2:7" ht="15" thickBot="1" x14ac:dyDescent="0.35">
      <c r="B213" s="43"/>
      <c r="C213" s="317"/>
      <c r="D213" s="48"/>
      <c r="E213" s="49"/>
      <c r="F213" s="50">
        <f>(F211/E211)*1000</f>
        <v>0</v>
      </c>
      <c r="G213" s="51" t="s">
        <v>182</v>
      </c>
    </row>
    <row r="214" spans="2:7" ht="15" thickBot="1" x14ac:dyDescent="0.35">
      <c r="B214" s="43"/>
      <c r="C214" s="61"/>
      <c r="D214" s="52"/>
      <c r="E214" s="53"/>
      <c r="F214" s="54"/>
      <c r="G214" s="55"/>
    </row>
    <row r="215" spans="2:7" x14ac:dyDescent="0.3">
      <c r="B215" s="43"/>
      <c r="C215" s="315"/>
      <c r="D215" s="39" t="s">
        <v>182</v>
      </c>
      <c r="E215" s="40">
        <v>0.1</v>
      </c>
      <c r="F215" s="41">
        <f>(C215*E215)/1000</f>
        <v>0</v>
      </c>
      <c r="G215" s="42" t="s">
        <v>179</v>
      </c>
    </row>
    <row r="216" spans="2:7" x14ac:dyDescent="0.3">
      <c r="B216" s="43"/>
      <c r="C216" s="316"/>
      <c r="D216" s="44"/>
      <c r="E216" s="45"/>
      <c r="F216" s="46">
        <f>F215*1000</f>
        <v>0</v>
      </c>
      <c r="G216" s="47" t="s">
        <v>180</v>
      </c>
    </row>
    <row r="217" spans="2:7" ht="15" thickBot="1" x14ac:dyDescent="0.35">
      <c r="B217" s="56"/>
      <c r="C217" s="317"/>
      <c r="D217" s="48"/>
      <c r="E217" s="49"/>
      <c r="F217" s="50">
        <f>F215/E215</f>
        <v>0</v>
      </c>
      <c r="G217" s="51" t="s">
        <v>181</v>
      </c>
    </row>
    <row r="218" spans="2:7" s="34" customFormat="1" x14ac:dyDescent="0.3">
      <c r="B218" s="165" t="s">
        <v>183</v>
      </c>
      <c r="C218" s="58"/>
      <c r="E218" s="166" t="s">
        <v>25</v>
      </c>
    </row>
    <row r="219" spans="2:7" s="34" customFormat="1" x14ac:dyDescent="0.3">
      <c r="C219" s="58"/>
    </row>
    <row r="220" spans="2:7" s="34" customFormat="1" x14ac:dyDescent="0.3">
      <c r="C220" s="58"/>
    </row>
    <row r="221" spans="2:7" ht="29.4" thickBot="1" x14ac:dyDescent="0.35">
      <c r="B221" s="36"/>
      <c r="C221" s="60" t="s">
        <v>174</v>
      </c>
      <c r="D221" s="37" t="s">
        <v>175</v>
      </c>
      <c r="E221" s="37" t="s">
        <v>176</v>
      </c>
      <c r="F221" s="313" t="s">
        <v>177</v>
      </c>
      <c r="G221" s="314"/>
    </row>
    <row r="222" spans="2:7" x14ac:dyDescent="0.3">
      <c r="B222" s="57" t="s">
        <v>172</v>
      </c>
      <c r="C222" s="315"/>
      <c r="D222" s="39" t="s">
        <v>179</v>
      </c>
      <c r="E222" s="40">
        <v>0.15</v>
      </c>
      <c r="F222" s="41">
        <f>C222*1000</f>
        <v>0</v>
      </c>
      <c r="G222" s="42" t="s">
        <v>180</v>
      </c>
    </row>
    <row r="223" spans="2:7" x14ac:dyDescent="0.3">
      <c r="B223" s="43"/>
      <c r="C223" s="316"/>
      <c r="D223" s="44"/>
      <c r="E223" s="45"/>
      <c r="F223" s="46">
        <f>C222/E222</f>
        <v>0</v>
      </c>
      <c r="G223" s="47" t="s">
        <v>181</v>
      </c>
    </row>
    <row r="224" spans="2:7" ht="15" thickBot="1" x14ac:dyDescent="0.35">
      <c r="B224" s="43"/>
      <c r="C224" s="317"/>
      <c r="D224" s="48"/>
      <c r="E224" s="49"/>
      <c r="F224" s="50">
        <f>(C222/E222)*1000</f>
        <v>0</v>
      </c>
      <c r="G224" s="51" t="s">
        <v>182</v>
      </c>
    </row>
    <row r="225" spans="2:7" ht="15" thickBot="1" x14ac:dyDescent="0.35">
      <c r="B225" s="43"/>
      <c r="C225" s="61"/>
      <c r="D225" s="52"/>
      <c r="E225" s="53"/>
      <c r="F225" s="54"/>
      <c r="G225" s="55"/>
    </row>
    <row r="226" spans="2:7" x14ac:dyDescent="0.3">
      <c r="B226" s="43"/>
      <c r="C226" s="315"/>
      <c r="D226" s="39" t="s">
        <v>180</v>
      </c>
      <c r="E226" s="40">
        <v>0.15</v>
      </c>
      <c r="F226" s="41">
        <f>C226/1000</f>
        <v>0</v>
      </c>
      <c r="G226" s="42" t="s">
        <v>179</v>
      </c>
    </row>
    <row r="227" spans="2:7" x14ac:dyDescent="0.3">
      <c r="B227" s="43"/>
      <c r="C227" s="316"/>
      <c r="D227" s="44"/>
      <c r="E227" s="45"/>
      <c r="F227" s="46">
        <f>F226/E226</f>
        <v>0</v>
      </c>
      <c r="G227" s="47" t="s">
        <v>181</v>
      </c>
    </row>
    <row r="228" spans="2:7" ht="15" thickBot="1" x14ac:dyDescent="0.35">
      <c r="B228" s="43"/>
      <c r="C228" s="317"/>
      <c r="D228" s="48"/>
      <c r="E228" s="49"/>
      <c r="F228" s="50">
        <f>(F226/E226)*1000</f>
        <v>0</v>
      </c>
      <c r="G228" s="51" t="s">
        <v>182</v>
      </c>
    </row>
    <row r="229" spans="2:7" ht="15" thickBot="1" x14ac:dyDescent="0.35">
      <c r="B229" s="43"/>
      <c r="C229" s="61"/>
      <c r="D229" s="52"/>
      <c r="E229" s="53"/>
      <c r="F229" s="54"/>
      <c r="G229" s="55"/>
    </row>
    <row r="230" spans="2:7" ht="28.8" x14ac:dyDescent="0.3">
      <c r="B230" s="43"/>
      <c r="C230" s="315"/>
      <c r="D230" s="39" t="s">
        <v>181</v>
      </c>
      <c r="E230" s="40">
        <v>0.15</v>
      </c>
      <c r="F230" s="41">
        <f>C230*E230</f>
        <v>0</v>
      </c>
      <c r="G230" s="42" t="s">
        <v>179</v>
      </c>
    </row>
    <row r="231" spans="2:7" x14ac:dyDescent="0.3">
      <c r="B231" s="43"/>
      <c r="C231" s="316"/>
      <c r="D231" s="44"/>
      <c r="E231" s="45"/>
      <c r="F231" s="46">
        <f>F230*1000</f>
        <v>0</v>
      </c>
      <c r="G231" s="47" t="s">
        <v>180</v>
      </c>
    </row>
    <row r="232" spans="2:7" ht="15" thickBot="1" x14ac:dyDescent="0.35">
      <c r="B232" s="43"/>
      <c r="C232" s="317"/>
      <c r="D232" s="48"/>
      <c r="E232" s="49"/>
      <c r="F232" s="50">
        <f>(F230/E230)*1000</f>
        <v>0</v>
      </c>
      <c r="G232" s="51" t="s">
        <v>182</v>
      </c>
    </row>
    <row r="233" spans="2:7" ht="15" thickBot="1" x14ac:dyDescent="0.35">
      <c r="B233" s="43"/>
      <c r="C233" s="61"/>
      <c r="D233" s="52"/>
      <c r="E233" s="53"/>
      <c r="F233" s="54"/>
      <c r="G233" s="55"/>
    </row>
    <row r="234" spans="2:7" x14ac:dyDescent="0.3">
      <c r="B234" s="43"/>
      <c r="C234" s="315"/>
      <c r="D234" s="39" t="s">
        <v>182</v>
      </c>
      <c r="E234" s="40">
        <v>0.15</v>
      </c>
      <c r="F234" s="41">
        <f>(C234*E234)/1000</f>
        <v>0</v>
      </c>
      <c r="G234" s="42" t="s">
        <v>179</v>
      </c>
    </row>
    <row r="235" spans="2:7" x14ac:dyDescent="0.3">
      <c r="B235" s="43"/>
      <c r="C235" s="316"/>
      <c r="D235" s="44"/>
      <c r="E235" s="45"/>
      <c r="F235" s="46">
        <f>F234*1000</f>
        <v>0</v>
      </c>
      <c r="G235" s="47" t="s">
        <v>180</v>
      </c>
    </row>
    <row r="236" spans="2:7" ht="15" thickBot="1" x14ac:dyDescent="0.35">
      <c r="B236" s="56"/>
      <c r="C236" s="317"/>
      <c r="D236" s="48"/>
      <c r="E236" s="49"/>
      <c r="F236" s="50">
        <f>F234/E234</f>
        <v>0</v>
      </c>
      <c r="G236" s="51" t="s">
        <v>181</v>
      </c>
    </row>
    <row r="237" spans="2:7" s="34" customFormat="1" x14ac:dyDescent="0.3">
      <c r="B237" s="165" t="s">
        <v>185</v>
      </c>
      <c r="C237" s="58"/>
      <c r="E237" s="166" t="s">
        <v>25</v>
      </c>
    </row>
    <row r="238" spans="2:7" s="34" customFormat="1" x14ac:dyDescent="0.3">
      <c r="C238" s="58"/>
    </row>
    <row r="239" spans="2:7" s="34" customFormat="1" x14ac:dyDescent="0.3">
      <c r="C239" s="58"/>
    </row>
    <row r="240" spans="2:7" ht="29.4" thickBot="1" x14ac:dyDescent="0.35">
      <c r="B240" s="36"/>
      <c r="C240" s="60" t="s">
        <v>174</v>
      </c>
      <c r="D240" s="37" t="s">
        <v>175</v>
      </c>
      <c r="E240" s="37" t="s">
        <v>176</v>
      </c>
      <c r="F240" s="313" t="s">
        <v>177</v>
      </c>
      <c r="G240" s="314"/>
    </row>
    <row r="241" spans="2:7" x14ac:dyDescent="0.3">
      <c r="B241" s="57" t="s">
        <v>162</v>
      </c>
      <c r="C241" s="315"/>
      <c r="D241" s="39" t="s">
        <v>179</v>
      </c>
      <c r="E241" s="40">
        <v>0.3</v>
      </c>
      <c r="F241" s="41">
        <f>C241*1000</f>
        <v>0</v>
      </c>
      <c r="G241" s="42" t="s">
        <v>180</v>
      </c>
    </row>
    <row r="242" spans="2:7" x14ac:dyDescent="0.3">
      <c r="B242" s="43"/>
      <c r="C242" s="316"/>
      <c r="D242" s="44"/>
      <c r="E242" s="45"/>
      <c r="F242" s="46">
        <f>C241/E241</f>
        <v>0</v>
      </c>
      <c r="G242" s="47" t="s">
        <v>181</v>
      </c>
    </row>
    <row r="243" spans="2:7" ht="15" thickBot="1" x14ac:dyDescent="0.35">
      <c r="B243" s="43"/>
      <c r="C243" s="317"/>
      <c r="D243" s="48"/>
      <c r="E243" s="49"/>
      <c r="F243" s="50">
        <f>(C241/E241)*1000</f>
        <v>0</v>
      </c>
      <c r="G243" s="51" t="s">
        <v>182</v>
      </c>
    </row>
    <row r="244" spans="2:7" ht="15" thickBot="1" x14ac:dyDescent="0.35">
      <c r="B244" s="43"/>
      <c r="C244" s="61"/>
      <c r="D244" s="52"/>
      <c r="E244" s="53"/>
      <c r="F244" s="54"/>
      <c r="G244" s="55"/>
    </row>
    <row r="245" spans="2:7" x14ac:dyDescent="0.3">
      <c r="B245" s="43"/>
      <c r="C245" s="315"/>
      <c r="D245" s="39" t="s">
        <v>180</v>
      </c>
      <c r="E245" s="40">
        <v>0.3</v>
      </c>
      <c r="F245" s="41">
        <f>C245/1000</f>
        <v>0</v>
      </c>
      <c r="G245" s="42" t="s">
        <v>179</v>
      </c>
    </row>
    <row r="246" spans="2:7" x14ac:dyDescent="0.3">
      <c r="B246" s="43"/>
      <c r="C246" s="316"/>
      <c r="D246" s="44"/>
      <c r="E246" s="45"/>
      <c r="F246" s="46">
        <f>F245/E245</f>
        <v>0</v>
      </c>
      <c r="G246" s="47" t="s">
        <v>181</v>
      </c>
    </row>
    <row r="247" spans="2:7" ht="15" thickBot="1" x14ac:dyDescent="0.35">
      <c r="B247" s="43"/>
      <c r="C247" s="317"/>
      <c r="D247" s="48"/>
      <c r="E247" s="49"/>
      <c r="F247" s="50">
        <f>(F245/E245)*1000</f>
        <v>0</v>
      </c>
      <c r="G247" s="51" t="s">
        <v>182</v>
      </c>
    </row>
    <row r="248" spans="2:7" ht="15" thickBot="1" x14ac:dyDescent="0.35">
      <c r="B248" s="43"/>
      <c r="C248" s="61"/>
      <c r="D248" s="52"/>
      <c r="E248" s="53"/>
      <c r="F248" s="54"/>
      <c r="G248" s="55"/>
    </row>
    <row r="249" spans="2:7" ht="28.8" x14ac:dyDescent="0.3">
      <c r="B249" s="43"/>
      <c r="C249" s="315"/>
      <c r="D249" s="39" t="s">
        <v>181</v>
      </c>
      <c r="E249" s="40">
        <v>0.3</v>
      </c>
      <c r="F249" s="41">
        <f>C249*E249</f>
        <v>0</v>
      </c>
      <c r="G249" s="42" t="s">
        <v>179</v>
      </c>
    </row>
    <row r="250" spans="2:7" x14ac:dyDescent="0.3">
      <c r="B250" s="43"/>
      <c r="C250" s="316"/>
      <c r="D250" s="44"/>
      <c r="E250" s="45"/>
      <c r="F250" s="46">
        <f>F249*1000</f>
        <v>0</v>
      </c>
      <c r="G250" s="47" t="s">
        <v>180</v>
      </c>
    </row>
    <row r="251" spans="2:7" ht="15" thickBot="1" x14ac:dyDescent="0.35">
      <c r="B251" s="43"/>
      <c r="C251" s="317"/>
      <c r="D251" s="48"/>
      <c r="E251" s="49"/>
      <c r="F251" s="50">
        <f>(F249/E249)*1000</f>
        <v>0</v>
      </c>
      <c r="G251" s="51" t="s">
        <v>182</v>
      </c>
    </row>
    <row r="252" spans="2:7" ht="15" thickBot="1" x14ac:dyDescent="0.35">
      <c r="B252" s="43"/>
      <c r="C252" s="61"/>
      <c r="D252" s="52"/>
      <c r="E252" s="53"/>
      <c r="F252" s="54"/>
      <c r="G252" s="55"/>
    </row>
    <row r="253" spans="2:7" x14ac:dyDescent="0.3">
      <c r="B253" s="43"/>
      <c r="C253" s="315"/>
      <c r="D253" s="39" t="s">
        <v>182</v>
      </c>
      <c r="E253" s="40">
        <v>0.3</v>
      </c>
      <c r="F253" s="41">
        <f>(C253*E253)/1000</f>
        <v>0</v>
      </c>
      <c r="G253" s="42" t="s">
        <v>179</v>
      </c>
    </row>
    <row r="254" spans="2:7" x14ac:dyDescent="0.3">
      <c r="B254" s="43"/>
      <c r="C254" s="316"/>
      <c r="D254" s="44"/>
      <c r="E254" s="45"/>
      <c r="F254" s="46">
        <f>F253*1000</f>
        <v>0</v>
      </c>
      <c r="G254" s="47" t="s">
        <v>180</v>
      </c>
    </row>
    <row r="255" spans="2:7" ht="15" thickBot="1" x14ac:dyDescent="0.35">
      <c r="B255" s="56"/>
      <c r="C255" s="317"/>
      <c r="D255" s="48"/>
      <c r="E255" s="49"/>
      <c r="F255" s="50">
        <f>F253/E253</f>
        <v>0</v>
      </c>
      <c r="G255" s="51" t="s">
        <v>181</v>
      </c>
    </row>
    <row r="256" spans="2:7" s="34" customFormat="1" x14ac:dyDescent="0.3">
      <c r="B256" s="165" t="s">
        <v>183</v>
      </c>
      <c r="C256" s="58"/>
      <c r="E256" s="166" t="s">
        <v>25</v>
      </c>
    </row>
    <row r="257" spans="2:7" s="34" customFormat="1" x14ac:dyDescent="0.3">
      <c r="C257" s="58"/>
    </row>
    <row r="258" spans="2:7" s="34" customFormat="1" x14ac:dyDescent="0.3">
      <c r="C258" s="58"/>
    </row>
    <row r="259" spans="2:7" ht="29.4" thickBot="1" x14ac:dyDescent="0.35">
      <c r="B259" s="36"/>
      <c r="C259" s="60" t="s">
        <v>174</v>
      </c>
      <c r="D259" s="37" t="s">
        <v>175</v>
      </c>
      <c r="E259" s="37" t="s">
        <v>176</v>
      </c>
      <c r="F259" s="313" t="s">
        <v>177</v>
      </c>
      <c r="G259" s="314"/>
    </row>
    <row r="260" spans="2:7" x14ac:dyDescent="0.3">
      <c r="B260" s="57" t="s">
        <v>163</v>
      </c>
      <c r="C260" s="315"/>
      <c r="D260" s="39" t="s">
        <v>179</v>
      </c>
      <c r="E260" s="40">
        <v>0.3</v>
      </c>
      <c r="F260" s="41">
        <f>C260*1000</f>
        <v>0</v>
      </c>
      <c r="G260" s="42" t="s">
        <v>180</v>
      </c>
    </row>
    <row r="261" spans="2:7" x14ac:dyDescent="0.3">
      <c r="B261" s="43"/>
      <c r="C261" s="316"/>
      <c r="D261" s="44"/>
      <c r="E261" s="45"/>
      <c r="F261" s="46">
        <f>C260/E260</f>
        <v>0</v>
      </c>
      <c r="G261" s="47" t="s">
        <v>181</v>
      </c>
    </row>
    <row r="262" spans="2:7" ht="15" thickBot="1" x14ac:dyDescent="0.35">
      <c r="B262" s="43"/>
      <c r="C262" s="317"/>
      <c r="D262" s="48"/>
      <c r="E262" s="49"/>
      <c r="F262" s="50">
        <f>(C260/E260)*1000</f>
        <v>0</v>
      </c>
      <c r="G262" s="51" t="s">
        <v>182</v>
      </c>
    </row>
    <row r="263" spans="2:7" ht="15" thickBot="1" x14ac:dyDescent="0.35">
      <c r="B263" s="43"/>
      <c r="C263" s="61"/>
      <c r="D263" s="52"/>
      <c r="E263" s="53"/>
      <c r="F263" s="54"/>
      <c r="G263" s="55"/>
    </row>
    <row r="264" spans="2:7" x14ac:dyDescent="0.3">
      <c r="B264" s="43"/>
      <c r="C264" s="315"/>
      <c r="D264" s="39" t="s">
        <v>180</v>
      </c>
      <c r="E264" s="40">
        <v>0.3</v>
      </c>
      <c r="F264" s="41">
        <f>C264/1000</f>
        <v>0</v>
      </c>
      <c r="G264" s="42" t="s">
        <v>179</v>
      </c>
    </row>
    <row r="265" spans="2:7" x14ac:dyDescent="0.3">
      <c r="B265" s="43"/>
      <c r="C265" s="316"/>
      <c r="D265" s="44"/>
      <c r="E265" s="45"/>
      <c r="F265" s="46">
        <f>F264/E264</f>
        <v>0</v>
      </c>
      <c r="G265" s="47" t="s">
        <v>181</v>
      </c>
    </row>
    <row r="266" spans="2:7" ht="15" thickBot="1" x14ac:dyDescent="0.35">
      <c r="B266" s="43"/>
      <c r="C266" s="317"/>
      <c r="D266" s="48"/>
      <c r="E266" s="49"/>
      <c r="F266" s="50">
        <f>(F264/E264)*1000</f>
        <v>0</v>
      </c>
      <c r="G266" s="51" t="s">
        <v>182</v>
      </c>
    </row>
    <row r="267" spans="2:7" ht="15" thickBot="1" x14ac:dyDescent="0.35">
      <c r="B267" s="43"/>
      <c r="C267" s="61"/>
      <c r="D267" s="52"/>
      <c r="E267" s="53"/>
      <c r="F267" s="54"/>
      <c r="G267" s="55"/>
    </row>
    <row r="268" spans="2:7" ht="28.8" x14ac:dyDescent="0.3">
      <c r="B268" s="43"/>
      <c r="C268" s="315"/>
      <c r="D268" s="39" t="s">
        <v>181</v>
      </c>
      <c r="E268" s="40">
        <v>0.3</v>
      </c>
      <c r="F268" s="41">
        <f>C268*E268</f>
        <v>0</v>
      </c>
      <c r="G268" s="42" t="s">
        <v>179</v>
      </c>
    </row>
    <row r="269" spans="2:7" x14ac:dyDescent="0.3">
      <c r="B269" s="43"/>
      <c r="C269" s="316"/>
      <c r="D269" s="44"/>
      <c r="E269" s="45"/>
      <c r="F269" s="46">
        <f>F268*1000</f>
        <v>0</v>
      </c>
      <c r="G269" s="47" t="s">
        <v>180</v>
      </c>
    </row>
    <row r="270" spans="2:7" ht="15" thickBot="1" x14ac:dyDescent="0.35">
      <c r="B270" s="43"/>
      <c r="C270" s="317"/>
      <c r="D270" s="48"/>
      <c r="E270" s="49"/>
      <c r="F270" s="50">
        <f>(F268/E268)*1000</f>
        <v>0</v>
      </c>
      <c r="G270" s="51" t="s">
        <v>182</v>
      </c>
    </row>
    <row r="271" spans="2:7" ht="15" thickBot="1" x14ac:dyDescent="0.35">
      <c r="B271" s="43"/>
      <c r="C271" s="61"/>
      <c r="D271" s="52"/>
      <c r="E271" s="53"/>
      <c r="F271" s="54"/>
      <c r="G271" s="55"/>
    </row>
    <row r="272" spans="2:7" x14ac:dyDescent="0.3">
      <c r="B272" s="43"/>
      <c r="C272" s="315"/>
      <c r="D272" s="39" t="s">
        <v>182</v>
      </c>
      <c r="E272" s="40">
        <v>0.3</v>
      </c>
      <c r="F272" s="41">
        <f>(C272*E272)/1000</f>
        <v>0</v>
      </c>
      <c r="G272" s="42" t="s">
        <v>179</v>
      </c>
    </row>
    <row r="273" spans="2:7" x14ac:dyDescent="0.3">
      <c r="B273" s="43"/>
      <c r="C273" s="316"/>
      <c r="D273" s="44"/>
      <c r="E273" s="45"/>
      <c r="F273" s="46">
        <f>F272*1000</f>
        <v>0</v>
      </c>
      <c r="G273" s="47" t="s">
        <v>180</v>
      </c>
    </row>
    <row r="274" spans="2:7" ht="15" thickBot="1" x14ac:dyDescent="0.35">
      <c r="B274" s="56"/>
      <c r="C274" s="317"/>
      <c r="D274" s="48"/>
      <c r="E274" s="49"/>
      <c r="F274" s="50">
        <f>F272/E272</f>
        <v>0</v>
      </c>
      <c r="G274" s="51" t="s">
        <v>181</v>
      </c>
    </row>
    <row r="275" spans="2:7" s="34" customFormat="1" x14ac:dyDescent="0.3">
      <c r="B275" s="165" t="s">
        <v>185</v>
      </c>
      <c r="C275" s="58"/>
      <c r="E275" s="166" t="s">
        <v>25</v>
      </c>
    </row>
    <row r="276" spans="2:7" s="34" customFormat="1" x14ac:dyDescent="0.3">
      <c r="C276" s="58"/>
    </row>
    <row r="277" spans="2:7" s="34" customFormat="1" x14ac:dyDescent="0.3">
      <c r="C277" s="58"/>
    </row>
    <row r="278" spans="2:7" ht="29.4" thickBot="1" x14ac:dyDescent="0.35">
      <c r="B278" s="36"/>
      <c r="C278" s="60" t="s">
        <v>174</v>
      </c>
      <c r="D278" s="37" t="s">
        <v>175</v>
      </c>
      <c r="E278" s="37" t="s">
        <v>176</v>
      </c>
      <c r="F278" s="313" t="s">
        <v>177</v>
      </c>
      <c r="G278" s="314"/>
    </row>
    <row r="279" spans="2:7" x14ac:dyDescent="0.3">
      <c r="B279" s="57" t="s">
        <v>165</v>
      </c>
      <c r="C279" s="315"/>
      <c r="D279" s="39" t="s">
        <v>179</v>
      </c>
      <c r="E279" s="40">
        <v>0.28000000000000003</v>
      </c>
      <c r="F279" s="41">
        <f>C279*1000</f>
        <v>0</v>
      </c>
      <c r="G279" s="42" t="s">
        <v>180</v>
      </c>
    </row>
    <row r="280" spans="2:7" x14ac:dyDescent="0.3">
      <c r="B280" s="43"/>
      <c r="C280" s="316"/>
      <c r="D280" s="44"/>
      <c r="E280" s="45"/>
      <c r="F280" s="46">
        <f>C279/E279</f>
        <v>0</v>
      </c>
      <c r="G280" s="47" t="s">
        <v>181</v>
      </c>
    </row>
    <row r="281" spans="2:7" ht="15" thickBot="1" x14ac:dyDescent="0.35">
      <c r="B281" s="43"/>
      <c r="C281" s="317"/>
      <c r="D281" s="48"/>
      <c r="E281" s="49"/>
      <c r="F281" s="50">
        <f>(C279/E279)*1000</f>
        <v>0</v>
      </c>
      <c r="G281" s="51" t="s">
        <v>182</v>
      </c>
    </row>
    <row r="282" spans="2:7" ht="15" thickBot="1" x14ac:dyDescent="0.35">
      <c r="B282" s="43"/>
      <c r="C282" s="61"/>
      <c r="D282" s="52"/>
      <c r="E282" s="53"/>
      <c r="F282" s="54"/>
      <c r="G282" s="55"/>
    </row>
    <row r="283" spans="2:7" x14ac:dyDescent="0.3">
      <c r="B283" s="43"/>
      <c r="C283" s="315"/>
      <c r="D283" s="39" t="s">
        <v>180</v>
      </c>
      <c r="E283" s="40">
        <v>0.28000000000000003</v>
      </c>
      <c r="F283" s="41">
        <f>C283/1000</f>
        <v>0</v>
      </c>
      <c r="G283" s="42" t="s">
        <v>179</v>
      </c>
    </row>
    <row r="284" spans="2:7" x14ac:dyDescent="0.3">
      <c r="B284" s="43"/>
      <c r="C284" s="316"/>
      <c r="D284" s="44"/>
      <c r="E284" s="45"/>
      <c r="F284" s="46">
        <f>F283/E283</f>
        <v>0</v>
      </c>
      <c r="G284" s="47" t="s">
        <v>181</v>
      </c>
    </row>
    <row r="285" spans="2:7" ht="15" thickBot="1" x14ac:dyDescent="0.35">
      <c r="B285" s="43"/>
      <c r="C285" s="317"/>
      <c r="D285" s="48"/>
      <c r="E285" s="49"/>
      <c r="F285" s="50">
        <f>(F283/E283)*1000</f>
        <v>0</v>
      </c>
      <c r="G285" s="51" t="s">
        <v>182</v>
      </c>
    </row>
    <row r="286" spans="2:7" ht="15" thickBot="1" x14ac:dyDescent="0.35">
      <c r="B286" s="43"/>
      <c r="C286" s="61"/>
      <c r="D286" s="52"/>
      <c r="E286" s="53"/>
      <c r="F286" s="54"/>
      <c r="G286" s="55"/>
    </row>
    <row r="287" spans="2:7" ht="28.8" x14ac:dyDescent="0.3">
      <c r="B287" s="43"/>
      <c r="C287" s="315"/>
      <c r="D287" s="39" t="s">
        <v>181</v>
      </c>
      <c r="E287" s="40">
        <v>0.28000000000000003</v>
      </c>
      <c r="F287" s="41">
        <f>C287*E287</f>
        <v>0</v>
      </c>
      <c r="G287" s="42" t="s">
        <v>179</v>
      </c>
    </row>
    <row r="288" spans="2:7" x14ac:dyDescent="0.3">
      <c r="B288" s="43"/>
      <c r="C288" s="316"/>
      <c r="D288" s="44"/>
      <c r="E288" s="45"/>
      <c r="F288" s="46">
        <f>F287*1000</f>
        <v>0</v>
      </c>
      <c r="G288" s="47" t="s">
        <v>180</v>
      </c>
    </row>
    <row r="289" spans="2:7" ht="15" thickBot="1" x14ac:dyDescent="0.35">
      <c r="B289" s="43"/>
      <c r="C289" s="317"/>
      <c r="D289" s="48"/>
      <c r="E289" s="49"/>
      <c r="F289" s="50">
        <f>(F287/E287)*1000</f>
        <v>0</v>
      </c>
      <c r="G289" s="51" t="s">
        <v>182</v>
      </c>
    </row>
    <row r="290" spans="2:7" ht="15" thickBot="1" x14ac:dyDescent="0.35">
      <c r="B290" s="43"/>
      <c r="C290" s="61"/>
      <c r="D290" s="52"/>
      <c r="E290" s="53"/>
      <c r="F290" s="54"/>
      <c r="G290" s="55"/>
    </row>
    <row r="291" spans="2:7" x14ac:dyDescent="0.3">
      <c r="B291" s="43"/>
      <c r="C291" s="315"/>
      <c r="D291" s="39" t="s">
        <v>182</v>
      </c>
      <c r="E291" s="40">
        <v>0.28000000000000003</v>
      </c>
      <c r="F291" s="41">
        <f>(C291*E291)/1000</f>
        <v>0</v>
      </c>
      <c r="G291" s="42" t="s">
        <v>179</v>
      </c>
    </row>
    <row r="292" spans="2:7" x14ac:dyDescent="0.3">
      <c r="B292" s="43"/>
      <c r="C292" s="316"/>
      <c r="D292" s="44"/>
      <c r="E292" s="45"/>
      <c r="F292" s="46">
        <f>F291*1000</f>
        <v>0</v>
      </c>
      <c r="G292" s="47" t="s">
        <v>180</v>
      </c>
    </row>
    <row r="293" spans="2:7" ht="15" thickBot="1" x14ac:dyDescent="0.35">
      <c r="B293" s="56"/>
      <c r="C293" s="317"/>
      <c r="D293" s="48"/>
      <c r="E293" s="49"/>
      <c r="F293" s="50">
        <f>F291/E291</f>
        <v>0</v>
      </c>
      <c r="G293" s="51" t="s">
        <v>181</v>
      </c>
    </row>
    <row r="294" spans="2:7" s="34" customFormat="1" x14ac:dyDescent="0.3">
      <c r="B294" s="165" t="s">
        <v>186</v>
      </c>
      <c r="C294" s="58"/>
      <c r="E294" s="166" t="s">
        <v>25</v>
      </c>
    </row>
    <row r="295" spans="2:7" s="34" customFormat="1" x14ac:dyDescent="0.3">
      <c r="C295" s="58"/>
    </row>
    <row r="296" spans="2:7" s="34" customFormat="1" x14ac:dyDescent="0.3">
      <c r="C296" s="58"/>
    </row>
    <row r="297" spans="2:7" ht="29.4" thickBot="1" x14ac:dyDescent="0.35">
      <c r="B297" s="36"/>
      <c r="C297" s="60" t="s">
        <v>174</v>
      </c>
      <c r="D297" s="37" t="s">
        <v>175</v>
      </c>
      <c r="E297" s="37" t="s">
        <v>176</v>
      </c>
      <c r="F297" s="313" t="s">
        <v>177</v>
      </c>
      <c r="G297" s="314"/>
    </row>
    <row r="298" spans="2:7" x14ac:dyDescent="0.3">
      <c r="B298" s="57" t="s">
        <v>167</v>
      </c>
      <c r="C298" s="315"/>
      <c r="D298" s="39" t="s">
        <v>179</v>
      </c>
      <c r="E298" s="40">
        <v>0.08</v>
      </c>
      <c r="F298" s="41">
        <f>C298*1000</f>
        <v>0</v>
      </c>
      <c r="G298" s="42" t="s">
        <v>180</v>
      </c>
    </row>
    <row r="299" spans="2:7" x14ac:dyDescent="0.3">
      <c r="B299" s="43"/>
      <c r="C299" s="316"/>
      <c r="D299" s="44"/>
      <c r="E299" s="45"/>
      <c r="F299" s="46">
        <f>C298/E298</f>
        <v>0</v>
      </c>
      <c r="G299" s="47" t="s">
        <v>181</v>
      </c>
    </row>
    <row r="300" spans="2:7" ht="15" thickBot="1" x14ac:dyDescent="0.35">
      <c r="B300" s="43"/>
      <c r="C300" s="317"/>
      <c r="D300" s="48"/>
      <c r="E300" s="49"/>
      <c r="F300" s="50">
        <f>(C298/E298)*1000</f>
        <v>0</v>
      </c>
      <c r="G300" s="51" t="s">
        <v>182</v>
      </c>
    </row>
    <row r="301" spans="2:7" ht="15" thickBot="1" x14ac:dyDescent="0.35">
      <c r="B301" s="43"/>
      <c r="C301" s="61"/>
      <c r="D301" s="52"/>
      <c r="E301" s="53"/>
      <c r="F301" s="54"/>
      <c r="G301" s="55"/>
    </row>
    <row r="302" spans="2:7" x14ac:dyDescent="0.3">
      <c r="B302" s="43"/>
      <c r="C302" s="315"/>
      <c r="D302" s="39" t="s">
        <v>180</v>
      </c>
      <c r="E302" s="40">
        <v>0.08</v>
      </c>
      <c r="F302" s="41">
        <f>C302/1000</f>
        <v>0</v>
      </c>
      <c r="G302" s="42" t="s">
        <v>179</v>
      </c>
    </row>
    <row r="303" spans="2:7" x14ac:dyDescent="0.3">
      <c r="B303" s="43"/>
      <c r="C303" s="316"/>
      <c r="D303" s="44"/>
      <c r="E303" s="45"/>
      <c r="F303" s="46">
        <f>F302/E302</f>
        <v>0</v>
      </c>
      <c r="G303" s="47" t="s">
        <v>181</v>
      </c>
    </row>
    <row r="304" spans="2:7" ht="15" thickBot="1" x14ac:dyDescent="0.35">
      <c r="B304" s="43"/>
      <c r="C304" s="317"/>
      <c r="D304" s="48"/>
      <c r="E304" s="49"/>
      <c r="F304" s="50">
        <f>(F302/E302)*1000</f>
        <v>0</v>
      </c>
      <c r="G304" s="51" t="s">
        <v>182</v>
      </c>
    </row>
    <row r="305" spans="2:7" ht="15" thickBot="1" x14ac:dyDescent="0.35">
      <c r="B305" s="43"/>
      <c r="C305" s="61"/>
      <c r="D305" s="52"/>
      <c r="E305" s="53"/>
      <c r="F305" s="54"/>
      <c r="G305" s="55"/>
    </row>
    <row r="306" spans="2:7" ht="28.8" x14ac:dyDescent="0.3">
      <c r="B306" s="43"/>
      <c r="C306" s="315"/>
      <c r="D306" s="39" t="s">
        <v>181</v>
      </c>
      <c r="E306" s="40">
        <v>0.08</v>
      </c>
      <c r="F306" s="41">
        <f>C306*E306</f>
        <v>0</v>
      </c>
      <c r="G306" s="42" t="s">
        <v>179</v>
      </c>
    </row>
    <row r="307" spans="2:7" x14ac:dyDescent="0.3">
      <c r="B307" s="43"/>
      <c r="C307" s="316"/>
      <c r="D307" s="44"/>
      <c r="E307" s="45"/>
      <c r="F307" s="46">
        <f>F306*1000</f>
        <v>0</v>
      </c>
      <c r="G307" s="47" t="s">
        <v>180</v>
      </c>
    </row>
    <row r="308" spans="2:7" ht="15" thickBot="1" x14ac:dyDescent="0.35">
      <c r="B308" s="43"/>
      <c r="C308" s="317"/>
      <c r="D308" s="48"/>
      <c r="E308" s="49"/>
      <c r="F308" s="50">
        <f>(F306/E306)*1000</f>
        <v>0</v>
      </c>
      <c r="G308" s="51" t="s">
        <v>182</v>
      </c>
    </row>
    <row r="309" spans="2:7" ht="15" thickBot="1" x14ac:dyDescent="0.35">
      <c r="B309" s="43"/>
      <c r="C309" s="61"/>
      <c r="D309" s="52"/>
      <c r="E309" s="53"/>
      <c r="F309" s="54"/>
      <c r="G309" s="55"/>
    </row>
    <row r="310" spans="2:7" x14ac:dyDescent="0.3">
      <c r="B310" s="43"/>
      <c r="C310" s="315"/>
      <c r="D310" s="39" t="s">
        <v>182</v>
      </c>
      <c r="E310" s="40">
        <v>0.08</v>
      </c>
      <c r="F310" s="41">
        <f>(C310*E310)/1000</f>
        <v>0</v>
      </c>
      <c r="G310" s="42" t="s">
        <v>179</v>
      </c>
    </row>
    <row r="311" spans="2:7" x14ac:dyDescent="0.3">
      <c r="B311" s="43"/>
      <c r="C311" s="316"/>
      <c r="D311" s="44"/>
      <c r="E311" s="45"/>
      <c r="F311" s="46">
        <f>F310*1000</f>
        <v>0</v>
      </c>
      <c r="G311" s="47" t="s">
        <v>180</v>
      </c>
    </row>
    <row r="312" spans="2:7" ht="15" thickBot="1" x14ac:dyDescent="0.35">
      <c r="B312" s="56"/>
      <c r="C312" s="317"/>
      <c r="D312" s="48"/>
      <c r="E312" s="49"/>
      <c r="F312" s="50">
        <f>F310/E310</f>
        <v>0</v>
      </c>
      <c r="G312" s="51" t="s">
        <v>181</v>
      </c>
    </row>
    <row r="313" spans="2:7" s="34" customFormat="1" x14ac:dyDescent="0.3">
      <c r="B313" s="165" t="s">
        <v>186</v>
      </c>
      <c r="C313" s="58"/>
      <c r="E313" s="166" t="s">
        <v>25</v>
      </c>
    </row>
    <row r="314" spans="2:7" s="34" customFormat="1" x14ac:dyDescent="0.3">
      <c r="C314" s="58"/>
    </row>
    <row r="315" spans="2:7" s="34" customFormat="1" x14ac:dyDescent="0.3">
      <c r="C315" s="58"/>
    </row>
    <row r="316" spans="2:7" ht="29.4" thickBot="1" x14ac:dyDescent="0.35">
      <c r="B316" s="36"/>
      <c r="C316" s="60" t="s">
        <v>174</v>
      </c>
      <c r="D316" s="37" t="s">
        <v>175</v>
      </c>
      <c r="E316" s="37" t="s">
        <v>176</v>
      </c>
      <c r="F316" s="313" t="s">
        <v>177</v>
      </c>
      <c r="G316" s="314"/>
    </row>
    <row r="317" spans="2:7" ht="57.6" x14ac:dyDescent="0.3">
      <c r="B317" s="57" t="s">
        <v>170</v>
      </c>
      <c r="C317" s="315"/>
      <c r="D317" s="39" t="s">
        <v>179</v>
      </c>
      <c r="E317" s="40">
        <v>0.06</v>
      </c>
      <c r="F317" s="41">
        <f>C317*1000</f>
        <v>0</v>
      </c>
      <c r="G317" s="42" t="s">
        <v>180</v>
      </c>
    </row>
    <row r="318" spans="2:7" x14ac:dyDescent="0.3">
      <c r="B318" s="43"/>
      <c r="C318" s="316"/>
      <c r="D318" s="44"/>
      <c r="E318" s="45"/>
      <c r="F318" s="46">
        <f>C317/E317</f>
        <v>0</v>
      </c>
      <c r="G318" s="47" t="s">
        <v>181</v>
      </c>
    </row>
    <row r="319" spans="2:7" ht="15" thickBot="1" x14ac:dyDescent="0.35">
      <c r="B319" s="43"/>
      <c r="C319" s="317"/>
      <c r="D319" s="48"/>
      <c r="E319" s="49"/>
      <c r="F319" s="50">
        <f>(C317/E317)*1000</f>
        <v>0</v>
      </c>
      <c r="G319" s="51" t="s">
        <v>182</v>
      </c>
    </row>
    <row r="320" spans="2:7" ht="15" thickBot="1" x14ac:dyDescent="0.35">
      <c r="B320" s="43"/>
      <c r="C320" s="61"/>
      <c r="D320" s="52"/>
      <c r="E320" s="53"/>
      <c r="F320" s="54"/>
      <c r="G320" s="55"/>
    </row>
    <row r="321" spans="2:7" x14ac:dyDescent="0.3">
      <c r="B321" s="43"/>
      <c r="C321" s="315"/>
      <c r="D321" s="39" t="s">
        <v>180</v>
      </c>
      <c r="E321" s="40">
        <v>0.06</v>
      </c>
      <c r="F321" s="41">
        <f>C321/1000</f>
        <v>0</v>
      </c>
      <c r="G321" s="42" t="s">
        <v>179</v>
      </c>
    </row>
    <row r="322" spans="2:7" x14ac:dyDescent="0.3">
      <c r="B322" s="43"/>
      <c r="C322" s="316"/>
      <c r="D322" s="44"/>
      <c r="E322" s="45"/>
      <c r="F322" s="46">
        <f>F321/E321</f>
        <v>0</v>
      </c>
      <c r="G322" s="47" t="s">
        <v>181</v>
      </c>
    </row>
    <row r="323" spans="2:7" ht="15" thickBot="1" x14ac:dyDescent="0.35">
      <c r="B323" s="43"/>
      <c r="C323" s="317"/>
      <c r="D323" s="48"/>
      <c r="E323" s="49"/>
      <c r="F323" s="50">
        <f>(F321/E321)*1000</f>
        <v>0</v>
      </c>
      <c r="G323" s="51" t="s">
        <v>182</v>
      </c>
    </row>
    <row r="324" spans="2:7" ht="15" thickBot="1" x14ac:dyDescent="0.35">
      <c r="B324" s="43"/>
      <c r="C324" s="61"/>
      <c r="D324" s="52"/>
      <c r="E324" s="53"/>
      <c r="F324" s="54"/>
      <c r="G324" s="55"/>
    </row>
    <row r="325" spans="2:7" ht="28.8" x14ac:dyDescent="0.3">
      <c r="B325" s="43"/>
      <c r="C325" s="315"/>
      <c r="D325" s="39" t="s">
        <v>181</v>
      </c>
      <c r="E325" s="40">
        <v>0.06</v>
      </c>
      <c r="F325" s="41">
        <f>C325*E325</f>
        <v>0</v>
      </c>
      <c r="G325" s="42" t="s">
        <v>179</v>
      </c>
    </row>
    <row r="326" spans="2:7" x14ac:dyDescent="0.3">
      <c r="B326" s="43"/>
      <c r="C326" s="316"/>
      <c r="D326" s="44"/>
      <c r="E326" s="45"/>
      <c r="F326" s="46">
        <f>F325*1000</f>
        <v>0</v>
      </c>
      <c r="G326" s="47" t="s">
        <v>180</v>
      </c>
    </row>
    <row r="327" spans="2:7" ht="15" thickBot="1" x14ac:dyDescent="0.35">
      <c r="B327" s="43"/>
      <c r="C327" s="317"/>
      <c r="D327" s="48"/>
      <c r="E327" s="49"/>
      <c r="F327" s="50">
        <f>(F325/E325)*1000</f>
        <v>0</v>
      </c>
      <c r="G327" s="51" t="s">
        <v>182</v>
      </c>
    </row>
    <row r="328" spans="2:7" ht="15" thickBot="1" x14ac:dyDescent="0.35">
      <c r="B328" s="43"/>
      <c r="C328" s="61"/>
      <c r="D328" s="52"/>
      <c r="E328" s="53"/>
      <c r="F328" s="54"/>
      <c r="G328" s="55"/>
    </row>
    <row r="329" spans="2:7" x14ac:dyDescent="0.3">
      <c r="B329" s="43"/>
      <c r="C329" s="315"/>
      <c r="D329" s="39" t="s">
        <v>182</v>
      </c>
      <c r="E329" s="40">
        <v>0.06</v>
      </c>
      <c r="F329" s="41">
        <f>(C329*E329)/1000</f>
        <v>0</v>
      </c>
      <c r="G329" s="42" t="s">
        <v>179</v>
      </c>
    </row>
    <row r="330" spans="2:7" x14ac:dyDescent="0.3">
      <c r="B330" s="43"/>
      <c r="C330" s="316"/>
      <c r="D330" s="44"/>
      <c r="E330" s="45"/>
      <c r="F330" s="46">
        <f>F329*1000</f>
        <v>0</v>
      </c>
      <c r="G330" s="47" t="s">
        <v>180</v>
      </c>
    </row>
    <row r="331" spans="2:7" ht="15" thickBot="1" x14ac:dyDescent="0.35">
      <c r="B331" s="56"/>
      <c r="C331" s="317"/>
      <c r="D331" s="48"/>
      <c r="E331" s="49"/>
      <c r="F331" s="50">
        <f>F329/E329</f>
        <v>0</v>
      </c>
      <c r="G331" s="51" t="s">
        <v>181</v>
      </c>
    </row>
    <row r="332" spans="2:7" s="34" customFormat="1" x14ac:dyDescent="0.3">
      <c r="B332" s="165" t="s">
        <v>186</v>
      </c>
      <c r="C332" s="58"/>
      <c r="E332" s="166" t="s">
        <v>25</v>
      </c>
    </row>
    <row r="333" spans="2:7" s="34" customFormat="1" x14ac:dyDescent="0.3">
      <c r="C333" s="58"/>
    </row>
    <row r="334" spans="2:7" s="34" customFormat="1" x14ac:dyDescent="0.3">
      <c r="C334" s="58"/>
    </row>
    <row r="335" spans="2:7" ht="29.4" thickBot="1" x14ac:dyDescent="0.35">
      <c r="B335" s="36"/>
      <c r="C335" s="60" t="s">
        <v>174</v>
      </c>
      <c r="D335" s="37" t="s">
        <v>175</v>
      </c>
      <c r="E335" s="37" t="s">
        <v>176</v>
      </c>
      <c r="F335" s="313" t="s">
        <v>177</v>
      </c>
      <c r="G335" s="314"/>
    </row>
    <row r="336" spans="2:7" ht="28.8" x14ac:dyDescent="0.3">
      <c r="B336" s="57" t="s">
        <v>187</v>
      </c>
      <c r="C336" s="315"/>
      <c r="D336" s="39" t="s">
        <v>179</v>
      </c>
      <c r="E336" s="40">
        <v>5.2999999999999999E-2</v>
      </c>
      <c r="F336" s="41">
        <f>C336*1000</f>
        <v>0</v>
      </c>
      <c r="G336" s="42" t="s">
        <v>180</v>
      </c>
    </row>
    <row r="337" spans="2:7" x14ac:dyDescent="0.3">
      <c r="B337" s="43"/>
      <c r="C337" s="316"/>
      <c r="D337" s="44"/>
      <c r="E337" s="45"/>
      <c r="F337" s="46">
        <f>C336/E336</f>
        <v>0</v>
      </c>
      <c r="G337" s="47" t="s">
        <v>181</v>
      </c>
    </row>
    <row r="338" spans="2:7" ht="15" thickBot="1" x14ac:dyDescent="0.35">
      <c r="B338" s="43"/>
      <c r="C338" s="317"/>
      <c r="D338" s="48"/>
      <c r="E338" s="49"/>
      <c r="F338" s="50">
        <f>(C336/E336)*1000</f>
        <v>0</v>
      </c>
      <c r="G338" s="51" t="s">
        <v>182</v>
      </c>
    </row>
    <row r="339" spans="2:7" ht="15" thickBot="1" x14ac:dyDescent="0.35">
      <c r="B339" s="43"/>
      <c r="C339" s="61"/>
      <c r="D339" s="52"/>
      <c r="E339" s="53"/>
      <c r="F339" s="54"/>
      <c r="G339" s="55"/>
    </row>
    <row r="340" spans="2:7" x14ac:dyDescent="0.3">
      <c r="B340" s="43"/>
      <c r="C340" s="315"/>
      <c r="D340" s="39" t="s">
        <v>180</v>
      </c>
      <c r="E340" s="40">
        <v>5.2999999999999999E-2</v>
      </c>
      <c r="F340" s="41">
        <f>C340/1000</f>
        <v>0</v>
      </c>
      <c r="G340" s="42" t="s">
        <v>179</v>
      </c>
    </row>
    <row r="341" spans="2:7" x14ac:dyDescent="0.3">
      <c r="B341" s="43"/>
      <c r="C341" s="316"/>
      <c r="D341" s="44"/>
      <c r="E341" s="45"/>
      <c r="F341" s="46">
        <f>F340/E340</f>
        <v>0</v>
      </c>
      <c r="G341" s="47" t="s">
        <v>181</v>
      </c>
    </row>
    <row r="342" spans="2:7" ht="15" thickBot="1" x14ac:dyDescent="0.35">
      <c r="B342" s="43"/>
      <c r="C342" s="317"/>
      <c r="D342" s="48"/>
      <c r="E342" s="49"/>
      <c r="F342" s="50">
        <f>(F340/E340)*1000</f>
        <v>0</v>
      </c>
      <c r="G342" s="51" t="s">
        <v>182</v>
      </c>
    </row>
    <row r="343" spans="2:7" ht="15" thickBot="1" x14ac:dyDescent="0.35">
      <c r="B343" s="43"/>
      <c r="C343" s="61"/>
      <c r="D343" s="52"/>
      <c r="E343" s="53"/>
      <c r="F343" s="54"/>
      <c r="G343" s="55"/>
    </row>
    <row r="344" spans="2:7" ht="28.8" x14ac:dyDescent="0.3">
      <c r="B344" s="43"/>
      <c r="C344" s="315"/>
      <c r="D344" s="39" t="s">
        <v>181</v>
      </c>
      <c r="E344" s="40">
        <v>5.2999999999999999E-2</v>
      </c>
      <c r="F344" s="41">
        <f>C344*E344</f>
        <v>0</v>
      </c>
      <c r="G344" s="42" t="s">
        <v>179</v>
      </c>
    </row>
    <row r="345" spans="2:7" x14ac:dyDescent="0.3">
      <c r="B345" s="43"/>
      <c r="C345" s="316"/>
      <c r="D345" s="44"/>
      <c r="E345" s="45"/>
      <c r="F345" s="46">
        <f>F344*1000</f>
        <v>0</v>
      </c>
      <c r="G345" s="47" t="s">
        <v>180</v>
      </c>
    </row>
    <row r="346" spans="2:7" ht="15" thickBot="1" x14ac:dyDescent="0.35">
      <c r="B346" s="43"/>
      <c r="C346" s="317"/>
      <c r="D346" s="48"/>
      <c r="E346" s="49"/>
      <c r="F346" s="50">
        <f>(F344/E344)*1000</f>
        <v>0</v>
      </c>
      <c r="G346" s="51" t="s">
        <v>182</v>
      </c>
    </row>
    <row r="347" spans="2:7" ht="15" thickBot="1" x14ac:dyDescent="0.35">
      <c r="B347" s="43"/>
      <c r="C347" s="61"/>
      <c r="D347" s="52"/>
      <c r="E347" s="53"/>
      <c r="F347" s="54"/>
      <c r="G347" s="55"/>
    </row>
    <row r="348" spans="2:7" x14ac:dyDescent="0.3">
      <c r="B348" s="43"/>
      <c r="C348" s="315"/>
      <c r="D348" s="39" t="s">
        <v>182</v>
      </c>
      <c r="E348" s="40">
        <v>5.2999999999999999E-2</v>
      </c>
      <c r="F348" s="41">
        <f>(C348*E348)/1000</f>
        <v>0</v>
      </c>
      <c r="G348" s="42" t="s">
        <v>179</v>
      </c>
    </row>
    <row r="349" spans="2:7" x14ac:dyDescent="0.3">
      <c r="B349" s="43"/>
      <c r="C349" s="316"/>
      <c r="D349" s="44"/>
      <c r="E349" s="45"/>
      <c r="F349" s="46">
        <f>F348*1000</f>
        <v>0</v>
      </c>
      <c r="G349" s="47" t="s">
        <v>180</v>
      </c>
    </row>
    <row r="350" spans="2:7" ht="15" thickBot="1" x14ac:dyDescent="0.35">
      <c r="B350" s="56"/>
      <c r="C350" s="317"/>
      <c r="D350" s="48"/>
      <c r="E350" s="49"/>
      <c r="F350" s="50">
        <f>F348/E348</f>
        <v>0</v>
      </c>
      <c r="G350" s="51" t="s">
        <v>181</v>
      </c>
    </row>
    <row r="351" spans="2:7" s="34" customFormat="1" x14ac:dyDescent="0.3">
      <c r="B351" s="165" t="s">
        <v>186</v>
      </c>
      <c r="C351" s="58"/>
      <c r="E351" s="166" t="s">
        <v>25</v>
      </c>
    </row>
    <row r="352" spans="2:7" s="34" customFormat="1" x14ac:dyDescent="0.3">
      <c r="C352" s="58"/>
    </row>
    <row r="353" spans="3:3" s="34" customFormat="1" x14ac:dyDescent="0.3">
      <c r="C353" s="58"/>
    </row>
    <row r="354" spans="3:3" s="34" customFormat="1" x14ac:dyDescent="0.3">
      <c r="C354" s="58"/>
    </row>
    <row r="355" spans="3:3" s="34" customFormat="1" x14ac:dyDescent="0.3">
      <c r="C355" s="58"/>
    </row>
    <row r="356" spans="3:3" s="34" customFormat="1" x14ac:dyDescent="0.3">
      <c r="C356" s="58"/>
    </row>
  </sheetData>
  <sheetProtection algorithmName="SHA-512" hashValue="6Tdxr3PSb0Xm5AkSdzUHQTx7bQn7Q4/SKrxUY/8OP/O/njld10MGv+AfszRYilj+zmATShTXSLfd0AdWDBsn5g==" saltValue="jsG49pAtDbHBPodV3viqhQ==" spinCount="100000" sheet="1" objects="1" scenarios="1" selectLockedCells="1"/>
  <mergeCells count="90">
    <mergeCell ref="C59:C61"/>
    <mergeCell ref="C63:C65"/>
    <mergeCell ref="F50:G50"/>
    <mergeCell ref="C51:C53"/>
    <mergeCell ref="F12:G12"/>
    <mergeCell ref="C13:C15"/>
    <mergeCell ref="C17:C19"/>
    <mergeCell ref="C21:C23"/>
    <mergeCell ref="C25:C27"/>
    <mergeCell ref="F31:G31"/>
    <mergeCell ref="C32:C34"/>
    <mergeCell ref="C36:C38"/>
    <mergeCell ref="C40:C42"/>
    <mergeCell ref="C44:C46"/>
    <mergeCell ref="C55:C57"/>
    <mergeCell ref="F69:G69"/>
    <mergeCell ref="C70:C72"/>
    <mergeCell ref="C120:C122"/>
    <mergeCell ref="C78:C80"/>
    <mergeCell ref="C82:C84"/>
    <mergeCell ref="F88:G88"/>
    <mergeCell ref="C89:C91"/>
    <mergeCell ref="C93:C95"/>
    <mergeCell ref="C97:C99"/>
    <mergeCell ref="C101:C103"/>
    <mergeCell ref="F107:G107"/>
    <mergeCell ref="C108:C110"/>
    <mergeCell ref="C112:C114"/>
    <mergeCell ref="C116:C118"/>
    <mergeCell ref="C74:C76"/>
    <mergeCell ref="C173:C175"/>
    <mergeCell ref="C177:C179"/>
    <mergeCell ref="F164:G164"/>
    <mergeCell ref="C165:C167"/>
    <mergeCell ref="F126:G126"/>
    <mergeCell ref="C127:C129"/>
    <mergeCell ref="C131:C133"/>
    <mergeCell ref="C135:C137"/>
    <mergeCell ref="C139:C141"/>
    <mergeCell ref="F145:G145"/>
    <mergeCell ref="C146:C148"/>
    <mergeCell ref="C150:C152"/>
    <mergeCell ref="C154:C156"/>
    <mergeCell ref="C158:C160"/>
    <mergeCell ref="C169:C171"/>
    <mergeCell ref="F183:G183"/>
    <mergeCell ref="C184:C186"/>
    <mergeCell ref="C234:C236"/>
    <mergeCell ref="C192:C194"/>
    <mergeCell ref="C196:C198"/>
    <mergeCell ref="F202:G202"/>
    <mergeCell ref="C203:C205"/>
    <mergeCell ref="C207:C209"/>
    <mergeCell ref="C211:C213"/>
    <mergeCell ref="C215:C217"/>
    <mergeCell ref="F221:G221"/>
    <mergeCell ref="C222:C224"/>
    <mergeCell ref="C226:C228"/>
    <mergeCell ref="C230:C232"/>
    <mergeCell ref="C188:C190"/>
    <mergeCell ref="C287:C289"/>
    <mergeCell ref="C291:C293"/>
    <mergeCell ref="F278:G278"/>
    <mergeCell ref="C279:C281"/>
    <mergeCell ref="F240:G240"/>
    <mergeCell ref="C241:C243"/>
    <mergeCell ref="C245:C247"/>
    <mergeCell ref="C249:C251"/>
    <mergeCell ref="C253:C255"/>
    <mergeCell ref="F259:G259"/>
    <mergeCell ref="C260:C262"/>
    <mergeCell ref="C264:C266"/>
    <mergeCell ref="C268:C270"/>
    <mergeCell ref="C272:C274"/>
    <mergeCell ref="C283:C285"/>
    <mergeCell ref="F297:G297"/>
    <mergeCell ref="C298:C300"/>
    <mergeCell ref="C348:C350"/>
    <mergeCell ref="C306:C308"/>
    <mergeCell ref="C310:C312"/>
    <mergeCell ref="F316:G316"/>
    <mergeCell ref="C317:C319"/>
    <mergeCell ref="C321:C323"/>
    <mergeCell ref="C325:C327"/>
    <mergeCell ref="C329:C331"/>
    <mergeCell ref="F335:G335"/>
    <mergeCell ref="C336:C338"/>
    <mergeCell ref="C340:C342"/>
    <mergeCell ref="C344:C346"/>
    <mergeCell ref="C302:C304"/>
  </mergeCells>
  <hyperlinks>
    <hyperlink ref="E351" location="Conversion_Calculator!A1" display="(Back to Top)" xr:uid="{00000000-0004-0000-0B00-000000000000}"/>
    <hyperlink ref="E332" location="Conversion_Calculator!A1" display="(Back to Top)" xr:uid="{00000000-0004-0000-0B00-000001000000}"/>
    <hyperlink ref="E313" location="Conversion_Calculator!A1" display="(Back to Top)" xr:uid="{00000000-0004-0000-0B00-000002000000}"/>
    <hyperlink ref="E294" location="Conversion_Calculator!A1" display="(Back to Top)" xr:uid="{00000000-0004-0000-0B00-000003000000}"/>
    <hyperlink ref="E275" location="Conversion_Calculator!A1" display="(Back to Top)" xr:uid="{00000000-0004-0000-0B00-000004000000}"/>
    <hyperlink ref="E256" location="Conversion_Calculator!A1" display="(Back to Top)" xr:uid="{00000000-0004-0000-0B00-000005000000}"/>
    <hyperlink ref="E237" location="Conversion_Calculator!A1" display="(Back to Top)" xr:uid="{00000000-0004-0000-0B00-000006000000}"/>
    <hyperlink ref="E218" location="Conversion_Calculator!A1" display="(Back to Top)" xr:uid="{00000000-0004-0000-0B00-000007000000}"/>
    <hyperlink ref="E199" location="Conversion_Calculator!A1" display="(Back to Top)" xr:uid="{00000000-0004-0000-0B00-000008000000}"/>
    <hyperlink ref="E180" location="Conversion_Calculator!A1" display="(Back to Top)" xr:uid="{00000000-0004-0000-0B00-000009000000}"/>
    <hyperlink ref="E161" location="Conversion_Calculator!A1" display="(Back to Top)" xr:uid="{00000000-0004-0000-0B00-00000A000000}"/>
    <hyperlink ref="E142" location="Conversion_Calculator!A1" display="(Back to Top)" xr:uid="{00000000-0004-0000-0B00-00000B000000}"/>
    <hyperlink ref="E123" location="Conversion_Calculator!A1" display="(Back to Top)" xr:uid="{00000000-0004-0000-0B00-00000C000000}"/>
    <hyperlink ref="E104" location="Conversion_Calculator!A1" display="(Back to Top)" xr:uid="{00000000-0004-0000-0B00-00000D000000}"/>
    <hyperlink ref="E85" location="Conversion_Calculator!A1" display="(Back to Top)" xr:uid="{00000000-0004-0000-0B00-00000E000000}"/>
    <hyperlink ref="E66" location="Conversion_Calculator!A1" display="(Back to Top)" xr:uid="{00000000-0004-0000-0B00-00000F000000}"/>
    <hyperlink ref="E47" location="Conversion_Calculator!A1" display="(Back to Top)" xr:uid="{00000000-0004-0000-0B00-000010000000}"/>
    <hyperlink ref="E28" location="Conversion_Calculator!A1" display="(Back to Top)" xr:uid="{00000000-0004-0000-0B00-000011000000}"/>
    <hyperlink ref="B3" location="Conversion_Calculator!B13" display="Brick" xr:uid="{00000000-0004-0000-0B00-000012000000}"/>
    <hyperlink ref="B4" location="Conversion_Calculator!B32" display="Concrete" xr:uid="{00000000-0004-0000-0B00-000013000000}"/>
    <hyperlink ref="B5" location="Conversion_Calculator!B51" display="Glass" xr:uid="{00000000-0004-0000-0B00-000014000000}"/>
    <hyperlink ref="B6" location="Conversion_Calculator!B70" display="Plastic" xr:uid="{00000000-0004-0000-0B00-000015000000}"/>
    <hyperlink ref="B7" location="Conversion_Calculator!B89" display="Mixed building waste" xr:uid="{00000000-0004-0000-0B00-000016000000}"/>
    <hyperlink ref="B8" location="Conversion_Calculator!B108" display="Metals - ferrous" xr:uid="{00000000-0004-0000-0B00-000017000000}"/>
    <hyperlink ref="D3" location="Conversion_Calculator!B127" display="Metals - non-ferrous" xr:uid="{00000000-0004-0000-0B00-000018000000}"/>
    <hyperlink ref="D4" location="Conversion_Calculator!B146" display="Mixed metals" xr:uid="{00000000-0004-0000-0B00-000019000000}"/>
    <hyperlink ref="D5" location="Conversion_Calculator!B165" display="Paper" xr:uid="{00000000-0004-0000-0B00-00001A000000}"/>
    <hyperlink ref="D6" location="Conversion_Calculator!B184" display="Cardboard" xr:uid="{00000000-0004-0000-0B00-00001B000000}"/>
    <hyperlink ref="D7" location="Conversion_Calculator!B203" display="Mixed paper &amp; cardboard" xr:uid="{00000000-0004-0000-0B00-00001C000000}"/>
    <hyperlink ref="D8" location="Conversion_Calculator!B222" display="Green waste" xr:uid="{00000000-0004-0000-0B00-00001D000000}"/>
    <hyperlink ref="F3" location="Conversion_Calculator!B241" display="Timber/wood" xr:uid="{00000000-0004-0000-0B00-00001E000000}"/>
    <hyperlink ref="F4" location="Conversion_Calculator!B260" display="Rubber/tyres" xr:uid="{00000000-0004-0000-0B00-00001F000000}"/>
    <hyperlink ref="F5" location="Conversion_Calculator!B279" display="Food waste" xr:uid="{00000000-0004-0000-0B00-000020000000}"/>
    <hyperlink ref="F6" location="Conversion_Calculator!B298" display="Secure paper" xr:uid="{00000000-0004-0000-0B00-000021000000}"/>
    <hyperlink ref="F7" location="Conversion_Calculator!B317" display="Mixed recycling (co-mingled recyclables)" xr:uid="{00000000-0004-0000-0B00-000022000000}"/>
    <hyperlink ref="F8" location="Conversion_Calculator!B336" display="CDS mixed recyclables" xr:uid="{00000000-0004-0000-0B00-000023000000}"/>
  </hyperlinks>
  <pageMargins left="0.70866141732283472" right="0.70866141732283472" top="0.74803149606299213" bottom="0.74803149606299213" header="0.31496062992125984" footer="0.31496062992125984"/>
  <pageSetup paperSize="8" fitToHeight="0" orientation="portrait" horizontalDpi="1200" verticalDpi="1200" r:id="rId1"/>
  <headerFooter>
    <oddFooter>&amp;L&amp;"Public Sans (NSW),Regular"&amp;9EMF-WM-TT-0074 Waste Data Collection Workbook &amp;R&amp;"Public Sans (NSW),Regular"&amp;9&amp;P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9" tint="0.79998168889431442"/>
    <pageSetUpPr fitToPage="1"/>
  </sheetPr>
  <dimension ref="B2:C36"/>
  <sheetViews>
    <sheetView workbookViewId="0">
      <selection activeCell="G11" sqref="G11"/>
    </sheetView>
  </sheetViews>
  <sheetFormatPr defaultRowHeight="14.4" x14ac:dyDescent="0.3"/>
  <cols>
    <col min="2" max="2" width="54" customWidth="1"/>
  </cols>
  <sheetData>
    <row r="2" spans="2:3" ht="23.4" x14ac:dyDescent="0.45">
      <c r="B2" s="33" t="s">
        <v>17</v>
      </c>
    </row>
    <row r="5" spans="2:3" x14ac:dyDescent="0.3">
      <c r="B5" s="4" t="s">
        <v>188</v>
      </c>
      <c r="C5" s="5"/>
    </row>
    <row r="6" spans="2:3" x14ac:dyDescent="0.3">
      <c r="B6" s="6" t="s">
        <v>189</v>
      </c>
      <c r="C6" s="7"/>
    </row>
    <row r="7" spans="2:3" x14ac:dyDescent="0.3">
      <c r="B7" s="8" t="s">
        <v>190</v>
      </c>
      <c r="C7" s="9">
        <v>1700</v>
      </c>
    </row>
    <row r="8" spans="2:3" x14ac:dyDescent="0.3">
      <c r="B8" s="10" t="s">
        <v>191</v>
      </c>
      <c r="C8" s="11">
        <v>5000</v>
      </c>
    </row>
    <row r="9" spans="2:3" x14ac:dyDescent="0.3">
      <c r="B9" s="8" t="s">
        <v>192</v>
      </c>
      <c r="C9" s="9">
        <v>8500</v>
      </c>
    </row>
    <row r="10" spans="2:3" x14ac:dyDescent="0.3">
      <c r="B10" s="8" t="s">
        <v>193</v>
      </c>
      <c r="C10" s="9">
        <v>10600</v>
      </c>
    </row>
    <row r="11" spans="2:3" x14ac:dyDescent="0.3">
      <c r="B11" s="8" t="s">
        <v>194</v>
      </c>
      <c r="C11" s="9">
        <v>14900</v>
      </c>
    </row>
    <row r="12" spans="2:3" x14ac:dyDescent="0.3">
      <c r="B12" s="6" t="s">
        <v>195</v>
      </c>
      <c r="C12" s="7"/>
    </row>
    <row r="13" spans="2:3" x14ac:dyDescent="0.3">
      <c r="B13" s="8" t="s">
        <v>196</v>
      </c>
      <c r="C13" s="12">
        <v>900</v>
      </c>
    </row>
    <row r="14" spans="2:3" x14ac:dyDescent="0.3">
      <c r="B14" s="10" t="s">
        <v>197</v>
      </c>
      <c r="C14" s="11">
        <v>1800</v>
      </c>
    </row>
    <row r="15" spans="2:3" x14ac:dyDescent="0.3">
      <c r="B15" s="8" t="s">
        <v>198</v>
      </c>
      <c r="C15" s="9">
        <v>3000</v>
      </c>
    </row>
    <row r="16" spans="2:3" x14ac:dyDescent="0.3">
      <c r="B16" s="10" t="s">
        <v>199</v>
      </c>
      <c r="C16" s="11">
        <v>3600</v>
      </c>
    </row>
    <row r="17" spans="2:3" x14ac:dyDescent="0.3">
      <c r="B17" s="8" t="s">
        <v>200</v>
      </c>
      <c r="C17" s="9">
        <v>5400</v>
      </c>
    </row>
    <row r="18" spans="2:3" x14ac:dyDescent="0.3">
      <c r="B18" s="10" t="s">
        <v>201</v>
      </c>
      <c r="C18" s="11">
        <v>6000</v>
      </c>
    </row>
    <row r="19" spans="2:3" x14ac:dyDescent="0.3">
      <c r="B19" s="8" t="s">
        <v>202</v>
      </c>
      <c r="C19" s="9">
        <v>7800</v>
      </c>
    </row>
    <row r="20" spans="2:3" x14ac:dyDescent="0.3">
      <c r="B20" s="10" t="s">
        <v>203</v>
      </c>
      <c r="C20" s="11">
        <v>9600</v>
      </c>
    </row>
    <row r="21" spans="2:3" x14ac:dyDescent="0.3">
      <c r="B21" s="8" t="s">
        <v>204</v>
      </c>
      <c r="C21" s="9">
        <v>12000</v>
      </c>
    </row>
    <row r="22" spans="2:3" x14ac:dyDescent="0.3">
      <c r="B22" s="6" t="s">
        <v>205</v>
      </c>
      <c r="C22" s="7"/>
    </row>
    <row r="23" spans="2:3" x14ac:dyDescent="0.3">
      <c r="B23" s="8" t="s">
        <v>206</v>
      </c>
      <c r="C23" s="9">
        <v>5570</v>
      </c>
    </row>
    <row r="24" spans="2:3" x14ac:dyDescent="0.3">
      <c r="B24" s="10" t="s">
        <v>207</v>
      </c>
      <c r="C24" s="11">
        <v>7610</v>
      </c>
    </row>
    <row r="25" spans="2:3" x14ac:dyDescent="0.3">
      <c r="B25" s="8" t="s">
        <v>208</v>
      </c>
      <c r="C25" s="9">
        <v>10970</v>
      </c>
    </row>
    <row r="26" spans="2:3" x14ac:dyDescent="0.3">
      <c r="B26" s="10" t="s">
        <v>209</v>
      </c>
      <c r="C26" s="11">
        <v>5790</v>
      </c>
    </row>
    <row r="27" spans="2:3" x14ac:dyDescent="0.3">
      <c r="B27" s="8" t="s">
        <v>210</v>
      </c>
      <c r="C27" s="13">
        <v>15000</v>
      </c>
    </row>
    <row r="28" spans="2:3" x14ac:dyDescent="0.3">
      <c r="B28" s="10" t="s">
        <v>211</v>
      </c>
      <c r="C28" s="14">
        <v>15000</v>
      </c>
    </row>
    <row r="29" spans="2:3" x14ac:dyDescent="0.3">
      <c r="B29" s="8" t="s">
        <v>212</v>
      </c>
      <c r="C29" s="13">
        <v>39300</v>
      </c>
    </row>
    <row r="30" spans="2:3" x14ac:dyDescent="0.3">
      <c r="B30" s="6" t="s">
        <v>213</v>
      </c>
      <c r="C30" s="15"/>
    </row>
    <row r="31" spans="2:3" x14ac:dyDescent="0.3">
      <c r="B31" s="8" t="s">
        <v>214</v>
      </c>
      <c r="C31" s="13">
        <v>3900</v>
      </c>
    </row>
    <row r="32" spans="2:3" x14ac:dyDescent="0.3">
      <c r="B32" s="8" t="s">
        <v>215</v>
      </c>
      <c r="C32" s="14">
        <v>7800</v>
      </c>
    </row>
    <row r="33" spans="2:3" x14ac:dyDescent="0.3">
      <c r="B33" s="8" t="s">
        <v>216</v>
      </c>
      <c r="C33" s="13">
        <v>13000</v>
      </c>
    </row>
    <row r="34" spans="2:3" x14ac:dyDescent="0.3">
      <c r="B34" s="8" t="s">
        <v>217</v>
      </c>
      <c r="C34" s="16">
        <v>15500</v>
      </c>
    </row>
    <row r="35" spans="2:3" x14ac:dyDescent="0.3">
      <c r="B35" s="8" t="s">
        <v>218</v>
      </c>
      <c r="C35" s="13">
        <v>20150</v>
      </c>
    </row>
    <row r="36" spans="2:3" x14ac:dyDescent="0.3">
      <c r="B36" s="8" t="s">
        <v>219</v>
      </c>
      <c r="C36" s="16">
        <v>22000</v>
      </c>
    </row>
  </sheetData>
  <sheetProtection algorithmName="SHA-512" hashValue="9kw48D6ehSosfSy1PLWf+RDhj6WodvIUXV4RMpEa3KNtdJXfrEOV7HiP0lluLt5n2DoAWan3HphXXTGgLWUiFg==" saltValue="Ov4YKFYkTRC41HMU8zDd3A==" spinCount="100000" sheet="1" objects="1" scenarios="1"/>
  <pageMargins left="0.70866141732283472" right="0.70866141732283472" top="0.74803149606299213" bottom="0.74803149606299213" header="0.31496062992125984" footer="0.31496062992125984"/>
  <pageSetup paperSize="8" scale="90" fitToHeight="0" orientation="portrait" horizontalDpi="1200" verticalDpi="1200" r:id="rId1"/>
  <headerFooter>
    <oddFooter>&amp;L&amp;"Public Sans (NSW),Regular"&amp;9EMF-WM-TT-0074 Waste Data Collection Workbook &amp;R&amp;"Public Sans (NSW),Regular"&amp;9&amp;P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9" tint="0.79998168889431442"/>
    <pageSetUpPr fitToPage="1"/>
  </sheetPr>
  <dimension ref="B2:C40"/>
  <sheetViews>
    <sheetView workbookViewId="0">
      <selection activeCell="E6" sqref="E6"/>
    </sheetView>
  </sheetViews>
  <sheetFormatPr defaultRowHeight="14.4" x14ac:dyDescent="0.3"/>
  <cols>
    <col min="2" max="2" width="44.5546875" customWidth="1"/>
    <col min="3" max="3" width="8.88671875" style="2"/>
  </cols>
  <sheetData>
    <row r="2" spans="2:3" ht="23.4" x14ac:dyDescent="0.45">
      <c r="B2" s="33" t="s">
        <v>19</v>
      </c>
    </row>
    <row r="5" spans="2:3" x14ac:dyDescent="0.3">
      <c r="B5" s="4" t="s">
        <v>293</v>
      </c>
      <c r="C5" s="17"/>
    </row>
    <row r="6" spans="2:3" x14ac:dyDescent="0.3">
      <c r="B6" s="6" t="s">
        <v>220</v>
      </c>
      <c r="C6" s="15"/>
    </row>
    <row r="7" spans="2:3" x14ac:dyDescent="0.3">
      <c r="B7" s="8" t="s">
        <v>221</v>
      </c>
      <c r="C7" s="18">
        <v>800</v>
      </c>
    </row>
    <row r="8" spans="2:3" x14ac:dyDescent="0.3">
      <c r="B8" s="10" t="s">
        <v>222</v>
      </c>
      <c r="C8" s="14">
        <v>1000</v>
      </c>
    </row>
    <row r="9" spans="2:3" x14ac:dyDescent="0.3">
      <c r="B9" s="10" t="s">
        <v>223</v>
      </c>
      <c r="C9" s="19">
        <v>750</v>
      </c>
    </row>
    <row r="10" spans="2:3" x14ac:dyDescent="0.3">
      <c r="B10" s="8" t="s">
        <v>224</v>
      </c>
      <c r="C10" s="18">
        <v>220</v>
      </c>
    </row>
    <row r="11" spans="2:3" x14ac:dyDescent="0.3">
      <c r="B11" s="6" t="s">
        <v>225</v>
      </c>
      <c r="C11" s="15"/>
    </row>
    <row r="12" spans="2:3" x14ac:dyDescent="0.3">
      <c r="B12" s="10" t="s">
        <v>226</v>
      </c>
      <c r="C12" s="14">
        <v>1600</v>
      </c>
    </row>
    <row r="13" spans="2:3" x14ac:dyDescent="0.3">
      <c r="B13" s="8" t="s">
        <v>227</v>
      </c>
      <c r="C13" s="13">
        <v>1400</v>
      </c>
    </row>
    <row r="14" spans="2:3" x14ac:dyDescent="0.3">
      <c r="B14" s="20" t="s">
        <v>228</v>
      </c>
      <c r="C14" s="21"/>
    </row>
    <row r="15" spans="2:3" x14ac:dyDescent="0.3">
      <c r="B15" s="10" t="s">
        <v>229</v>
      </c>
      <c r="C15" s="19">
        <v>200</v>
      </c>
    </row>
    <row r="16" spans="2:3" x14ac:dyDescent="0.3">
      <c r="B16" s="8" t="s">
        <v>230</v>
      </c>
      <c r="C16" s="18">
        <v>260</v>
      </c>
    </row>
    <row r="17" spans="2:3" x14ac:dyDescent="0.3">
      <c r="B17" s="10" t="s">
        <v>231</v>
      </c>
      <c r="C17" s="19">
        <v>150</v>
      </c>
    </row>
    <row r="18" spans="2:3" x14ac:dyDescent="0.3">
      <c r="B18" s="6" t="s">
        <v>232</v>
      </c>
      <c r="C18" s="15"/>
    </row>
    <row r="19" spans="2:3" x14ac:dyDescent="0.3">
      <c r="B19" s="10" t="s">
        <v>233</v>
      </c>
      <c r="C19" s="19">
        <v>154</v>
      </c>
    </row>
    <row r="20" spans="2:3" x14ac:dyDescent="0.3">
      <c r="B20" s="8" t="s">
        <v>234</v>
      </c>
      <c r="C20" s="18">
        <v>87</v>
      </c>
    </row>
    <row r="21" spans="2:3" x14ac:dyDescent="0.3">
      <c r="B21" s="10" t="s">
        <v>235</v>
      </c>
      <c r="C21" s="19">
        <v>63</v>
      </c>
    </row>
    <row r="22" spans="2:3" x14ac:dyDescent="0.3">
      <c r="B22" s="8" t="s">
        <v>236</v>
      </c>
      <c r="C22" s="18">
        <v>347</v>
      </c>
    </row>
    <row r="23" spans="2:3" x14ac:dyDescent="0.3">
      <c r="B23" s="10" t="s">
        <v>237</v>
      </c>
      <c r="C23" s="19">
        <v>400</v>
      </c>
    </row>
    <row r="24" spans="2:3" x14ac:dyDescent="0.3">
      <c r="B24" s="8" t="s">
        <v>238</v>
      </c>
      <c r="C24" s="18">
        <v>139</v>
      </c>
    </row>
    <row r="25" spans="2:3" x14ac:dyDescent="0.3">
      <c r="B25" s="10" t="s">
        <v>239</v>
      </c>
      <c r="C25" s="19">
        <v>10</v>
      </c>
    </row>
    <row r="26" spans="2:3" x14ac:dyDescent="0.3">
      <c r="B26" s="8" t="s">
        <v>240</v>
      </c>
      <c r="C26" s="18">
        <v>226</v>
      </c>
    </row>
    <row r="27" spans="2:3" x14ac:dyDescent="0.3">
      <c r="B27" s="10" t="s">
        <v>241</v>
      </c>
      <c r="C27" s="19">
        <v>130</v>
      </c>
    </row>
    <row r="28" spans="2:3" x14ac:dyDescent="0.3">
      <c r="B28" s="6" t="s">
        <v>242</v>
      </c>
      <c r="C28" s="15"/>
    </row>
    <row r="29" spans="2:3" x14ac:dyDescent="0.3">
      <c r="B29" s="8" t="s">
        <v>243</v>
      </c>
      <c r="C29" s="18">
        <v>900</v>
      </c>
    </row>
    <row r="30" spans="2:3" x14ac:dyDescent="0.3">
      <c r="B30" s="6" t="s">
        <v>244</v>
      </c>
      <c r="C30" s="15"/>
    </row>
    <row r="31" spans="2:3" x14ac:dyDescent="0.3">
      <c r="B31" s="10" t="s">
        <v>245</v>
      </c>
      <c r="C31" s="19">
        <v>150</v>
      </c>
    </row>
    <row r="32" spans="2:3" x14ac:dyDescent="0.3">
      <c r="B32" s="8" t="s">
        <v>246</v>
      </c>
      <c r="C32" s="18">
        <v>130</v>
      </c>
    </row>
    <row r="33" spans="2:3" x14ac:dyDescent="0.3">
      <c r="B33" s="10" t="s">
        <v>247</v>
      </c>
      <c r="C33" s="19">
        <v>100</v>
      </c>
    </row>
    <row r="34" spans="2:3" x14ac:dyDescent="0.3">
      <c r="B34" s="6" t="s">
        <v>248</v>
      </c>
      <c r="C34" s="15"/>
    </row>
    <row r="35" spans="2:3" x14ac:dyDescent="0.3">
      <c r="B35" s="8" t="s">
        <v>249</v>
      </c>
      <c r="C35" s="18">
        <v>300</v>
      </c>
    </row>
    <row r="36" spans="2:3" x14ac:dyDescent="0.3">
      <c r="B36" s="10" t="s">
        <v>250</v>
      </c>
      <c r="C36" s="19">
        <v>150</v>
      </c>
    </row>
    <row r="37" spans="2:3" x14ac:dyDescent="0.3">
      <c r="B37" s="8" t="s">
        <v>251</v>
      </c>
      <c r="C37" s="18">
        <v>200</v>
      </c>
    </row>
    <row r="38" spans="2:3" x14ac:dyDescent="0.3">
      <c r="B38" s="10" t="s">
        <v>252</v>
      </c>
      <c r="C38" s="14">
        <v>1300</v>
      </c>
    </row>
    <row r="39" spans="2:3" x14ac:dyDescent="0.3">
      <c r="B39" s="10" t="s">
        <v>253</v>
      </c>
      <c r="C39" s="19">
        <v>300</v>
      </c>
    </row>
    <row r="40" spans="2:3" x14ac:dyDescent="0.3">
      <c r="B40" s="10" t="s">
        <v>254</v>
      </c>
      <c r="C40" s="19">
        <v>300</v>
      </c>
    </row>
  </sheetData>
  <sheetProtection algorithmName="SHA-512" hashValue="RHZ8r478gmG7CXe7ct/5F7/PHg6Q2d816jGHPA5lAO1wKRCpa8on4srsalHeCRMOQMAC9VIVF66GUtKAmBwFNA==" saltValue="XAawyD0t0nuEwHGsEvt/bw==" spinCount="100000" sheet="1" objects="1" scenarios="1"/>
  <pageMargins left="0.70866141732283472" right="0.70866141732283472" top="0.74803149606299213" bottom="0.74803149606299213" header="0.31496062992125984" footer="0.31496062992125984"/>
  <pageSetup paperSize="8" scale="91" fitToHeight="0" orientation="portrait" horizontalDpi="1200" verticalDpi="1200" r:id="rId1"/>
  <headerFooter>
    <oddFooter>&amp;L&amp;"Public Sans (NSW),Regular"&amp;9EMF-WM-TT-0074 Waste Data Collection Workbook &amp;R&amp;"Public Sans (NSW),Regular"&amp;9&amp;P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A1:E139"/>
  <sheetViews>
    <sheetView zoomScale="98" zoomScaleNormal="98" workbookViewId="0">
      <selection activeCell="D79" sqref="D79"/>
    </sheetView>
  </sheetViews>
  <sheetFormatPr defaultColWidth="0" defaultRowHeight="14.4" zeroHeight="1" x14ac:dyDescent="0.3"/>
  <cols>
    <col min="1" max="1" width="8.88671875" style="1" customWidth="1"/>
    <col min="2" max="2" width="170.44140625" style="1" bestFit="1" customWidth="1"/>
    <col min="3" max="5" width="8.88671875" style="1" customWidth="1"/>
    <col min="6" max="16384" width="8.88671875" style="1" hidden="1"/>
  </cols>
  <sheetData>
    <row r="1" spans="2:3" s="74" customFormat="1" ht="28.8" x14ac:dyDescent="0.65">
      <c r="B1" s="110" t="s">
        <v>20</v>
      </c>
    </row>
    <row r="2" spans="2:3" s="74" customFormat="1" ht="17.399999999999999" x14ac:dyDescent="0.4"/>
    <row r="3" spans="2:3" s="74" customFormat="1" ht="17.399999999999999" x14ac:dyDescent="0.4">
      <c r="B3" s="111" t="s">
        <v>21</v>
      </c>
    </row>
    <row r="4" spans="2:3" s="74" customFormat="1" ht="17.399999999999999" x14ac:dyDescent="0.4">
      <c r="B4" s="111" t="s">
        <v>22</v>
      </c>
    </row>
    <row r="5" spans="2:3" s="74" customFormat="1" ht="17.399999999999999" x14ac:dyDescent="0.4">
      <c r="B5" s="111" t="s">
        <v>23</v>
      </c>
    </row>
    <row r="6" spans="2:3" s="74" customFormat="1" ht="17.399999999999999" x14ac:dyDescent="0.4"/>
    <row r="7" spans="2:3" s="74" customFormat="1" ht="17.399999999999999" x14ac:dyDescent="0.4"/>
    <row r="8" spans="2:3" s="74" customFormat="1" ht="17.399999999999999" x14ac:dyDescent="0.4"/>
    <row r="9" spans="2:3" s="74" customFormat="1" ht="22.8" x14ac:dyDescent="0.55000000000000004">
      <c r="B9" s="112" t="s">
        <v>24</v>
      </c>
      <c r="C9" s="111" t="s">
        <v>25</v>
      </c>
    </row>
    <row r="10" spans="2:3" x14ac:dyDescent="0.3"/>
    <row r="11" spans="2:3" x14ac:dyDescent="0.3"/>
    <row r="12" spans="2:3" x14ac:dyDescent="0.3"/>
    <row r="13" spans="2:3" x14ac:dyDescent="0.3"/>
    <row r="14" spans="2:3" x14ac:dyDescent="0.3"/>
    <row r="15" spans="2:3" x14ac:dyDescent="0.3"/>
    <row r="16" spans="2:3"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spans="2:3" x14ac:dyDescent="0.3"/>
    <row r="50" spans="2:3" x14ac:dyDescent="0.3"/>
    <row r="51" spans="2:3" s="74" customFormat="1" ht="22.8" x14ac:dyDescent="0.55000000000000004">
      <c r="B51" s="112" t="s">
        <v>26</v>
      </c>
      <c r="C51" s="111" t="s">
        <v>25</v>
      </c>
    </row>
    <row r="52" spans="2:3" x14ac:dyDescent="0.3"/>
    <row r="53" spans="2:3" x14ac:dyDescent="0.3"/>
    <row r="54" spans="2:3" x14ac:dyDescent="0.3"/>
    <row r="55" spans="2:3" x14ac:dyDescent="0.3"/>
    <row r="56" spans="2:3" x14ac:dyDescent="0.3"/>
    <row r="57" spans="2:3" x14ac:dyDescent="0.3"/>
    <row r="58" spans="2:3" x14ac:dyDescent="0.3"/>
    <row r="59" spans="2:3" x14ac:dyDescent="0.3"/>
    <row r="60" spans="2:3" x14ac:dyDescent="0.3"/>
    <row r="61" spans="2:3" x14ac:dyDescent="0.3"/>
    <row r="62" spans="2:3" x14ac:dyDescent="0.3"/>
    <row r="63" spans="2:3" x14ac:dyDescent="0.3"/>
    <row r="64" spans="2: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spans="2:3" x14ac:dyDescent="0.3"/>
    <row r="98" spans="2:3" s="74" customFormat="1" ht="22.8" x14ac:dyDescent="0.55000000000000004">
      <c r="B98" s="112" t="s">
        <v>27</v>
      </c>
      <c r="C98" s="111" t="s">
        <v>25</v>
      </c>
    </row>
    <row r="99" spans="2:3" x14ac:dyDescent="0.3"/>
    <row r="100" spans="2:3" x14ac:dyDescent="0.3"/>
    <row r="101" spans="2:3" x14ac:dyDescent="0.3"/>
    <row r="102" spans="2:3" x14ac:dyDescent="0.3"/>
    <row r="103" spans="2:3" x14ac:dyDescent="0.3"/>
    <row r="104" spans="2:3" x14ac:dyDescent="0.3"/>
    <row r="105" spans="2:3" x14ac:dyDescent="0.3"/>
    <row r="106" spans="2:3" x14ac:dyDescent="0.3"/>
    <row r="107" spans="2:3" x14ac:dyDescent="0.3"/>
    <row r="108" spans="2:3" x14ac:dyDescent="0.3"/>
    <row r="109" spans="2:3" x14ac:dyDescent="0.3"/>
    <row r="110" spans="2:3" x14ac:dyDescent="0.3"/>
    <row r="111" spans="2:3" x14ac:dyDescent="0.3"/>
    <row r="112" spans="2:3"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sheetData>
  <sheetProtection algorithmName="SHA-512" hashValue="vhXv+cAUsL1mSLPp2KoyHFIvlXwgdfKDjYXQ1MbIFhPwlpjgJvSvyTdR5jSMjOA9Kua467DR8oh9gz7QSeUN7Q==" saltValue="dxeFZTpUq8awjA/+226kdw==" spinCount="100000" sheet="1" objects="1" scenarios="1" selectLockedCells="1"/>
  <hyperlinks>
    <hyperlink ref="B3" location="Instruction_1!B9" display="Step 1. Enter project information in highlighted cells." xr:uid="{00000000-0004-0000-0100-000000000000}"/>
    <hyperlink ref="C9" location="Instruction_1!B1" display="(Back to Top)" xr:uid="{00000000-0004-0000-0100-000001000000}"/>
    <hyperlink ref="C51" location="Instruction_1!B1" display="(Back to Top)" xr:uid="{00000000-0004-0000-0100-000002000000}"/>
    <hyperlink ref="B5" location="Instruction_1!B79" display="Step 3. Validate data and sign-off prior to TfNSW submission." xr:uid="{00000000-0004-0000-0100-000003000000}"/>
    <hyperlink ref="B4" location="Instruction_1!B44" display="Step 2. Proceed to data entry." xr:uid="{00000000-0004-0000-0100-000004000000}"/>
    <hyperlink ref="C98" location="Instruction_1!B1" display="(Back to Top)" xr:uid="{00000000-0004-0000-0100-000005000000}"/>
  </hyperlinks>
  <pageMargins left="0.70866141732283472" right="0.70866141732283472" top="0.74803149606299213" bottom="0.74803149606299213" header="0.31496062992125984" footer="0.31496062992125984"/>
  <pageSetup paperSize="8" scale="65" orientation="portrait" horizontalDpi="1200" verticalDpi="1200" r:id="rId1"/>
  <headerFooter>
    <oddFooter>&amp;L&amp;"Public Sans (NSW),Regular"&amp;9EMF-WM-TT-0074 Waste Data Collection Workbook &amp;R&amp;"Public Sans (NSW),Regular"&amp;9&amp;P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pageSetUpPr fitToPage="1"/>
  </sheetPr>
  <dimension ref="A1:F76"/>
  <sheetViews>
    <sheetView topLeftCell="A13" zoomScale="96" zoomScaleNormal="96" workbookViewId="0">
      <selection activeCell="F23" sqref="F23"/>
    </sheetView>
  </sheetViews>
  <sheetFormatPr defaultColWidth="0" defaultRowHeight="14.4" zeroHeight="1" x14ac:dyDescent="0.3"/>
  <cols>
    <col min="1" max="1" width="8.88671875" style="1" customWidth="1"/>
    <col min="2" max="2" width="170.44140625" style="1" customWidth="1"/>
    <col min="3" max="6" width="8.88671875" style="1" customWidth="1"/>
    <col min="7" max="16384" width="8.88671875" style="1" hidden="1"/>
  </cols>
  <sheetData>
    <row r="1" spans="2:2" s="74" customFormat="1" ht="28.8" x14ac:dyDescent="0.65">
      <c r="B1" s="110" t="s">
        <v>28</v>
      </c>
    </row>
    <row r="2" spans="2:2" s="74" customFormat="1" ht="17.399999999999999" x14ac:dyDescent="0.4">
      <c r="B2" s="113"/>
    </row>
    <row r="3" spans="2:2" s="74" customFormat="1" ht="22.8" x14ac:dyDescent="0.55000000000000004">
      <c r="B3" s="112" t="s">
        <v>318</v>
      </c>
    </row>
    <row r="4" spans="2:2" s="74" customFormat="1" ht="17.399999999999999" x14ac:dyDescent="0.4">
      <c r="B4" s="114" t="s">
        <v>262</v>
      </c>
    </row>
    <row r="5" spans="2:2" s="86" customFormat="1" x14ac:dyDescent="0.35">
      <c r="B5" s="114" t="s">
        <v>263</v>
      </c>
    </row>
    <row r="6" spans="2:2" s="86" customFormat="1" ht="15" x14ac:dyDescent="0.35">
      <c r="B6" s="1"/>
    </row>
    <row r="7" spans="2:2" x14ac:dyDescent="0.3"/>
    <row r="8" spans="2:2" x14ac:dyDescent="0.3"/>
    <row r="9" spans="2:2" x14ac:dyDescent="0.3"/>
    <row r="10" spans="2:2" x14ac:dyDescent="0.3"/>
    <row r="11" spans="2:2" x14ac:dyDescent="0.3"/>
    <row r="12" spans="2:2" x14ac:dyDescent="0.3"/>
    <row r="13" spans="2:2" x14ac:dyDescent="0.3"/>
    <row r="14" spans="2:2" x14ac:dyDescent="0.3"/>
    <row r="15" spans="2:2" x14ac:dyDescent="0.3"/>
    <row r="16" spans="2: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spans="2:3" x14ac:dyDescent="0.3"/>
    <row r="34" spans="2:3" x14ac:dyDescent="0.3"/>
    <row r="35" spans="2:3" x14ac:dyDescent="0.3"/>
    <row r="36" spans="2:3" x14ac:dyDescent="0.3"/>
    <row r="37" spans="2:3" ht="18" x14ac:dyDescent="0.35">
      <c r="B37" s="22"/>
    </row>
    <row r="38" spans="2:3" ht="41.25" customHeight="1" x14ac:dyDescent="0.3">
      <c r="C38" s="3"/>
    </row>
    <row r="39" spans="2:3" x14ac:dyDescent="0.3"/>
    <row r="40" spans="2:3" x14ac:dyDescent="0.3"/>
    <row r="41" spans="2:3" x14ac:dyDescent="0.3"/>
    <row r="42" spans="2:3" x14ac:dyDescent="0.3"/>
    <row r="43" spans="2:3" x14ac:dyDescent="0.3"/>
    <row r="44" spans="2:3" x14ac:dyDescent="0.3"/>
    <row r="45" spans="2:3" x14ac:dyDescent="0.3"/>
    <row r="46" spans="2:3" x14ac:dyDescent="0.3"/>
    <row r="47" spans="2:3" x14ac:dyDescent="0.3"/>
    <row r="48" spans="2:3"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sheetData>
  <sheetProtection algorithmName="SHA-512" hashValue="DG9ee9qkQBGVI4L0A7dDTjhhp+1ByxQR0Lo/49TH91MhkvKZn0hY/YUnij7zJWmmgCOF+1Bah7aJBACZ6MWeuw==" saltValue="+OrnTf5TskN8K+gAV5cn/w==" spinCount="100000" sheet="1" selectLockedCells="1"/>
  <pageMargins left="0.70866141732283472" right="0.70866141732283472" top="0.74803149606299213" bottom="0.74803149606299213" header="0.31496062992125984" footer="0.31496062992125984"/>
  <pageSetup paperSize="8" scale="74" orientation="portrait" horizontalDpi="1200" verticalDpi="1200" r:id="rId1"/>
  <headerFooter>
    <oddFooter>&amp;L&amp;"Public Sans (NSW),Regular"&amp;9EMF-WM-TT-0074 Waste Data Collection Workbook &amp;R&amp;"Public Sans (NSW),Regular"&amp;9&amp;P og&amp;N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X55"/>
  <sheetViews>
    <sheetView zoomScale="90" zoomScaleNormal="90" workbookViewId="0">
      <selection activeCell="C2" sqref="C2:C6"/>
    </sheetView>
  </sheetViews>
  <sheetFormatPr defaultColWidth="0" defaultRowHeight="14.4" zeroHeight="1" x14ac:dyDescent="0.35"/>
  <cols>
    <col min="1" max="2" width="46.6640625" style="139" customWidth="1"/>
    <col min="3" max="3" width="33.44140625" style="140" customWidth="1"/>
    <col min="4" max="4" width="46.6640625" style="141" customWidth="1"/>
    <col min="5" max="5" width="33.44140625" style="142" customWidth="1"/>
    <col min="6" max="6" width="8.88671875" style="86" customWidth="1"/>
    <col min="7" max="7" width="37.6640625" style="96" customWidth="1"/>
    <col min="8" max="8" width="8.88671875" style="206" customWidth="1"/>
    <col min="9" max="24" width="8.88671875" style="207" hidden="1" customWidth="1"/>
    <col min="25" max="16384" width="8.88671875" style="96" hidden="1"/>
  </cols>
  <sheetData>
    <row r="1" spans="1:7" x14ac:dyDescent="0.35">
      <c r="A1" s="115" t="s">
        <v>29</v>
      </c>
      <c r="B1" s="115" t="s">
        <v>30</v>
      </c>
      <c r="C1" s="115" t="s">
        <v>291</v>
      </c>
      <c r="D1" s="116" t="s">
        <v>294</v>
      </c>
      <c r="E1" s="117" t="s">
        <v>32</v>
      </c>
      <c r="G1" s="115" t="s">
        <v>33</v>
      </c>
    </row>
    <row r="2" spans="1:7" ht="43.2" x14ac:dyDescent="0.35">
      <c r="A2" s="285" t="s">
        <v>34</v>
      </c>
      <c r="B2" s="118" t="s">
        <v>35</v>
      </c>
      <c r="C2" s="290" t="s">
        <v>36</v>
      </c>
      <c r="D2" s="119" t="s">
        <v>37</v>
      </c>
      <c r="E2" s="120" t="s">
        <v>38</v>
      </c>
      <c r="G2" s="121" t="s">
        <v>39</v>
      </c>
    </row>
    <row r="3" spans="1:7" ht="72" x14ac:dyDescent="0.35">
      <c r="A3" s="285"/>
      <c r="B3" s="118" t="s">
        <v>40</v>
      </c>
      <c r="C3" s="290"/>
      <c r="D3" s="119" t="s">
        <v>266</v>
      </c>
      <c r="E3" s="120" t="s">
        <v>38</v>
      </c>
      <c r="G3" s="121" t="s">
        <v>41</v>
      </c>
    </row>
    <row r="4" spans="1:7" ht="28.8" x14ac:dyDescent="0.35">
      <c r="A4" s="285"/>
      <c r="B4" s="118" t="s">
        <v>43</v>
      </c>
      <c r="C4" s="290"/>
      <c r="D4" s="119" t="s">
        <v>44</v>
      </c>
      <c r="E4" s="120" t="s">
        <v>38</v>
      </c>
      <c r="G4" s="121" t="s">
        <v>42</v>
      </c>
    </row>
    <row r="5" spans="1:7" ht="43.2" x14ac:dyDescent="0.35">
      <c r="A5" s="285"/>
      <c r="B5" s="118" t="s">
        <v>46</v>
      </c>
      <c r="C5" s="290"/>
      <c r="D5" s="119" t="s">
        <v>47</v>
      </c>
      <c r="E5" s="120" t="s">
        <v>38</v>
      </c>
      <c r="G5" s="121" t="s">
        <v>45</v>
      </c>
    </row>
    <row r="6" spans="1:7" ht="28.8" x14ac:dyDescent="0.35">
      <c r="A6" s="285"/>
      <c r="B6" s="118" t="s">
        <v>49</v>
      </c>
      <c r="C6" s="290"/>
      <c r="D6" s="122" t="s">
        <v>50</v>
      </c>
      <c r="E6" s="123"/>
      <c r="G6" s="121" t="s">
        <v>48</v>
      </c>
    </row>
    <row r="7" spans="1:7" x14ac:dyDescent="0.35">
      <c r="A7" s="289"/>
      <c r="B7" s="289"/>
      <c r="C7" s="289"/>
      <c r="D7" s="124"/>
      <c r="E7" s="125"/>
      <c r="G7" s="121" t="s">
        <v>36</v>
      </c>
    </row>
    <row r="8" spans="1:7" ht="72" x14ac:dyDescent="0.35">
      <c r="A8" s="285" t="s">
        <v>52</v>
      </c>
      <c r="B8" s="118" t="s">
        <v>53</v>
      </c>
      <c r="C8" s="290" t="s">
        <v>36</v>
      </c>
      <c r="D8" s="119" t="s">
        <v>267</v>
      </c>
      <c r="E8" s="120" t="s">
        <v>38</v>
      </c>
      <c r="G8" s="121" t="s">
        <v>51</v>
      </c>
    </row>
    <row r="9" spans="1:7" ht="28.8" x14ac:dyDescent="0.35">
      <c r="A9" s="285"/>
      <c r="B9" s="118" t="s">
        <v>55</v>
      </c>
      <c r="C9" s="290"/>
      <c r="D9" s="119" t="s">
        <v>56</v>
      </c>
      <c r="E9" s="120" t="s">
        <v>38</v>
      </c>
      <c r="G9" s="121" t="s">
        <v>54</v>
      </c>
    </row>
    <row r="10" spans="1:7" x14ac:dyDescent="0.35">
      <c r="A10" s="285"/>
      <c r="B10" s="118" t="s">
        <v>57</v>
      </c>
      <c r="C10" s="290"/>
      <c r="D10" s="122" t="s">
        <v>58</v>
      </c>
      <c r="E10" s="123"/>
      <c r="G10" s="86"/>
    </row>
    <row r="11" spans="1:7" x14ac:dyDescent="0.35">
      <c r="A11" s="289"/>
      <c r="B11" s="289"/>
      <c r="C11" s="289"/>
      <c r="D11" s="124"/>
      <c r="E11" s="125"/>
      <c r="G11" s="86"/>
    </row>
    <row r="12" spans="1:7" x14ac:dyDescent="0.35">
      <c r="A12" s="126" t="s">
        <v>59</v>
      </c>
      <c r="B12" s="118" t="s">
        <v>59</v>
      </c>
      <c r="C12" s="127" t="s">
        <v>36</v>
      </c>
      <c r="D12" s="122"/>
      <c r="E12" s="123"/>
      <c r="G12" s="86"/>
    </row>
    <row r="13" spans="1:7" x14ac:dyDescent="0.35">
      <c r="A13" s="289"/>
      <c r="B13" s="289"/>
      <c r="C13" s="289"/>
      <c r="D13" s="124"/>
      <c r="E13" s="125"/>
      <c r="G13" s="86"/>
    </row>
    <row r="14" spans="1:7" x14ac:dyDescent="0.35">
      <c r="A14" s="285" t="s">
        <v>60</v>
      </c>
      <c r="B14" s="118" t="s">
        <v>61</v>
      </c>
      <c r="C14" s="290" t="s">
        <v>36</v>
      </c>
      <c r="D14" s="128" t="s">
        <v>62</v>
      </c>
      <c r="E14" s="123"/>
      <c r="G14" s="86"/>
    </row>
    <row r="15" spans="1:7" x14ac:dyDescent="0.35">
      <c r="A15" s="285"/>
      <c r="B15" s="118" t="s">
        <v>63</v>
      </c>
      <c r="C15" s="290"/>
      <c r="D15" s="122"/>
      <c r="E15" s="123"/>
      <c r="G15" s="86"/>
    </row>
    <row r="16" spans="1:7" x14ac:dyDescent="0.35">
      <c r="A16" s="285"/>
      <c r="B16" s="118" t="s">
        <v>64</v>
      </c>
      <c r="C16" s="290"/>
      <c r="D16" s="122"/>
      <c r="E16" s="123"/>
      <c r="G16" s="86"/>
    </row>
    <row r="17" spans="1:7" ht="187.2" x14ac:dyDescent="0.35">
      <c r="A17" s="285"/>
      <c r="B17" s="118" t="s">
        <v>65</v>
      </c>
      <c r="C17" s="290"/>
      <c r="D17" s="119" t="s">
        <v>268</v>
      </c>
      <c r="E17" s="120" t="s">
        <v>38</v>
      </c>
      <c r="G17" s="86"/>
    </row>
    <row r="18" spans="1:7" ht="28.8" x14ac:dyDescent="0.35">
      <c r="A18" s="285"/>
      <c r="B18" s="118" t="s">
        <v>66</v>
      </c>
      <c r="C18" s="290"/>
      <c r="D18" s="119" t="s">
        <v>269</v>
      </c>
      <c r="E18" s="123"/>
      <c r="G18" s="86"/>
    </row>
    <row r="19" spans="1:7" x14ac:dyDescent="0.35">
      <c r="A19" s="285"/>
      <c r="B19" s="118" t="s">
        <v>67</v>
      </c>
      <c r="C19" s="290"/>
      <c r="D19" s="287" t="s">
        <v>270</v>
      </c>
      <c r="E19" s="123"/>
      <c r="G19" s="86"/>
    </row>
    <row r="20" spans="1:7" x14ac:dyDescent="0.35">
      <c r="A20" s="285"/>
      <c r="B20" s="118" t="s">
        <v>68</v>
      </c>
      <c r="C20" s="290"/>
      <c r="D20" s="288"/>
      <c r="E20" s="123"/>
      <c r="G20" s="86"/>
    </row>
    <row r="21" spans="1:7" x14ac:dyDescent="0.35">
      <c r="A21" s="285"/>
      <c r="B21" s="118" t="s">
        <v>69</v>
      </c>
      <c r="C21" s="290"/>
      <c r="D21" s="122"/>
      <c r="E21" s="123"/>
      <c r="G21" s="86"/>
    </row>
    <row r="22" spans="1:7" x14ac:dyDescent="0.35">
      <c r="A22" s="289"/>
      <c r="B22" s="289"/>
      <c r="C22" s="289"/>
      <c r="D22" s="124"/>
      <c r="E22" s="125"/>
      <c r="G22" s="86"/>
    </row>
    <row r="23" spans="1:7" ht="172.8" x14ac:dyDescent="0.35">
      <c r="A23" s="285" t="s">
        <v>70</v>
      </c>
      <c r="B23" s="118" t="s">
        <v>71</v>
      </c>
      <c r="C23" s="129" t="s">
        <v>72</v>
      </c>
      <c r="D23" s="130" t="s">
        <v>73</v>
      </c>
      <c r="E23" s="120" t="s">
        <v>74</v>
      </c>
      <c r="G23" s="86"/>
    </row>
    <row r="24" spans="1:7" ht="129.6" x14ac:dyDescent="0.35">
      <c r="A24" s="285"/>
      <c r="B24" s="118" t="s">
        <v>75</v>
      </c>
      <c r="C24" s="127" t="s">
        <v>36</v>
      </c>
      <c r="D24" s="119" t="s">
        <v>76</v>
      </c>
      <c r="E24" s="120" t="s">
        <v>38</v>
      </c>
      <c r="G24" s="86"/>
    </row>
    <row r="25" spans="1:7" ht="57.6" x14ac:dyDescent="0.35">
      <c r="A25" s="285"/>
      <c r="B25" s="118" t="s">
        <v>77</v>
      </c>
      <c r="C25" s="129" t="s">
        <v>72</v>
      </c>
      <c r="D25" s="119" t="s">
        <v>271</v>
      </c>
      <c r="E25" s="120"/>
      <c r="G25" s="86"/>
    </row>
    <row r="26" spans="1:7" ht="158.4" x14ac:dyDescent="0.35">
      <c r="A26" s="285"/>
      <c r="B26" s="118" t="s">
        <v>78</v>
      </c>
      <c r="C26" s="129" t="s">
        <v>72</v>
      </c>
      <c r="D26" s="119" t="s">
        <v>79</v>
      </c>
      <c r="E26" s="120" t="s">
        <v>80</v>
      </c>
      <c r="G26" s="86"/>
    </row>
    <row r="27" spans="1:7" x14ac:dyDescent="0.35">
      <c r="A27" s="285"/>
      <c r="B27" s="118" t="s">
        <v>81</v>
      </c>
      <c r="C27" s="129" t="s">
        <v>72</v>
      </c>
      <c r="D27" s="131"/>
      <c r="E27" s="132"/>
      <c r="G27" s="86"/>
    </row>
    <row r="28" spans="1:7" x14ac:dyDescent="0.35">
      <c r="A28" s="285"/>
      <c r="B28" s="118" t="s">
        <v>82</v>
      </c>
      <c r="C28" s="129" t="s">
        <v>72</v>
      </c>
      <c r="D28" s="131"/>
      <c r="E28" s="132"/>
      <c r="G28" s="86"/>
    </row>
    <row r="29" spans="1:7" x14ac:dyDescent="0.35">
      <c r="A29" s="285"/>
      <c r="B29" s="118" t="s">
        <v>83</v>
      </c>
      <c r="C29" s="129" t="s">
        <v>72</v>
      </c>
      <c r="D29" s="131"/>
      <c r="E29" s="132"/>
      <c r="G29" s="86"/>
    </row>
    <row r="30" spans="1:7" x14ac:dyDescent="0.35">
      <c r="A30" s="285"/>
      <c r="B30" s="118" t="s">
        <v>84</v>
      </c>
      <c r="C30" s="129" t="s">
        <v>72</v>
      </c>
      <c r="D30" s="131"/>
      <c r="E30" s="132"/>
      <c r="G30" s="86"/>
    </row>
    <row r="31" spans="1:7" x14ac:dyDescent="0.35">
      <c r="A31" s="285"/>
      <c r="B31" s="118" t="s">
        <v>85</v>
      </c>
      <c r="C31" s="129" t="s">
        <v>72</v>
      </c>
      <c r="D31" s="131"/>
      <c r="E31" s="132"/>
      <c r="G31" s="86"/>
    </row>
    <row r="32" spans="1:7" x14ac:dyDescent="0.35">
      <c r="A32" s="285"/>
      <c r="B32" s="118" t="s">
        <v>86</v>
      </c>
      <c r="C32" s="129" t="s">
        <v>72</v>
      </c>
      <c r="D32" s="131"/>
      <c r="E32" s="132"/>
      <c r="G32" s="86"/>
    </row>
    <row r="33" spans="1:7" x14ac:dyDescent="0.35">
      <c r="A33" s="289"/>
      <c r="B33" s="289"/>
      <c r="C33" s="289"/>
      <c r="D33" s="124"/>
      <c r="E33" s="125"/>
      <c r="G33" s="86"/>
    </row>
    <row r="34" spans="1:7" ht="288" x14ac:dyDescent="0.35">
      <c r="A34" s="285" t="s">
        <v>87</v>
      </c>
      <c r="B34" s="121" t="s">
        <v>88</v>
      </c>
      <c r="C34" s="129" t="s">
        <v>41</v>
      </c>
      <c r="D34" s="119" t="s">
        <v>272</v>
      </c>
      <c r="E34" s="120" t="s">
        <v>89</v>
      </c>
      <c r="G34" s="86"/>
    </row>
    <row r="35" spans="1:7" x14ac:dyDescent="0.35">
      <c r="A35" s="285"/>
      <c r="B35" s="121" t="s">
        <v>90</v>
      </c>
      <c r="C35" s="129" t="s">
        <v>41</v>
      </c>
      <c r="D35" s="133"/>
      <c r="E35" s="134"/>
      <c r="G35" s="86"/>
    </row>
    <row r="36" spans="1:7" x14ac:dyDescent="0.35">
      <c r="A36" s="285"/>
      <c r="B36" s="118" t="s">
        <v>91</v>
      </c>
      <c r="C36" s="129" t="s">
        <v>51</v>
      </c>
      <c r="D36" s="133"/>
      <c r="E36" s="134"/>
      <c r="G36" s="86"/>
    </row>
    <row r="37" spans="1:7" x14ac:dyDescent="0.35">
      <c r="A37" s="285"/>
      <c r="B37" s="118" t="s">
        <v>92</v>
      </c>
      <c r="C37" s="127" t="s">
        <v>36</v>
      </c>
      <c r="D37" s="122"/>
      <c r="E37" s="123"/>
      <c r="G37" s="86"/>
    </row>
    <row r="38" spans="1:7" ht="43.2" x14ac:dyDescent="0.35">
      <c r="A38" s="285"/>
      <c r="B38" s="118" t="s">
        <v>93</v>
      </c>
      <c r="C38" s="129" t="s">
        <v>54</v>
      </c>
      <c r="D38" s="119" t="s">
        <v>94</v>
      </c>
      <c r="E38" s="120" t="s">
        <v>38</v>
      </c>
      <c r="G38" s="86"/>
    </row>
    <row r="39" spans="1:7" x14ac:dyDescent="0.35">
      <c r="A39" s="285"/>
      <c r="B39" s="118" t="s">
        <v>95</v>
      </c>
      <c r="C39" s="129" t="s">
        <v>42</v>
      </c>
      <c r="D39" s="131"/>
      <c r="E39" s="132"/>
      <c r="G39" s="86"/>
    </row>
    <row r="40" spans="1:7" x14ac:dyDescent="0.35">
      <c r="A40" s="285"/>
      <c r="B40" s="118" t="s">
        <v>96</v>
      </c>
      <c r="C40" s="129" t="s">
        <v>45</v>
      </c>
      <c r="D40" s="131"/>
      <c r="E40" s="132"/>
      <c r="G40" s="86"/>
    </row>
    <row r="41" spans="1:7" x14ac:dyDescent="0.35">
      <c r="A41" s="285"/>
      <c r="B41" s="118" t="s">
        <v>97</v>
      </c>
      <c r="C41" s="129" t="s">
        <v>72</v>
      </c>
      <c r="D41" s="131"/>
      <c r="E41" s="132"/>
      <c r="G41" s="86"/>
    </row>
    <row r="42" spans="1:7" x14ac:dyDescent="0.35">
      <c r="A42" s="289"/>
      <c r="B42" s="289"/>
      <c r="C42" s="289"/>
      <c r="D42" s="124"/>
      <c r="E42" s="125"/>
      <c r="G42" s="86"/>
    </row>
    <row r="43" spans="1:7" x14ac:dyDescent="0.35">
      <c r="A43" s="285" t="s">
        <v>98</v>
      </c>
      <c r="B43" s="118" t="s">
        <v>99</v>
      </c>
      <c r="C43" s="129" t="s">
        <v>48</v>
      </c>
      <c r="D43" s="131"/>
      <c r="E43" s="132"/>
      <c r="G43" s="86"/>
    </row>
    <row r="44" spans="1:7" x14ac:dyDescent="0.35">
      <c r="A44" s="285"/>
      <c r="B44" s="118" t="s">
        <v>100</v>
      </c>
      <c r="C44" s="286" t="s">
        <v>36</v>
      </c>
      <c r="D44" s="131"/>
      <c r="E44" s="132"/>
      <c r="G44" s="86"/>
    </row>
    <row r="45" spans="1:7" x14ac:dyDescent="0.35">
      <c r="A45" s="285"/>
      <c r="B45" s="118" t="s">
        <v>101</v>
      </c>
      <c r="C45" s="286"/>
      <c r="D45" s="131"/>
      <c r="E45" s="132"/>
      <c r="G45" s="86"/>
    </row>
    <row r="46" spans="1:7" x14ac:dyDescent="0.35">
      <c r="A46" s="285"/>
      <c r="B46" s="118" t="s">
        <v>102</v>
      </c>
      <c r="C46" s="286"/>
      <c r="D46" s="131"/>
      <c r="E46" s="132"/>
      <c r="G46" s="86"/>
    </row>
    <row r="47" spans="1:7" x14ac:dyDescent="0.35">
      <c r="A47" s="285"/>
      <c r="B47" s="118" t="s">
        <v>103</v>
      </c>
      <c r="C47" s="286"/>
      <c r="D47" s="131"/>
      <c r="E47" s="132"/>
      <c r="G47" s="86"/>
    </row>
    <row r="48" spans="1:7" x14ac:dyDescent="0.35">
      <c r="A48" s="285"/>
      <c r="B48" s="118" t="s">
        <v>104</v>
      </c>
      <c r="C48" s="286"/>
      <c r="D48" s="131"/>
      <c r="E48" s="132"/>
      <c r="G48" s="86"/>
    </row>
    <row r="49" spans="1:24" x14ac:dyDescent="0.35">
      <c r="A49" s="285"/>
      <c r="B49" s="118" t="s">
        <v>105</v>
      </c>
      <c r="C49" s="286"/>
      <c r="D49" s="131"/>
      <c r="E49" s="132"/>
      <c r="G49" s="86"/>
    </row>
    <row r="50" spans="1:24" s="86" customFormat="1" x14ac:dyDescent="0.35">
      <c r="A50" s="135"/>
      <c r="B50" s="135"/>
      <c r="C50" s="136"/>
      <c r="D50" s="137"/>
      <c r="E50" s="138"/>
      <c r="H50" s="206"/>
      <c r="I50" s="206"/>
      <c r="J50" s="206"/>
      <c r="K50" s="206"/>
      <c r="L50" s="206"/>
      <c r="M50" s="206"/>
      <c r="N50" s="206"/>
      <c r="O50" s="206"/>
      <c r="P50" s="206"/>
      <c r="Q50" s="206"/>
      <c r="R50" s="206"/>
      <c r="S50" s="206"/>
      <c r="T50" s="206"/>
      <c r="U50" s="206"/>
      <c r="V50" s="206"/>
      <c r="W50" s="206"/>
      <c r="X50" s="206"/>
    </row>
    <row r="51" spans="1:24" s="86" customFormat="1" x14ac:dyDescent="0.35">
      <c r="A51" s="135"/>
      <c r="B51" s="135"/>
      <c r="C51" s="136"/>
      <c r="D51" s="137"/>
      <c r="E51" s="138"/>
      <c r="H51" s="206"/>
      <c r="I51" s="206"/>
      <c r="J51" s="206"/>
      <c r="K51" s="206"/>
      <c r="L51" s="206"/>
      <c r="M51" s="206"/>
      <c r="N51" s="206"/>
      <c r="O51" s="206"/>
      <c r="P51" s="206"/>
      <c r="Q51" s="206"/>
      <c r="R51" s="206"/>
      <c r="S51" s="206"/>
      <c r="T51" s="206"/>
      <c r="U51" s="206"/>
      <c r="V51" s="206"/>
      <c r="W51" s="206"/>
      <c r="X51" s="206"/>
    </row>
    <row r="52" spans="1:24" s="86" customFormat="1" x14ac:dyDescent="0.35">
      <c r="A52" s="135"/>
      <c r="B52" s="135"/>
      <c r="C52" s="136"/>
      <c r="D52" s="137"/>
      <c r="E52" s="138"/>
      <c r="H52" s="206"/>
      <c r="I52" s="206"/>
      <c r="J52" s="206"/>
      <c r="K52" s="206"/>
      <c r="L52" s="206"/>
      <c r="M52" s="206"/>
      <c r="N52" s="206"/>
      <c r="O52" s="206"/>
      <c r="P52" s="206"/>
      <c r="Q52" s="206"/>
      <c r="R52" s="206"/>
      <c r="S52" s="206"/>
      <c r="T52" s="206"/>
      <c r="U52" s="206"/>
      <c r="V52" s="206"/>
      <c r="W52" s="206"/>
      <c r="X52" s="206"/>
    </row>
    <row r="53" spans="1:24" s="86" customFormat="1" x14ac:dyDescent="0.35">
      <c r="A53" s="135"/>
      <c r="B53" s="135"/>
      <c r="C53" s="136"/>
      <c r="D53" s="137"/>
      <c r="E53" s="138"/>
      <c r="H53" s="206"/>
      <c r="I53" s="206"/>
      <c r="J53" s="206"/>
      <c r="K53" s="206"/>
      <c r="L53" s="206"/>
      <c r="M53" s="206"/>
      <c r="N53" s="206"/>
      <c r="O53" s="206"/>
      <c r="P53" s="206"/>
      <c r="Q53" s="206"/>
      <c r="R53" s="206"/>
      <c r="S53" s="206"/>
      <c r="T53" s="206"/>
      <c r="U53" s="206"/>
      <c r="V53" s="206"/>
      <c r="W53" s="206"/>
      <c r="X53" s="206"/>
    </row>
    <row r="54" spans="1:24" s="86" customFormat="1" x14ac:dyDescent="0.35">
      <c r="A54" s="135"/>
      <c r="B54" s="135"/>
      <c r="C54" s="136"/>
      <c r="D54" s="137"/>
      <c r="E54" s="138"/>
      <c r="H54" s="206"/>
      <c r="I54" s="206"/>
      <c r="J54" s="206"/>
      <c r="K54" s="206"/>
      <c r="L54" s="206"/>
      <c r="M54" s="206"/>
      <c r="N54" s="206"/>
      <c r="O54" s="206"/>
      <c r="P54" s="206"/>
      <c r="Q54" s="206"/>
      <c r="R54" s="206"/>
      <c r="S54" s="206"/>
      <c r="T54" s="206"/>
      <c r="U54" s="206"/>
      <c r="V54" s="206"/>
      <c r="W54" s="206"/>
      <c r="X54" s="206"/>
    </row>
    <row r="55" spans="1:24" x14ac:dyDescent="0.35"/>
  </sheetData>
  <sheetProtection algorithmName="SHA-512" hashValue="mKJAbqR1DnyICpuww7pyTW7P8p4mF0XSeDA6y++JdhLU0BPQ8kKYTVvy1CHfNBd0EgLUdomeGBkjqTlRVGGWcQ==" saltValue="1ndu/h+CUKdB/Z2jgzpuhA==" spinCount="100000" sheet="1" selectLockedCells="1"/>
  <mergeCells count="17">
    <mergeCell ref="A11:C11"/>
    <mergeCell ref="A13:C13"/>
    <mergeCell ref="A14:A21"/>
    <mergeCell ref="C14:C21"/>
    <mergeCell ref="A2:A6"/>
    <mergeCell ref="C2:C6"/>
    <mergeCell ref="A7:C7"/>
    <mergeCell ref="A8:A10"/>
    <mergeCell ref="C8:C10"/>
    <mergeCell ref="A43:A49"/>
    <mergeCell ref="C44:C49"/>
    <mergeCell ref="D19:D20"/>
    <mergeCell ref="A22:C22"/>
    <mergeCell ref="A33:C33"/>
    <mergeCell ref="A34:A41"/>
    <mergeCell ref="A42:C42"/>
    <mergeCell ref="A23:A32"/>
  </mergeCells>
  <pageMargins left="0.70866141732283472" right="0.70866141732283472" top="0.74803149606299213" bottom="0.74803149606299213" header="0.31496062992125984" footer="0.31496062992125984"/>
  <pageSetup paperSize="8" scale="49" orientation="portrait" horizontalDpi="1200" verticalDpi="1200" r:id="rId1"/>
  <headerFooter>
    <oddFooter>&amp;L&amp;"Public Sans (NSW),Regular"&amp;9EMF-WM-TT-0074 Waste Data Collection Workbook&amp;R&amp;"Public Sans (NSW),Regular"&amp;9&amp;P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5" tint="0.79998168889431442"/>
    <pageSetUpPr fitToPage="1"/>
  </sheetPr>
  <dimension ref="A1:BB134"/>
  <sheetViews>
    <sheetView zoomScaleNormal="100" workbookViewId="0">
      <selection activeCell="C10" sqref="C10"/>
    </sheetView>
  </sheetViews>
  <sheetFormatPr defaultColWidth="0" defaultRowHeight="16.8" zeroHeight="1" x14ac:dyDescent="0.4"/>
  <cols>
    <col min="1" max="1" width="9.88671875" style="73" customWidth="1"/>
    <col min="2" max="2" width="34.88671875" style="73" customWidth="1"/>
    <col min="3" max="4" width="36.6640625" style="73" customWidth="1"/>
    <col min="5" max="5" width="15.5546875" style="73" customWidth="1"/>
    <col min="6" max="6" width="56.88671875" style="73" customWidth="1"/>
    <col min="7" max="8" width="8.88671875" style="72" customWidth="1"/>
    <col min="9" max="12" width="8.88671875" style="72" hidden="1" customWidth="1"/>
    <col min="13" max="13" width="8.88671875" style="75" hidden="1" customWidth="1"/>
    <col min="14" max="54" width="8.88671875" style="72" hidden="1" customWidth="1"/>
    <col min="55" max="16384" width="9.109375" style="73" hidden="1"/>
  </cols>
  <sheetData>
    <row r="1" spans="1:6" x14ac:dyDescent="0.4">
      <c r="A1" s="87"/>
      <c r="B1" s="72"/>
      <c r="C1" s="72"/>
      <c r="D1" s="72"/>
      <c r="E1" s="72"/>
      <c r="F1" s="72"/>
    </row>
    <row r="2" spans="1:6" x14ac:dyDescent="0.4">
      <c r="A2" s="72"/>
      <c r="B2" s="72"/>
      <c r="C2" s="72"/>
      <c r="D2" s="72"/>
      <c r="E2" s="72"/>
      <c r="F2" s="72"/>
    </row>
    <row r="3" spans="1:6" x14ac:dyDescent="0.4">
      <c r="A3" s="72"/>
      <c r="B3" s="72"/>
      <c r="C3" s="72"/>
      <c r="D3" s="72"/>
      <c r="E3" s="72"/>
      <c r="F3" s="72"/>
    </row>
    <row r="4" spans="1:6" x14ac:dyDescent="0.4">
      <c r="A4" s="72"/>
      <c r="B4" s="72"/>
      <c r="C4" s="72"/>
      <c r="D4" s="72"/>
      <c r="E4" s="72"/>
      <c r="F4" s="72"/>
    </row>
    <row r="5" spans="1:6" x14ac:dyDescent="0.4">
      <c r="A5" s="72"/>
      <c r="B5" s="72"/>
      <c r="C5" s="72"/>
      <c r="D5" s="72"/>
      <c r="E5" s="72"/>
      <c r="F5" s="72"/>
    </row>
    <row r="6" spans="1:6" x14ac:dyDescent="0.4">
      <c r="A6" s="72"/>
      <c r="B6" s="88" t="s">
        <v>106</v>
      </c>
      <c r="C6" s="72"/>
      <c r="D6" s="72"/>
      <c r="E6" s="72"/>
      <c r="F6" s="72"/>
    </row>
    <row r="7" spans="1:6" x14ac:dyDescent="0.4">
      <c r="A7" s="72"/>
      <c r="B7" s="89"/>
      <c r="C7" s="72"/>
      <c r="D7" s="72"/>
      <c r="E7" s="72"/>
    </row>
    <row r="8" spans="1:6" x14ac:dyDescent="0.4">
      <c r="A8" s="72"/>
      <c r="B8" s="89"/>
      <c r="C8" s="72"/>
      <c r="D8" s="72"/>
      <c r="E8" s="72"/>
      <c r="F8" s="72"/>
    </row>
    <row r="9" spans="1:6" x14ac:dyDescent="0.4">
      <c r="A9" s="72"/>
      <c r="B9" s="89"/>
      <c r="C9" s="72"/>
      <c r="D9" s="72"/>
      <c r="E9" s="72"/>
      <c r="F9" s="72" t="s">
        <v>107</v>
      </c>
    </row>
    <row r="10" spans="1:6" x14ac:dyDescent="0.4">
      <c r="A10" s="72"/>
      <c r="B10" s="96" t="s">
        <v>288</v>
      </c>
      <c r="C10" s="101"/>
      <c r="D10" s="90" t="s">
        <v>108</v>
      </c>
      <c r="E10" s="72"/>
      <c r="F10" s="291"/>
    </row>
    <row r="11" spans="1:6" x14ac:dyDescent="0.4">
      <c r="A11" s="72"/>
      <c r="B11" s="86" t="s">
        <v>109</v>
      </c>
      <c r="C11" s="101"/>
      <c r="D11" s="72"/>
      <c r="E11" s="72"/>
      <c r="F11" s="292"/>
    </row>
    <row r="12" spans="1:6" x14ac:dyDescent="0.4">
      <c r="A12" s="72"/>
      <c r="B12" s="86" t="s">
        <v>287</v>
      </c>
      <c r="C12" s="101"/>
      <c r="D12" s="72"/>
      <c r="E12" s="72"/>
      <c r="F12" s="292"/>
    </row>
    <row r="13" spans="1:6" x14ac:dyDescent="0.4">
      <c r="A13" s="72"/>
      <c r="B13" s="86" t="s">
        <v>297</v>
      </c>
      <c r="C13" s="101"/>
      <c r="D13" s="72"/>
      <c r="E13" s="72"/>
      <c r="F13" s="292"/>
    </row>
    <row r="14" spans="1:6" x14ac:dyDescent="0.4">
      <c r="A14" s="72"/>
      <c r="B14" s="96" t="s">
        <v>264</v>
      </c>
      <c r="C14" s="102"/>
      <c r="D14" s="72"/>
      <c r="E14" s="72"/>
      <c r="F14" s="292"/>
    </row>
    <row r="15" spans="1:6" x14ac:dyDescent="0.4">
      <c r="A15" s="72"/>
      <c r="B15" s="86" t="s">
        <v>110</v>
      </c>
      <c r="C15" s="103"/>
      <c r="D15" s="72"/>
      <c r="E15" s="72"/>
      <c r="F15" s="292"/>
    </row>
    <row r="16" spans="1:6" x14ac:dyDescent="0.4">
      <c r="A16" s="72"/>
      <c r="B16" s="86" t="s">
        <v>111</v>
      </c>
      <c r="C16" s="103"/>
      <c r="D16" s="75">
        <f>YEAR(C16)-YEAR(C15)</f>
        <v>0</v>
      </c>
      <c r="E16" s="72"/>
      <c r="F16" s="292"/>
    </row>
    <row r="17" spans="1:6" x14ac:dyDescent="0.4">
      <c r="A17" s="72"/>
      <c r="B17" s="86" t="s">
        <v>112</v>
      </c>
      <c r="C17" s="103"/>
      <c r="D17" s="76"/>
      <c r="E17" s="72"/>
      <c r="F17" s="293"/>
    </row>
    <row r="18" spans="1:6" x14ac:dyDescent="0.4">
      <c r="A18" s="72"/>
      <c r="B18" s="72"/>
      <c r="C18" s="77"/>
      <c r="D18" s="78"/>
      <c r="E18" s="72"/>
      <c r="F18" s="72"/>
    </row>
    <row r="19" spans="1:6" x14ac:dyDescent="0.4">
      <c r="A19" s="72"/>
      <c r="B19" s="72"/>
      <c r="C19" s="72"/>
      <c r="D19" s="72"/>
      <c r="E19" s="72"/>
      <c r="F19" s="72"/>
    </row>
    <row r="20" spans="1:6" x14ac:dyDescent="0.4">
      <c r="A20" s="72"/>
      <c r="B20" s="72"/>
      <c r="C20" s="72"/>
      <c r="D20" s="72"/>
      <c r="E20" s="72"/>
      <c r="F20" s="72"/>
    </row>
    <row r="21" spans="1:6" x14ac:dyDescent="0.4">
      <c r="A21" s="72"/>
      <c r="B21" s="79"/>
      <c r="C21" s="72"/>
      <c r="D21" s="72"/>
      <c r="E21" s="72"/>
      <c r="F21" s="72"/>
    </row>
    <row r="22" spans="1:6" x14ac:dyDescent="0.4">
      <c r="A22" s="72"/>
      <c r="B22" s="72"/>
      <c r="C22" s="72"/>
      <c r="D22" s="72"/>
      <c r="E22" s="72"/>
      <c r="F22" s="72"/>
    </row>
    <row r="23" spans="1:6" x14ac:dyDescent="0.4">
      <c r="A23" s="72"/>
      <c r="B23" s="72"/>
      <c r="C23" s="72"/>
      <c r="D23" s="72"/>
      <c r="E23" s="72"/>
      <c r="F23" s="72" t="s">
        <v>107</v>
      </c>
    </row>
    <row r="24" spans="1:6" x14ac:dyDescent="0.4">
      <c r="A24" s="72"/>
      <c r="B24" s="91" t="s">
        <v>113</v>
      </c>
      <c r="C24" s="300"/>
      <c r="D24" s="301"/>
      <c r="E24" s="72"/>
      <c r="F24" s="306"/>
    </row>
    <row r="25" spans="1:6" x14ac:dyDescent="0.4">
      <c r="A25" s="72"/>
      <c r="B25" s="79"/>
      <c r="C25" s="302"/>
      <c r="D25" s="303"/>
      <c r="E25" s="72"/>
      <c r="F25" s="307"/>
    </row>
    <row r="26" spans="1:6" x14ac:dyDescent="0.4">
      <c r="A26" s="72"/>
      <c r="B26" s="79"/>
      <c r="C26" s="302"/>
      <c r="D26" s="303"/>
      <c r="E26" s="72"/>
      <c r="F26" s="307"/>
    </row>
    <row r="27" spans="1:6" x14ac:dyDescent="0.4">
      <c r="A27" s="72"/>
      <c r="B27" s="79"/>
      <c r="C27" s="302"/>
      <c r="D27" s="303"/>
      <c r="E27" s="72"/>
      <c r="F27" s="307"/>
    </row>
    <row r="28" spans="1:6" x14ac:dyDescent="0.4">
      <c r="A28" s="72"/>
      <c r="B28" s="79"/>
      <c r="C28" s="304"/>
      <c r="D28" s="305"/>
      <c r="E28" s="72"/>
      <c r="F28" s="308"/>
    </row>
    <row r="29" spans="1:6" x14ac:dyDescent="0.4">
      <c r="A29" s="72"/>
      <c r="B29" s="79"/>
      <c r="C29" s="72"/>
      <c r="D29" s="72"/>
      <c r="E29" s="72"/>
      <c r="F29" s="72"/>
    </row>
    <row r="30" spans="1:6" x14ac:dyDescent="0.4">
      <c r="A30" s="72"/>
      <c r="B30" s="79"/>
      <c r="C30" s="72"/>
      <c r="D30" s="72"/>
      <c r="E30" s="72"/>
      <c r="F30" s="72"/>
    </row>
    <row r="31" spans="1:6" x14ac:dyDescent="0.4">
      <c r="A31" s="72"/>
      <c r="B31" s="72"/>
      <c r="C31" s="72"/>
      <c r="D31" s="72"/>
      <c r="E31" s="72"/>
      <c r="F31" s="72"/>
    </row>
    <row r="32" spans="1:6" x14ac:dyDescent="0.4">
      <c r="A32" s="72"/>
      <c r="B32" s="72"/>
      <c r="C32" s="72"/>
      <c r="D32" s="72"/>
      <c r="E32" s="72"/>
      <c r="F32" s="72"/>
    </row>
    <row r="33" spans="1:13" x14ac:dyDescent="0.4">
      <c r="A33" s="72"/>
      <c r="B33" s="72"/>
      <c r="C33" s="72"/>
      <c r="D33" s="72"/>
      <c r="E33" s="72"/>
      <c r="F33" s="72" t="s">
        <v>107</v>
      </c>
    </row>
    <row r="34" spans="1:13" x14ac:dyDescent="0.4">
      <c r="A34" s="72"/>
      <c r="B34" s="88" t="s">
        <v>114</v>
      </c>
      <c r="C34" s="72"/>
      <c r="D34" s="72"/>
      <c r="E34" s="72"/>
      <c r="F34" s="309"/>
    </row>
    <row r="35" spans="1:13" x14ac:dyDescent="0.4">
      <c r="A35" s="72"/>
      <c r="B35" s="212" t="s">
        <v>305</v>
      </c>
      <c r="C35" s="72"/>
      <c r="D35" s="72"/>
      <c r="E35" s="72"/>
      <c r="F35" s="310"/>
    </row>
    <row r="36" spans="1:13" x14ac:dyDescent="0.4">
      <c r="A36" s="72"/>
      <c r="B36" s="266"/>
      <c r="C36" s="72"/>
      <c r="D36" s="72"/>
      <c r="E36" s="72"/>
      <c r="F36" s="310"/>
      <c r="M36" s="75" t="b">
        <v>1</v>
      </c>
    </row>
    <row r="37" spans="1:13" x14ac:dyDescent="0.4">
      <c r="A37" s="72"/>
      <c r="B37" s="72"/>
      <c r="C37" s="72"/>
      <c r="E37" s="72"/>
      <c r="F37" s="310"/>
      <c r="M37" s="75" t="b">
        <v>0</v>
      </c>
    </row>
    <row r="38" spans="1:13" x14ac:dyDescent="0.4">
      <c r="A38" s="92"/>
      <c r="B38" s="213" t="s">
        <v>306</v>
      </c>
      <c r="C38" s="85"/>
      <c r="D38" s="82"/>
      <c r="E38" s="72"/>
      <c r="F38" s="310"/>
    </row>
    <row r="39" spans="1:13" x14ac:dyDescent="0.4">
      <c r="A39" s="92"/>
      <c r="B39" s="72"/>
      <c r="C39" s="86"/>
      <c r="D39" s="82"/>
      <c r="E39" s="83"/>
      <c r="F39" s="310"/>
    </row>
    <row r="40" spans="1:13" ht="17.399999999999999" thickBot="1" x14ac:dyDescent="0.45">
      <c r="A40" s="92"/>
      <c r="B40" s="72"/>
      <c r="C40" s="237" t="s">
        <v>151</v>
      </c>
      <c r="D40" s="237" t="s">
        <v>13</v>
      </c>
      <c r="E40" s="72"/>
      <c r="F40" s="310"/>
    </row>
    <row r="41" spans="1:13" ht="45" customHeight="1" x14ac:dyDescent="0.4">
      <c r="A41" s="92"/>
      <c r="B41" s="255" t="str">
        <f>IF($B$36="ISC",Performance!B19,IF($B$36="Baseline target", Performance!B6,IF($B$36="SDG v4.0", Performance!B16,"")))</f>
        <v/>
      </c>
      <c r="C41" s="269" t="str">
        <f>IF($B$36="ISC",Performance!C19,IF($B$36="Baseline target", Performance!C6,IF($B$36="SDG v4.0", Performance!C16,"")))</f>
        <v/>
      </c>
      <c r="D41" s="256" t="str">
        <f>IF($B$36="ISC",Performance!D19,IF($B$36="Baseline target", Performance!D6,IF($B$36="SDG v4.0", Performance!D16,"")))</f>
        <v/>
      </c>
      <c r="E41" s="72"/>
      <c r="F41" s="310"/>
    </row>
    <row r="42" spans="1:13" ht="45" customHeight="1" x14ac:dyDescent="0.4">
      <c r="A42" s="92"/>
      <c r="B42" s="257" t="str">
        <f>IF($B$36="ISC",Performance!B20,IF($B$36="Baseline target", Performance!B7,IF($B$36="SDG v4.0", Performance!B17,"")))</f>
        <v/>
      </c>
      <c r="C42" s="270" t="str">
        <f>IF($B$36="ISC",Performance!C20,IF($B$36="Baseline target", Performance!C7,IF($B$36="SDG v4.0", Performance!C17,"")))</f>
        <v/>
      </c>
      <c r="D42" s="258" t="str">
        <f>IF($B$36="ISC",Performance!D20,IF($B$36="Baseline target", Performance!D7,IF($B$36="SDG v4.0", Performance!D17,"")))</f>
        <v/>
      </c>
      <c r="E42" s="72"/>
      <c r="F42" s="310"/>
    </row>
    <row r="43" spans="1:13" ht="45" customHeight="1" x14ac:dyDescent="0.4">
      <c r="A43" s="92"/>
      <c r="B43" s="257" t="str">
        <f>IF($B$36="ISC",Performance!B21,IF($B$36="Baseline target",Performance!B8,""))</f>
        <v/>
      </c>
      <c r="C43" s="270" t="str">
        <f>IF($B$36="ISC",Performance!C21,IF($B$36="Baseline target",Performance!C8,""))</f>
        <v/>
      </c>
      <c r="D43" s="258" t="str">
        <f>IF($B$36="ISC",Performance!D21,IF($B$36="Baseline target",Performance!D8,""))</f>
        <v/>
      </c>
      <c r="E43" s="72"/>
      <c r="F43" s="310"/>
    </row>
    <row r="44" spans="1:13" ht="45" customHeight="1" x14ac:dyDescent="0.4">
      <c r="A44" s="92"/>
      <c r="B44" s="257" t="str">
        <f>IF($B$36="ISC",Performance!B22,IF($B$36="Baseline target",Performance!B9,""))</f>
        <v/>
      </c>
      <c r="C44" s="270" t="str">
        <f>IF($B$36="ISC",Performance!C22,IF($B$36="Baseline target",Performance!C9,""))</f>
        <v/>
      </c>
      <c r="D44" s="258" t="str">
        <f>IF($B$36="ISC",Performance!D22,IF($B$36="Baseline target",Performance!D9,""))</f>
        <v/>
      </c>
      <c r="E44" s="72"/>
      <c r="F44" s="310"/>
    </row>
    <row r="45" spans="1:13" ht="45" customHeight="1" x14ac:dyDescent="0.4">
      <c r="A45" s="92"/>
      <c r="B45" s="257" t="str">
        <f>IF($B$36="Baseline target",Performance!B10,"")</f>
        <v/>
      </c>
      <c r="C45" s="270" t="str">
        <f>IF($B$36="Baseline target",Performance!C10,"")</f>
        <v/>
      </c>
      <c r="D45" s="258" t="str">
        <f>IF($B$36="Baseline target",Performance!D10,"")</f>
        <v/>
      </c>
      <c r="E45" s="72"/>
      <c r="F45" s="310"/>
    </row>
    <row r="46" spans="1:13" ht="45" customHeight="1" thickBot="1" x14ac:dyDescent="0.45">
      <c r="A46" s="92"/>
      <c r="B46" s="259" t="str">
        <f>IF($B$36="Baseline target",Performance!B11,"")</f>
        <v/>
      </c>
      <c r="C46" s="271" t="str">
        <f>IF($B$36="Baseline target",Performance!C11,"")</f>
        <v/>
      </c>
      <c r="D46" s="268" t="str">
        <f>IF($B$36="Baseline target",Performance!D11,"")</f>
        <v/>
      </c>
      <c r="E46" s="72"/>
      <c r="F46" s="310"/>
    </row>
    <row r="47" spans="1:13" x14ac:dyDescent="0.4">
      <c r="A47" s="92"/>
      <c r="B47" s="264"/>
      <c r="C47" s="260"/>
      <c r="D47" s="265"/>
      <c r="E47" s="72"/>
      <c r="F47" s="310"/>
    </row>
    <row r="48" spans="1:13" ht="17.399999999999999" thickBot="1" x14ac:dyDescent="0.45">
      <c r="A48" s="92"/>
      <c r="B48" s="263" t="s">
        <v>322</v>
      </c>
      <c r="C48" s="260"/>
      <c r="D48" s="267"/>
      <c r="E48" s="72"/>
      <c r="F48" s="310"/>
    </row>
    <row r="49" spans="1:6" ht="45" customHeight="1" thickBot="1" x14ac:dyDescent="0.45">
      <c r="A49" s="92"/>
      <c r="B49" s="261"/>
      <c r="C49" s="272" t="str">
        <f>IF(B49="","","100%")</f>
        <v/>
      </c>
      <c r="D49" s="262" t="str">
        <f>IF(B49="Clean ballast reused, or recycled",Performance!D7,IF(B49="Clean concrete reused, or recycled",Performance!D8,IF(B49="Clean asphalt pavement (RAP) is reused or recycled",Performance!D9,IF(B49="VENM reused or recycled",Performance!D12,IF(B49="ENM reused or recycled",Performance!D13,IF(B49="Excavated Public Road Material reused or recycled",Performance!D14,(IF(B49="",""))))))))</f>
        <v/>
      </c>
      <c r="E49" s="72"/>
      <c r="F49" s="310"/>
    </row>
    <row r="50" spans="1:6" x14ac:dyDescent="0.4">
      <c r="A50" s="72"/>
      <c r="B50" s="72"/>
      <c r="C50" s="72"/>
      <c r="D50" s="72"/>
      <c r="E50" s="72"/>
      <c r="F50" s="311"/>
    </row>
    <row r="51" spans="1:6" x14ac:dyDescent="0.4">
      <c r="A51" s="72"/>
      <c r="B51" s="72"/>
      <c r="C51" s="75">
        <f>YEAR(C15)-YEAR(C15)</f>
        <v>0</v>
      </c>
      <c r="D51" s="72"/>
      <c r="E51" s="72"/>
      <c r="F51" s="215"/>
    </row>
    <row r="52" spans="1:6" x14ac:dyDescent="0.4">
      <c r="A52" s="72"/>
      <c r="B52" s="72"/>
      <c r="C52" s="72"/>
      <c r="D52" s="72"/>
      <c r="E52" s="72"/>
      <c r="F52" s="215"/>
    </row>
    <row r="53" spans="1:6" x14ac:dyDescent="0.4">
      <c r="A53" s="72"/>
      <c r="B53" s="72"/>
      <c r="C53" s="72"/>
      <c r="D53" s="72"/>
      <c r="E53" s="72"/>
      <c r="F53" s="72"/>
    </row>
    <row r="54" spans="1:6" x14ac:dyDescent="0.4">
      <c r="A54" s="72"/>
      <c r="B54" s="72"/>
      <c r="C54" s="72"/>
      <c r="D54" s="72"/>
      <c r="E54" s="72"/>
    </row>
    <row r="55" spans="1:6" x14ac:dyDescent="0.4">
      <c r="A55" s="72"/>
      <c r="B55" s="88" t="s">
        <v>121</v>
      </c>
      <c r="C55" s="72"/>
      <c r="D55" s="72"/>
      <c r="E55" s="72"/>
      <c r="F55" s="216"/>
    </row>
    <row r="56" spans="1:6" x14ac:dyDescent="0.4">
      <c r="A56" s="72"/>
      <c r="B56" s="97"/>
      <c r="C56" s="85" t="s">
        <v>122</v>
      </c>
      <c r="D56" s="85" t="s">
        <v>123</v>
      </c>
      <c r="E56" s="72"/>
      <c r="F56" s="72" t="s">
        <v>107</v>
      </c>
    </row>
    <row r="57" spans="1:6" x14ac:dyDescent="0.4">
      <c r="A57" s="72"/>
      <c r="B57" s="97" t="s">
        <v>124</v>
      </c>
      <c r="C57" s="98"/>
      <c r="D57" s="98"/>
      <c r="E57" s="72"/>
      <c r="F57" s="291"/>
    </row>
    <row r="58" spans="1:6" x14ac:dyDescent="0.4">
      <c r="A58" s="72"/>
      <c r="B58" s="97" t="s">
        <v>125</v>
      </c>
      <c r="C58" s="98"/>
      <c r="D58" s="98"/>
      <c r="E58" s="72"/>
      <c r="F58" s="312"/>
    </row>
    <row r="59" spans="1:6" x14ac:dyDescent="0.4">
      <c r="A59" s="72"/>
      <c r="B59" s="97" t="s">
        <v>126</v>
      </c>
      <c r="C59" s="98"/>
      <c r="D59" s="98"/>
      <c r="E59" s="72"/>
      <c r="F59" s="312"/>
    </row>
    <row r="60" spans="1:6" x14ac:dyDescent="0.4">
      <c r="A60" s="72"/>
      <c r="B60" s="97"/>
      <c r="C60" s="86"/>
      <c r="D60" s="86"/>
      <c r="E60" s="72"/>
      <c r="F60" s="292"/>
    </row>
    <row r="61" spans="1:6" x14ac:dyDescent="0.4">
      <c r="A61" s="72"/>
      <c r="B61" s="99" t="s">
        <v>127</v>
      </c>
      <c r="C61" s="86"/>
      <c r="D61" s="86"/>
      <c r="E61" s="72"/>
      <c r="F61" s="292"/>
    </row>
    <row r="62" spans="1:6" x14ac:dyDescent="0.4">
      <c r="A62" s="72"/>
      <c r="B62" s="97" t="s">
        <v>128</v>
      </c>
      <c r="C62" s="98"/>
      <c r="D62" s="98"/>
      <c r="E62" s="72"/>
      <c r="F62" s="292"/>
    </row>
    <row r="63" spans="1:6" x14ac:dyDescent="0.4">
      <c r="A63" s="72"/>
      <c r="B63" s="97"/>
      <c r="C63" s="98"/>
      <c r="D63" s="98"/>
      <c r="E63" s="72"/>
      <c r="F63" s="292"/>
    </row>
    <row r="64" spans="1:6" x14ac:dyDescent="0.4">
      <c r="A64" s="72"/>
      <c r="B64" s="97" t="s">
        <v>129</v>
      </c>
      <c r="C64" s="98"/>
      <c r="D64" s="98"/>
      <c r="E64" s="72"/>
      <c r="F64" s="292"/>
    </row>
    <row r="65" spans="1:6" x14ac:dyDescent="0.4">
      <c r="A65" s="72"/>
      <c r="B65" s="97" t="s">
        <v>130</v>
      </c>
      <c r="C65" s="98"/>
      <c r="D65" s="98"/>
      <c r="E65" s="72"/>
      <c r="F65" s="292"/>
    </row>
    <row r="66" spans="1:6" x14ac:dyDescent="0.4">
      <c r="A66" s="72"/>
      <c r="B66" s="97" t="s">
        <v>131</v>
      </c>
      <c r="C66" s="98"/>
      <c r="D66" s="98"/>
      <c r="E66" s="72"/>
      <c r="F66" s="292"/>
    </row>
    <row r="67" spans="1:6" x14ac:dyDescent="0.4">
      <c r="A67" s="72"/>
      <c r="B67" s="97"/>
      <c r="C67" s="86"/>
      <c r="D67" s="86"/>
      <c r="E67" s="72"/>
      <c r="F67" s="292"/>
    </row>
    <row r="68" spans="1:6" x14ac:dyDescent="0.4">
      <c r="A68" s="72"/>
      <c r="B68" s="97" t="s">
        <v>132</v>
      </c>
      <c r="C68" s="100"/>
      <c r="D68" s="100"/>
      <c r="E68" s="72"/>
      <c r="F68" s="292"/>
    </row>
    <row r="69" spans="1:6" x14ac:dyDescent="0.4">
      <c r="A69" s="72"/>
      <c r="B69" s="97" t="s">
        <v>133</v>
      </c>
      <c r="C69" s="98"/>
      <c r="D69" s="98"/>
      <c r="E69" s="72"/>
      <c r="F69" s="292"/>
    </row>
    <row r="70" spans="1:6" x14ac:dyDescent="0.4">
      <c r="A70" s="72"/>
      <c r="B70" s="72"/>
      <c r="C70" s="72"/>
      <c r="D70" s="72"/>
      <c r="E70" s="72"/>
      <c r="F70" s="292"/>
    </row>
    <row r="71" spans="1:6" x14ac:dyDescent="0.4">
      <c r="A71" s="72"/>
      <c r="B71" s="72"/>
      <c r="C71" s="81" t="s">
        <v>134</v>
      </c>
      <c r="D71" s="81" t="s">
        <v>135</v>
      </c>
      <c r="E71" s="72"/>
      <c r="F71" s="292"/>
    </row>
    <row r="72" spans="1:6" x14ac:dyDescent="0.4">
      <c r="A72" s="72"/>
      <c r="B72" s="89" t="s">
        <v>128</v>
      </c>
      <c r="C72" s="93"/>
      <c r="D72" s="93"/>
      <c r="E72" s="72"/>
      <c r="F72" s="292"/>
    </row>
    <row r="73" spans="1:6" x14ac:dyDescent="0.4">
      <c r="A73" s="72"/>
      <c r="B73" s="89"/>
      <c r="C73" s="93"/>
      <c r="D73" s="93"/>
      <c r="E73" s="72"/>
      <c r="F73" s="292"/>
    </row>
    <row r="74" spans="1:6" x14ac:dyDescent="0.4">
      <c r="A74" s="72"/>
      <c r="B74" s="89" t="s">
        <v>129</v>
      </c>
      <c r="C74" s="93"/>
      <c r="D74" s="93"/>
      <c r="E74" s="72"/>
      <c r="F74" s="292"/>
    </row>
    <row r="75" spans="1:6" x14ac:dyDescent="0.4">
      <c r="A75" s="72"/>
      <c r="B75" s="89" t="s">
        <v>130</v>
      </c>
      <c r="C75" s="93"/>
      <c r="D75" s="93"/>
      <c r="E75" s="72"/>
      <c r="F75" s="292"/>
    </row>
    <row r="76" spans="1:6" x14ac:dyDescent="0.4">
      <c r="A76" s="72"/>
      <c r="B76" s="89" t="s">
        <v>131</v>
      </c>
      <c r="C76" s="93"/>
      <c r="D76" s="93"/>
      <c r="E76" s="72"/>
      <c r="F76" s="293"/>
    </row>
    <row r="77" spans="1:6" x14ac:dyDescent="0.4">
      <c r="A77" s="72"/>
      <c r="B77" s="72"/>
      <c r="C77" s="72"/>
      <c r="D77" s="72"/>
      <c r="E77" s="72"/>
      <c r="F77" s="72"/>
    </row>
    <row r="78" spans="1:6" x14ac:dyDescent="0.4">
      <c r="A78" s="72"/>
      <c r="B78" s="72"/>
      <c r="C78" s="72"/>
      <c r="D78" s="72"/>
      <c r="E78" s="72"/>
      <c r="F78" s="72"/>
    </row>
    <row r="79" spans="1:6" x14ac:dyDescent="0.4">
      <c r="A79" s="72"/>
      <c r="B79" s="72"/>
      <c r="C79" s="72"/>
      <c r="D79" s="72"/>
      <c r="E79" s="72"/>
      <c r="F79" s="72"/>
    </row>
    <row r="80" spans="1:6" x14ac:dyDescent="0.4">
      <c r="A80" s="72"/>
      <c r="B80" s="72"/>
      <c r="C80" s="72"/>
      <c r="D80" s="72"/>
      <c r="E80" s="72"/>
      <c r="F80" s="72"/>
    </row>
    <row r="81" spans="1:6" x14ac:dyDescent="0.4">
      <c r="A81" s="72"/>
      <c r="B81" s="72"/>
      <c r="C81" s="72"/>
      <c r="D81" s="72"/>
      <c r="E81" s="72"/>
      <c r="F81" s="72"/>
    </row>
    <row r="82" spans="1:6" x14ac:dyDescent="0.4">
      <c r="A82" s="72"/>
      <c r="B82" s="72"/>
      <c r="C82" s="72"/>
      <c r="D82" s="72"/>
      <c r="E82" s="72"/>
      <c r="F82" s="72" t="s">
        <v>107</v>
      </c>
    </row>
    <row r="83" spans="1:6" x14ac:dyDescent="0.4">
      <c r="A83" s="72"/>
      <c r="B83" s="88" t="s">
        <v>136</v>
      </c>
      <c r="C83" s="94"/>
      <c r="D83" s="84"/>
      <c r="E83" s="72"/>
      <c r="F83" s="291"/>
    </row>
    <row r="84" spans="1:6" x14ac:dyDescent="0.4">
      <c r="A84" s="72"/>
      <c r="B84" s="89"/>
      <c r="C84" s="72"/>
      <c r="D84" s="72"/>
      <c r="E84" s="72"/>
      <c r="F84" s="292"/>
    </row>
    <row r="85" spans="1:6" x14ac:dyDescent="0.4">
      <c r="A85" s="72"/>
      <c r="B85" s="97" t="s">
        <v>137</v>
      </c>
      <c r="C85" s="98" t="s">
        <v>138</v>
      </c>
      <c r="D85" s="86"/>
      <c r="E85" s="72"/>
      <c r="F85" s="292"/>
    </row>
    <row r="86" spans="1:6" x14ac:dyDescent="0.4">
      <c r="A86" s="72"/>
      <c r="B86" s="97"/>
      <c r="C86" s="98" t="s">
        <v>139</v>
      </c>
      <c r="D86" s="86"/>
      <c r="E86" s="72"/>
      <c r="F86" s="292"/>
    </row>
    <row r="87" spans="1:6" x14ac:dyDescent="0.4">
      <c r="A87" s="72"/>
      <c r="B87" s="97"/>
      <c r="C87" s="98" t="s">
        <v>140</v>
      </c>
      <c r="D87" s="86"/>
      <c r="E87" s="72"/>
      <c r="F87" s="292"/>
    </row>
    <row r="88" spans="1:6" x14ac:dyDescent="0.4">
      <c r="A88" s="72"/>
      <c r="B88" s="97"/>
      <c r="C88" s="86"/>
      <c r="D88" s="86"/>
      <c r="E88" s="72"/>
      <c r="F88" s="292"/>
    </row>
    <row r="89" spans="1:6" x14ac:dyDescent="0.4">
      <c r="A89" s="72"/>
      <c r="B89" s="104" t="s">
        <v>141</v>
      </c>
      <c r="C89" s="294"/>
      <c r="D89" s="86"/>
      <c r="E89" s="72"/>
      <c r="F89" s="292"/>
    </row>
    <row r="90" spans="1:6" x14ac:dyDescent="0.4">
      <c r="A90" s="72"/>
      <c r="B90" s="104"/>
      <c r="C90" s="295"/>
      <c r="D90" s="86"/>
      <c r="E90" s="72"/>
      <c r="F90" s="292"/>
    </row>
    <row r="91" spans="1:6" x14ac:dyDescent="0.4">
      <c r="A91" s="72"/>
      <c r="B91" s="104"/>
      <c r="C91" s="295"/>
      <c r="D91" s="86" t="s">
        <v>142</v>
      </c>
      <c r="E91" s="72"/>
      <c r="F91" s="292"/>
    </row>
    <row r="92" spans="1:6" x14ac:dyDescent="0.4">
      <c r="A92" s="72"/>
      <c r="B92" s="104"/>
      <c r="C92" s="296"/>
      <c r="D92" s="105"/>
      <c r="E92" s="72"/>
      <c r="F92" s="292"/>
    </row>
    <row r="93" spans="1:6" x14ac:dyDescent="0.4">
      <c r="A93" s="72"/>
      <c r="B93" s="97"/>
      <c r="C93" s="86"/>
      <c r="D93" s="86"/>
      <c r="E93" s="72"/>
      <c r="F93" s="292"/>
    </row>
    <row r="94" spans="1:6" x14ac:dyDescent="0.4">
      <c r="A94" s="72"/>
      <c r="B94" s="97" t="s">
        <v>143</v>
      </c>
      <c r="C94" s="98" t="s">
        <v>138</v>
      </c>
      <c r="D94" s="86"/>
      <c r="E94" s="72"/>
      <c r="F94" s="292"/>
    </row>
    <row r="95" spans="1:6" x14ac:dyDescent="0.4">
      <c r="A95" s="72"/>
      <c r="B95" s="97"/>
      <c r="C95" s="98" t="s">
        <v>139</v>
      </c>
      <c r="D95" s="86"/>
      <c r="E95" s="72"/>
      <c r="F95" s="292"/>
    </row>
    <row r="96" spans="1:6" x14ac:dyDescent="0.4">
      <c r="A96" s="72"/>
      <c r="B96" s="97"/>
      <c r="C96" s="98" t="s">
        <v>140</v>
      </c>
      <c r="D96" s="86"/>
      <c r="E96" s="72"/>
      <c r="F96" s="292"/>
    </row>
    <row r="97" spans="1:6" x14ac:dyDescent="0.4">
      <c r="A97" s="72"/>
      <c r="B97" s="97"/>
      <c r="C97" s="86"/>
      <c r="D97" s="86"/>
      <c r="E97" s="72"/>
      <c r="F97" s="292"/>
    </row>
    <row r="98" spans="1:6" x14ac:dyDescent="0.4">
      <c r="A98" s="72"/>
      <c r="B98" s="104" t="s">
        <v>141</v>
      </c>
      <c r="C98" s="294"/>
      <c r="D98" s="86"/>
      <c r="E98" s="72"/>
      <c r="F98" s="292"/>
    </row>
    <row r="99" spans="1:6" x14ac:dyDescent="0.4">
      <c r="A99" s="72"/>
      <c r="B99" s="97"/>
      <c r="C99" s="295"/>
      <c r="D99" s="86"/>
      <c r="E99" s="72"/>
      <c r="F99" s="292"/>
    </row>
    <row r="100" spans="1:6" x14ac:dyDescent="0.4">
      <c r="A100" s="72"/>
      <c r="B100" s="97"/>
      <c r="C100" s="295"/>
      <c r="D100" s="86" t="s">
        <v>142</v>
      </c>
      <c r="E100" s="72"/>
      <c r="F100" s="292"/>
    </row>
    <row r="101" spans="1:6" x14ac:dyDescent="0.4">
      <c r="A101" s="72"/>
      <c r="B101" s="97"/>
      <c r="C101" s="296"/>
      <c r="D101" s="105"/>
      <c r="E101" s="72"/>
      <c r="F101" s="293"/>
    </row>
    <row r="102" spans="1:6" x14ac:dyDescent="0.4">
      <c r="A102" s="72"/>
      <c r="B102" s="72"/>
      <c r="C102" s="72"/>
      <c r="D102" s="72"/>
      <c r="E102" s="72"/>
      <c r="F102" s="72"/>
    </row>
    <row r="103" spans="1:6" x14ac:dyDescent="0.4">
      <c r="A103" s="72"/>
      <c r="B103" s="72"/>
      <c r="C103" s="72"/>
      <c r="D103" s="72"/>
      <c r="E103" s="72"/>
      <c r="F103" s="72"/>
    </row>
    <row r="104" spans="1:6" x14ac:dyDescent="0.4">
      <c r="A104" s="72"/>
      <c r="B104" s="72"/>
      <c r="C104" s="72"/>
      <c r="D104" s="72"/>
      <c r="E104" s="72"/>
      <c r="F104" s="72"/>
    </row>
    <row r="105" spans="1:6" x14ac:dyDescent="0.4">
      <c r="A105" s="72"/>
      <c r="B105" s="72"/>
      <c r="C105" s="72"/>
      <c r="D105" s="72"/>
      <c r="E105" s="72"/>
      <c r="F105" s="72"/>
    </row>
    <row r="106" spans="1:6" x14ac:dyDescent="0.4">
      <c r="A106" s="72"/>
      <c r="B106" s="72"/>
      <c r="C106" s="72"/>
      <c r="D106" s="72"/>
      <c r="E106" s="72"/>
      <c r="F106" s="72"/>
    </row>
    <row r="107" spans="1:6" x14ac:dyDescent="0.4">
      <c r="A107" s="72"/>
      <c r="B107" s="72"/>
      <c r="C107" s="72"/>
      <c r="D107" s="72"/>
      <c r="E107" s="72"/>
      <c r="F107" s="72"/>
    </row>
    <row r="108" spans="1:6" x14ac:dyDescent="0.4">
      <c r="A108" s="72"/>
      <c r="B108" s="72"/>
      <c r="C108" s="72"/>
      <c r="D108" s="72"/>
      <c r="E108" s="72"/>
      <c r="F108" s="72" t="s">
        <v>144</v>
      </c>
    </row>
    <row r="109" spans="1:6" x14ac:dyDescent="0.4">
      <c r="A109" s="72"/>
      <c r="B109" s="80"/>
      <c r="C109" s="72"/>
      <c r="D109" s="72"/>
      <c r="E109" s="72"/>
      <c r="F109" s="297"/>
    </row>
    <row r="110" spans="1:6" x14ac:dyDescent="0.4">
      <c r="A110" s="72"/>
      <c r="B110" s="72"/>
      <c r="C110" s="72"/>
      <c r="D110" s="72"/>
      <c r="E110" s="72"/>
      <c r="F110" s="298"/>
    </row>
    <row r="111" spans="1:6" x14ac:dyDescent="0.4">
      <c r="A111" s="72"/>
      <c r="B111" s="72" t="s">
        <v>145</v>
      </c>
      <c r="C111" s="98" t="s">
        <v>138</v>
      </c>
      <c r="D111" s="72"/>
      <c r="E111" s="72"/>
      <c r="F111" s="298"/>
    </row>
    <row r="112" spans="1:6" x14ac:dyDescent="0.4">
      <c r="A112" s="72"/>
      <c r="B112" s="72"/>
      <c r="C112" s="98" t="s">
        <v>139</v>
      </c>
      <c r="D112" s="72"/>
      <c r="E112" s="72"/>
      <c r="F112" s="298"/>
    </row>
    <row r="113" spans="1:6" x14ac:dyDescent="0.4">
      <c r="A113" s="72"/>
      <c r="B113" s="72"/>
      <c r="C113" s="86"/>
      <c r="D113" s="72"/>
      <c r="E113" s="72"/>
      <c r="F113" s="298"/>
    </row>
    <row r="114" spans="1:6" x14ac:dyDescent="0.4">
      <c r="A114" s="72"/>
      <c r="B114" s="72"/>
      <c r="C114" s="86"/>
      <c r="D114" s="72"/>
      <c r="E114" s="72"/>
      <c r="F114" s="298"/>
    </row>
    <row r="115" spans="1:6" x14ac:dyDescent="0.4">
      <c r="A115" s="72"/>
      <c r="B115" s="72"/>
      <c r="C115" s="86"/>
      <c r="D115" s="72"/>
      <c r="E115" s="72"/>
      <c r="F115" s="298"/>
    </row>
    <row r="116" spans="1:6" x14ac:dyDescent="0.4">
      <c r="A116" s="72"/>
      <c r="B116" s="72" t="s">
        <v>146</v>
      </c>
      <c r="C116" s="105"/>
      <c r="D116" s="72"/>
      <c r="E116" s="72"/>
      <c r="F116" s="299"/>
    </row>
    <row r="117" spans="1:6" x14ac:dyDescent="0.4">
      <c r="A117" s="72"/>
      <c r="B117" s="95"/>
      <c r="C117" s="95"/>
      <c r="D117" s="72"/>
      <c r="E117" s="72"/>
      <c r="F117" s="72"/>
    </row>
    <row r="118" spans="1:6" x14ac:dyDescent="0.4">
      <c r="A118" s="72"/>
      <c r="B118" s="72"/>
      <c r="C118" s="72"/>
      <c r="D118" s="72"/>
      <c r="E118" s="72"/>
      <c r="F118" s="72"/>
    </row>
    <row r="119" spans="1:6" x14ac:dyDescent="0.4">
      <c r="A119" s="72"/>
      <c r="B119" s="72"/>
      <c r="C119" s="72"/>
      <c r="D119" s="72"/>
      <c r="E119" s="72"/>
      <c r="F119" s="72"/>
    </row>
    <row r="120" spans="1:6" x14ac:dyDescent="0.4">
      <c r="A120" s="72"/>
      <c r="B120" s="72"/>
      <c r="C120" s="72"/>
      <c r="D120" s="72"/>
      <c r="E120" s="72"/>
      <c r="F120" s="72"/>
    </row>
    <row r="121" spans="1:6" x14ac:dyDescent="0.4">
      <c r="A121" s="72"/>
      <c r="B121" s="72"/>
      <c r="C121" s="72"/>
      <c r="D121" s="72"/>
      <c r="E121" s="72"/>
      <c r="F121" s="72"/>
    </row>
    <row r="122" spans="1:6" x14ac:dyDescent="0.4">
      <c r="A122" s="72"/>
      <c r="B122" s="72"/>
      <c r="C122" s="72"/>
      <c r="D122" s="72"/>
      <c r="E122" s="72"/>
      <c r="F122" s="72"/>
    </row>
    <row r="123" spans="1:6" x14ac:dyDescent="0.4">
      <c r="A123" s="72"/>
      <c r="B123" s="72"/>
      <c r="C123" s="72"/>
      <c r="D123" s="72"/>
      <c r="E123" s="72"/>
      <c r="F123" s="72"/>
    </row>
    <row r="124" spans="1:6" x14ac:dyDescent="0.4">
      <c r="A124" s="72"/>
      <c r="B124" s="72"/>
      <c r="C124" s="72"/>
      <c r="D124" s="72"/>
      <c r="E124" s="72"/>
      <c r="F124" s="72"/>
    </row>
    <row r="125" spans="1:6" x14ac:dyDescent="0.4">
      <c r="A125" s="72"/>
      <c r="B125" s="72"/>
      <c r="C125" s="72"/>
      <c r="D125" s="72"/>
      <c r="E125" s="72"/>
      <c r="F125" s="72"/>
    </row>
    <row r="126" spans="1:6" x14ac:dyDescent="0.4">
      <c r="A126" s="72"/>
      <c r="B126" s="72"/>
      <c r="C126" s="72"/>
      <c r="D126" s="72"/>
      <c r="E126" s="72"/>
      <c r="F126" s="72"/>
    </row>
    <row r="127" spans="1:6" x14ac:dyDescent="0.4">
      <c r="A127" s="72"/>
      <c r="B127" s="72"/>
      <c r="C127" s="72"/>
      <c r="D127" s="72"/>
      <c r="E127" s="72"/>
      <c r="F127" s="72"/>
    </row>
    <row r="128" spans="1:6" x14ac:dyDescent="0.4">
      <c r="A128" s="72"/>
      <c r="B128" s="72"/>
      <c r="C128" s="72"/>
      <c r="D128" s="72"/>
      <c r="E128" s="72"/>
      <c r="F128" s="72"/>
    </row>
    <row r="129" spans="1:6" x14ac:dyDescent="0.4">
      <c r="A129" s="72"/>
      <c r="B129" s="72"/>
      <c r="C129" s="72"/>
      <c r="D129" s="72"/>
      <c r="E129" s="72"/>
      <c r="F129" s="72"/>
    </row>
    <row r="130" spans="1:6" x14ac:dyDescent="0.4">
      <c r="A130" s="72"/>
      <c r="B130" s="72"/>
      <c r="C130" s="72"/>
      <c r="D130" s="72"/>
      <c r="E130" s="72"/>
      <c r="F130" s="72"/>
    </row>
    <row r="131" spans="1:6" x14ac:dyDescent="0.4">
      <c r="A131" s="72"/>
      <c r="B131" s="72"/>
      <c r="C131" s="72"/>
      <c r="D131" s="72"/>
      <c r="E131" s="72"/>
      <c r="F131" s="72"/>
    </row>
    <row r="132" spans="1:6" x14ac:dyDescent="0.4">
      <c r="A132" s="72"/>
      <c r="B132" s="72"/>
      <c r="C132" s="72"/>
      <c r="D132" s="72"/>
      <c r="E132" s="72"/>
      <c r="F132" s="72"/>
    </row>
    <row r="133" spans="1:6" x14ac:dyDescent="0.4"/>
    <row r="134" spans="1:6" x14ac:dyDescent="0.4"/>
  </sheetData>
  <sheetProtection algorithmName="SHA-512" hashValue="8AvLlg2qhJxkV6JCg3YfqTlSKWabqXjVBazwogBlen7/EL9NbNCxAKZtjaVeni6QfpKV+RDMw12JLgevyXhw/w==" saltValue="YWtgL9bpAhun46CnlnD8sA==" spinCount="100000" sheet="1" objects="1" scenarios="1" selectLockedCells="1"/>
  <mergeCells count="9">
    <mergeCell ref="F10:F17"/>
    <mergeCell ref="C98:C101"/>
    <mergeCell ref="F109:F116"/>
    <mergeCell ref="C24:D28"/>
    <mergeCell ref="F24:F28"/>
    <mergeCell ref="C89:C92"/>
    <mergeCell ref="F34:F50"/>
    <mergeCell ref="F83:F101"/>
    <mergeCell ref="F57:F76"/>
  </mergeCells>
  <conditionalFormatting sqref="D10">
    <cfRule type="expression" dxfId="139" priority="4">
      <formula>$C$10="Other, please specify"</formula>
    </cfRule>
    <cfRule type="expression" dxfId="138" priority="5">
      <formula>$C$10="Combination of the above, please specify"</formula>
    </cfRule>
  </conditionalFormatting>
  <pageMargins left="0.70866141732283472" right="0.70866141732283472" top="0.74803149606299213" bottom="0.74803149606299213" header="0.31496062992125984" footer="0.31496062992125984"/>
  <pageSetup paperSize="8" scale="57" orientation="portrait" horizontalDpi="1200" verticalDpi="1200" r:id="rId1"/>
  <headerFooter>
    <oddFooter>&amp;L&amp;"Public Sans (NSW),Regular"&amp;9EMF-WM-TT-0074 Waste Data Collection Workbook &amp;R&amp;"Public Sans (NSW),Regular"&amp;9&amp;P of &amp;N</oddFooter>
  </headerFooter>
  <ignoredErrors>
    <ignoredError sqref="C49 C41:C44 C45:C4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'Dropdown options'!$B$6:$B$10</xm:f>
          </x14:formula1>
          <xm:sqref>C14</xm:sqref>
        </x14:dataValidation>
        <x14:dataValidation type="list" allowBlank="1" showInputMessage="1" showErrorMessage="1" xr:uid="{00000000-0002-0000-0400-000001000000}">
          <x14:formula1>
            <xm:f>'Dropdown options'!$F$6:$F$13</xm:f>
          </x14:formula1>
          <xm:sqref>B49</xm:sqref>
        </x14:dataValidation>
        <x14:dataValidation type="list" allowBlank="1" showInputMessage="1" showErrorMessage="1" xr:uid="{00000000-0002-0000-0400-000002000000}">
          <x14:formula1>
            <xm:f>'Dropdown options'!$D$6:$D$14</xm:f>
          </x14:formula1>
          <xm:sqref>B36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B5:G23"/>
  <sheetViews>
    <sheetView workbookViewId="0">
      <selection activeCell="D9" sqref="D9"/>
    </sheetView>
  </sheetViews>
  <sheetFormatPr defaultRowHeight="14.4" x14ac:dyDescent="0.3"/>
  <cols>
    <col min="2" max="2" width="11.109375" bestFit="1" customWidth="1"/>
    <col min="4" max="4" width="37" bestFit="1" customWidth="1"/>
    <col min="6" max="6" width="70.109375" customWidth="1"/>
    <col min="7" max="7" width="2.88671875" customWidth="1"/>
  </cols>
  <sheetData>
    <row r="5" spans="2:7" x14ac:dyDescent="0.3">
      <c r="B5" s="209" t="s">
        <v>298</v>
      </c>
      <c r="D5" s="209" t="s">
        <v>303</v>
      </c>
      <c r="F5" s="209" t="s">
        <v>307</v>
      </c>
    </row>
    <row r="6" spans="2:7" x14ac:dyDescent="0.3">
      <c r="D6" s="210"/>
      <c r="G6" s="217" t="s">
        <v>317</v>
      </c>
    </row>
    <row r="7" spans="2:7" ht="15" x14ac:dyDescent="0.35">
      <c r="B7" t="s">
        <v>301</v>
      </c>
      <c r="D7" s="211" t="s">
        <v>118</v>
      </c>
      <c r="F7" s="214" t="s">
        <v>311</v>
      </c>
    </row>
    <row r="8" spans="2:7" ht="15" x14ac:dyDescent="0.35">
      <c r="B8" t="s">
        <v>299</v>
      </c>
      <c r="D8" s="211" t="s">
        <v>119</v>
      </c>
      <c r="F8" s="214" t="s">
        <v>312</v>
      </c>
    </row>
    <row r="9" spans="2:7" ht="15" x14ac:dyDescent="0.35">
      <c r="B9" t="s">
        <v>300</v>
      </c>
      <c r="D9" s="211" t="s">
        <v>115</v>
      </c>
      <c r="F9" s="214" t="s">
        <v>313</v>
      </c>
    </row>
    <row r="10" spans="2:7" ht="15" x14ac:dyDescent="0.35">
      <c r="B10" t="s">
        <v>302</v>
      </c>
      <c r="D10" s="211" t="s">
        <v>116</v>
      </c>
      <c r="F10" s="214" t="s">
        <v>310</v>
      </c>
    </row>
    <row r="11" spans="2:7" ht="15" x14ac:dyDescent="0.35">
      <c r="D11" s="211" t="s">
        <v>117</v>
      </c>
      <c r="F11" s="214" t="s">
        <v>309</v>
      </c>
    </row>
    <row r="12" spans="2:7" ht="15" x14ac:dyDescent="0.35">
      <c r="D12" s="211" t="s">
        <v>120</v>
      </c>
      <c r="F12" s="214" t="s">
        <v>308</v>
      </c>
    </row>
    <row r="13" spans="2:7" ht="15" x14ac:dyDescent="0.35">
      <c r="D13" s="211" t="s">
        <v>304</v>
      </c>
    </row>
    <row r="22" spans="6:6" ht="15" x14ac:dyDescent="0.35">
      <c r="F22" s="211"/>
    </row>
    <row r="23" spans="6:6" ht="15" x14ac:dyDescent="0.35">
      <c r="F23" s="211"/>
    </row>
  </sheetData>
  <sheetProtection password="CAE7" sheet="1" objects="1" scenarios="1" selectLockedCells="1" selectUnlockedCells="1"/>
  <sortState xmlns:xlrd2="http://schemas.microsoft.com/office/spreadsheetml/2017/richdata2" ref="B7:B9">
    <sortCondition ref="B7:B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B1:G1500"/>
  <sheetViews>
    <sheetView zoomScale="80" zoomScaleNormal="80" workbookViewId="0">
      <selection activeCell="F2" sqref="F2"/>
    </sheetView>
  </sheetViews>
  <sheetFormatPr defaultColWidth="8.88671875" defaultRowHeight="16.8" x14ac:dyDescent="0.4"/>
  <cols>
    <col min="1" max="1" width="4" style="187" customWidth="1"/>
    <col min="2" max="2" width="20" style="228" customWidth="1"/>
    <col min="3" max="3" width="58.33203125" style="162" customWidth="1"/>
    <col min="4" max="4" width="18.109375" style="163" customWidth="1"/>
    <col min="5" max="5" width="11.109375" style="159" customWidth="1"/>
    <col min="6" max="6" width="63.6640625" style="159" customWidth="1"/>
    <col min="7" max="7" width="76.88671875" style="160" customWidth="1"/>
    <col min="8" max="16384" width="8.88671875" style="187"/>
  </cols>
  <sheetData>
    <row r="1" spans="2:7" x14ac:dyDescent="0.4">
      <c r="B1" s="176" t="s">
        <v>147</v>
      </c>
      <c r="C1" s="155" t="s">
        <v>261</v>
      </c>
      <c r="D1" s="157" t="s">
        <v>273</v>
      </c>
      <c r="E1" s="157" t="s">
        <v>255</v>
      </c>
      <c r="F1" s="157" t="s">
        <v>296</v>
      </c>
      <c r="G1" s="157" t="s">
        <v>281</v>
      </c>
    </row>
    <row r="2" spans="2:7" x14ac:dyDescent="0.4">
      <c r="B2" s="225"/>
      <c r="C2" s="143"/>
      <c r="D2" s="146"/>
      <c r="E2" s="147"/>
      <c r="F2" s="147"/>
      <c r="G2" s="225"/>
    </row>
    <row r="3" spans="2:7" x14ac:dyDescent="0.4">
      <c r="B3" s="226"/>
      <c r="C3" s="150"/>
      <c r="D3" s="153"/>
      <c r="E3" s="149"/>
      <c r="F3" s="149"/>
      <c r="G3" s="150"/>
    </row>
    <row r="4" spans="2:7" x14ac:dyDescent="0.4">
      <c r="B4" s="227"/>
      <c r="C4" s="143"/>
      <c r="D4" s="146"/>
      <c r="E4" s="147"/>
      <c r="F4" s="147"/>
      <c r="G4" s="224"/>
    </row>
    <row r="5" spans="2:7" x14ac:dyDescent="0.4">
      <c r="B5" s="226"/>
      <c r="C5" s="150"/>
      <c r="D5" s="153"/>
      <c r="E5" s="149"/>
      <c r="F5" s="149"/>
      <c r="G5" s="150"/>
    </row>
    <row r="6" spans="2:7" x14ac:dyDescent="0.4">
      <c r="B6" s="225"/>
      <c r="C6" s="143"/>
      <c r="D6" s="146"/>
      <c r="E6" s="147"/>
      <c r="F6" s="147"/>
      <c r="G6" s="143"/>
    </row>
    <row r="7" spans="2:7" x14ac:dyDescent="0.4">
      <c r="B7" s="226"/>
      <c r="C7" s="150"/>
      <c r="D7" s="153"/>
      <c r="E7" s="149"/>
      <c r="F7" s="149"/>
      <c r="G7" s="150"/>
    </row>
    <row r="8" spans="2:7" x14ac:dyDescent="0.4">
      <c r="B8" s="225"/>
      <c r="C8" s="143"/>
      <c r="D8" s="146"/>
      <c r="E8" s="147"/>
      <c r="F8" s="147"/>
      <c r="G8" s="143"/>
    </row>
    <row r="9" spans="2:7" x14ac:dyDescent="0.4">
      <c r="B9" s="226"/>
      <c r="C9" s="150"/>
      <c r="D9" s="153"/>
      <c r="E9" s="149"/>
      <c r="F9" s="149"/>
      <c r="G9" s="150"/>
    </row>
    <row r="10" spans="2:7" x14ac:dyDescent="0.4">
      <c r="B10" s="225"/>
      <c r="C10" s="143"/>
      <c r="D10" s="146"/>
      <c r="E10" s="147"/>
      <c r="F10" s="147"/>
      <c r="G10" s="143"/>
    </row>
    <row r="11" spans="2:7" x14ac:dyDescent="0.4">
      <c r="B11" s="226"/>
      <c r="C11" s="150"/>
      <c r="D11" s="153"/>
      <c r="E11" s="149"/>
      <c r="F11" s="149"/>
      <c r="G11" s="150"/>
    </row>
    <row r="12" spans="2:7" x14ac:dyDescent="0.4">
      <c r="B12" s="225"/>
      <c r="C12" s="143"/>
      <c r="D12" s="146"/>
      <c r="E12" s="147"/>
      <c r="F12" s="147"/>
      <c r="G12" s="143"/>
    </row>
    <row r="13" spans="2:7" x14ac:dyDescent="0.4">
      <c r="B13" s="226"/>
      <c r="C13" s="150"/>
      <c r="D13" s="153"/>
      <c r="E13" s="149"/>
      <c r="F13" s="149"/>
      <c r="G13" s="150"/>
    </row>
    <row r="14" spans="2:7" x14ac:dyDescent="0.4">
      <c r="B14" s="225"/>
      <c r="C14" s="143"/>
      <c r="D14" s="146"/>
      <c r="E14" s="147"/>
      <c r="F14" s="147"/>
      <c r="G14" s="143"/>
    </row>
    <row r="15" spans="2:7" x14ac:dyDescent="0.4">
      <c r="B15" s="226"/>
      <c r="C15" s="150"/>
      <c r="D15" s="153"/>
      <c r="E15" s="149"/>
      <c r="F15" s="149"/>
      <c r="G15" s="150"/>
    </row>
    <row r="16" spans="2:7" x14ac:dyDescent="0.4">
      <c r="B16" s="225"/>
      <c r="C16" s="143"/>
      <c r="D16" s="146"/>
      <c r="E16" s="147"/>
      <c r="F16" s="147"/>
      <c r="G16" s="143"/>
    </row>
    <row r="17" spans="2:7" x14ac:dyDescent="0.4">
      <c r="B17" s="226"/>
      <c r="C17" s="150"/>
      <c r="D17" s="153"/>
      <c r="E17" s="149"/>
      <c r="F17" s="149"/>
      <c r="G17" s="150"/>
    </row>
    <row r="18" spans="2:7" x14ac:dyDescent="0.4">
      <c r="B18" s="225"/>
      <c r="C18" s="143"/>
      <c r="D18" s="146"/>
      <c r="E18" s="147"/>
      <c r="F18" s="147"/>
      <c r="G18" s="143"/>
    </row>
    <row r="19" spans="2:7" x14ac:dyDescent="0.4">
      <c r="B19" s="226"/>
      <c r="C19" s="150"/>
      <c r="D19" s="153"/>
      <c r="E19" s="149"/>
      <c r="F19" s="149"/>
      <c r="G19" s="150"/>
    </row>
    <row r="20" spans="2:7" x14ac:dyDescent="0.4">
      <c r="B20" s="225"/>
      <c r="C20" s="143"/>
      <c r="D20" s="146"/>
      <c r="E20" s="147"/>
      <c r="F20" s="147"/>
      <c r="G20" s="143"/>
    </row>
    <row r="21" spans="2:7" x14ac:dyDescent="0.4">
      <c r="B21" s="226"/>
      <c r="C21" s="150"/>
      <c r="D21" s="153"/>
      <c r="E21" s="149"/>
      <c r="F21" s="149"/>
      <c r="G21" s="150"/>
    </row>
    <row r="22" spans="2:7" x14ac:dyDescent="0.4">
      <c r="B22" s="225"/>
      <c r="C22" s="143"/>
      <c r="D22" s="146"/>
      <c r="E22" s="147"/>
      <c r="F22" s="147"/>
      <c r="G22" s="143"/>
    </row>
    <row r="23" spans="2:7" x14ac:dyDescent="0.4">
      <c r="B23" s="226"/>
      <c r="C23" s="150"/>
      <c r="D23" s="153"/>
      <c r="E23" s="149"/>
      <c r="F23" s="149"/>
      <c r="G23" s="150"/>
    </row>
    <row r="24" spans="2:7" x14ac:dyDescent="0.4">
      <c r="B24" s="225"/>
      <c r="C24" s="143"/>
      <c r="D24" s="146"/>
      <c r="E24" s="147"/>
      <c r="F24" s="147"/>
      <c r="G24" s="143"/>
    </row>
    <row r="25" spans="2:7" x14ac:dyDescent="0.4">
      <c r="B25" s="226"/>
      <c r="C25" s="150"/>
      <c r="D25" s="153"/>
      <c r="E25" s="149"/>
      <c r="F25" s="149"/>
      <c r="G25" s="150"/>
    </row>
    <row r="26" spans="2:7" x14ac:dyDescent="0.4">
      <c r="B26" s="225"/>
      <c r="C26" s="143"/>
      <c r="D26" s="146"/>
      <c r="E26" s="147"/>
      <c r="F26" s="147"/>
      <c r="G26" s="143"/>
    </row>
    <row r="27" spans="2:7" x14ac:dyDescent="0.4">
      <c r="B27" s="226"/>
      <c r="C27" s="150"/>
      <c r="D27" s="153"/>
      <c r="E27" s="149"/>
      <c r="F27" s="149"/>
      <c r="G27" s="150"/>
    </row>
    <row r="28" spans="2:7" x14ac:dyDescent="0.4">
      <c r="B28" s="225"/>
      <c r="C28" s="143"/>
      <c r="D28" s="146"/>
      <c r="E28" s="147"/>
      <c r="F28" s="147"/>
      <c r="G28" s="143"/>
    </row>
    <row r="29" spans="2:7" x14ac:dyDescent="0.4">
      <c r="B29" s="226"/>
      <c r="C29" s="150"/>
      <c r="D29" s="153"/>
      <c r="E29" s="149"/>
      <c r="F29" s="149"/>
      <c r="G29" s="150"/>
    </row>
    <row r="30" spans="2:7" x14ac:dyDescent="0.4">
      <c r="B30" s="225"/>
      <c r="C30" s="143"/>
      <c r="D30" s="146"/>
      <c r="E30" s="147"/>
      <c r="F30" s="147"/>
      <c r="G30" s="143"/>
    </row>
    <row r="31" spans="2:7" x14ac:dyDescent="0.4">
      <c r="B31" s="226"/>
      <c r="C31" s="150"/>
      <c r="D31" s="153"/>
      <c r="E31" s="149"/>
      <c r="F31" s="149"/>
      <c r="G31" s="150"/>
    </row>
    <row r="32" spans="2:7" x14ac:dyDescent="0.4">
      <c r="B32" s="225"/>
      <c r="C32" s="143"/>
      <c r="D32" s="146"/>
      <c r="E32" s="147"/>
      <c r="F32" s="147"/>
      <c r="G32" s="143"/>
    </row>
    <row r="33" spans="2:7" x14ac:dyDescent="0.4">
      <c r="B33" s="226"/>
      <c r="C33" s="150"/>
      <c r="D33" s="153"/>
      <c r="E33" s="149"/>
      <c r="F33" s="149"/>
      <c r="G33" s="150"/>
    </row>
    <row r="34" spans="2:7" x14ac:dyDescent="0.4">
      <c r="B34" s="225"/>
      <c r="C34" s="143"/>
      <c r="D34" s="146"/>
      <c r="E34" s="147"/>
      <c r="F34" s="147"/>
      <c r="G34" s="143"/>
    </row>
    <row r="35" spans="2:7" x14ac:dyDescent="0.4">
      <c r="B35" s="226"/>
      <c r="C35" s="150"/>
      <c r="D35" s="153"/>
      <c r="E35" s="149"/>
      <c r="F35" s="149"/>
      <c r="G35" s="150"/>
    </row>
    <row r="36" spans="2:7" x14ac:dyDescent="0.4">
      <c r="B36" s="225"/>
      <c r="C36" s="143"/>
      <c r="D36" s="146"/>
      <c r="E36" s="147"/>
      <c r="F36" s="147"/>
      <c r="G36" s="143"/>
    </row>
    <row r="37" spans="2:7" x14ac:dyDescent="0.4">
      <c r="B37" s="226"/>
      <c r="C37" s="150"/>
      <c r="D37" s="153"/>
      <c r="E37" s="149"/>
      <c r="F37" s="149"/>
      <c r="G37" s="150"/>
    </row>
    <row r="38" spans="2:7" x14ac:dyDescent="0.4">
      <c r="B38" s="225"/>
      <c r="C38" s="143"/>
      <c r="D38" s="146"/>
      <c r="E38" s="147"/>
      <c r="F38" s="147"/>
      <c r="G38" s="143"/>
    </row>
    <row r="39" spans="2:7" x14ac:dyDescent="0.4">
      <c r="B39" s="226"/>
      <c r="C39" s="150"/>
      <c r="D39" s="153"/>
      <c r="E39" s="149"/>
      <c r="F39" s="149"/>
      <c r="G39" s="150"/>
    </row>
    <row r="40" spans="2:7" x14ac:dyDescent="0.4">
      <c r="B40" s="225"/>
      <c r="C40" s="143"/>
      <c r="D40" s="146"/>
      <c r="E40" s="147"/>
      <c r="F40" s="147"/>
      <c r="G40" s="143"/>
    </row>
    <row r="41" spans="2:7" x14ac:dyDescent="0.4">
      <c r="B41" s="226"/>
      <c r="C41" s="150"/>
      <c r="D41" s="153"/>
      <c r="E41" s="149"/>
      <c r="F41" s="149"/>
      <c r="G41" s="150"/>
    </row>
    <row r="42" spans="2:7" x14ac:dyDescent="0.4">
      <c r="B42" s="225"/>
      <c r="C42" s="143"/>
      <c r="D42" s="146"/>
      <c r="E42" s="147"/>
      <c r="F42" s="147"/>
      <c r="G42" s="143"/>
    </row>
    <row r="43" spans="2:7" x14ac:dyDescent="0.4">
      <c r="B43" s="226"/>
      <c r="C43" s="150"/>
      <c r="D43" s="153"/>
      <c r="E43" s="149"/>
      <c r="F43" s="149"/>
      <c r="G43" s="150"/>
    </row>
    <row r="44" spans="2:7" x14ac:dyDescent="0.4">
      <c r="B44" s="225"/>
      <c r="C44" s="143"/>
      <c r="D44" s="146"/>
      <c r="E44" s="147"/>
      <c r="F44" s="147"/>
      <c r="G44" s="143"/>
    </row>
    <row r="45" spans="2:7" x14ac:dyDescent="0.4">
      <c r="B45" s="226"/>
      <c r="C45" s="150"/>
      <c r="D45" s="153"/>
      <c r="E45" s="149"/>
      <c r="F45" s="149"/>
      <c r="G45" s="150"/>
    </row>
    <row r="46" spans="2:7" x14ac:dyDescent="0.4">
      <c r="B46" s="225"/>
      <c r="C46" s="143"/>
      <c r="D46" s="146"/>
      <c r="E46" s="147"/>
      <c r="F46" s="147"/>
      <c r="G46" s="143"/>
    </row>
    <row r="47" spans="2:7" x14ac:dyDescent="0.4">
      <c r="B47" s="226"/>
      <c r="C47" s="150"/>
      <c r="D47" s="153"/>
      <c r="E47" s="149"/>
      <c r="F47" s="149"/>
      <c r="G47" s="150"/>
    </row>
    <row r="48" spans="2:7" x14ac:dyDescent="0.4">
      <c r="B48" s="225"/>
      <c r="C48" s="143"/>
      <c r="D48" s="146"/>
      <c r="E48" s="147"/>
      <c r="F48" s="147"/>
      <c r="G48" s="143"/>
    </row>
    <row r="49" spans="2:7" x14ac:dyDescent="0.4">
      <c r="B49" s="226"/>
      <c r="C49" s="150"/>
      <c r="D49" s="153"/>
      <c r="E49" s="149"/>
      <c r="F49" s="149"/>
      <c r="G49" s="150"/>
    </row>
    <row r="50" spans="2:7" x14ac:dyDescent="0.4">
      <c r="B50" s="225"/>
      <c r="C50" s="143"/>
      <c r="D50" s="146"/>
      <c r="E50" s="147"/>
      <c r="F50" s="147"/>
      <c r="G50" s="143"/>
    </row>
    <row r="51" spans="2:7" x14ac:dyDescent="0.4">
      <c r="B51" s="226"/>
      <c r="C51" s="150"/>
      <c r="D51" s="153"/>
      <c r="E51" s="149"/>
      <c r="F51" s="149"/>
      <c r="G51" s="150"/>
    </row>
    <row r="52" spans="2:7" x14ac:dyDescent="0.4">
      <c r="B52" s="225"/>
      <c r="C52" s="143"/>
      <c r="D52" s="146"/>
      <c r="E52" s="147"/>
      <c r="F52" s="147"/>
      <c r="G52" s="143"/>
    </row>
    <row r="53" spans="2:7" x14ac:dyDescent="0.4">
      <c r="B53" s="226"/>
      <c r="C53" s="150"/>
      <c r="D53" s="153"/>
      <c r="E53" s="149"/>
      <c r="F53" s="149"/>
      <c r="G53" s="150"/>
    </row>
    <row r="54" spans="2:7" x14ac:dyDescent="0.4">
      <c r="B54" s="225"/>
      <c r="C54" s="143"/>
      <c r="D54" s="146"/>
      <c r="E54" s="147"/>
      <c r="F54" s="147"/>
      <c r="G54" s="143"/>
    </row>
    <row r="55" spans="2:7" x14ac:dyDescent="0.4">
      <c r="B55" s="226"/>
      <c r="C55" s="150"/>
      <c r="D55" s="153"/>
      <c r="E55" s="149"/>
      <c r="F55" s="149"/>
      <c r="G55" s="150"/>
    </row>
    <row r="56" spans="2:7" x14ac:dyDescent="0.4">
      <c r="B56" s="225"/>
      <c r="C56" s="143"/>
      <c r="D56" s="146"/>
      <c r="E56" s="147"/>
      <c r="F56" s="147"/>
      <c r="G56" s="143"/>
    </row>
    <row r="57" spans="2:7" x14ac:dyDescent="0.4">
      <c r="B57" s="226"/>
      <c r="C57" s="150"/>
      <c r="D57" s="153"/>
      <c r="E57" s="149"/>
      <c r="F57" s="149"/>
      <c r="G57" s="150"/>
    </row>
    <row r="58" spans="2:7" x14ac:dyDescent="0.4">
      <c r="B58" s="225"/>
      <c r="C58" s="143"/>
      <c r="D58" s="146"/>
      <c r="E58" s="147"/>
      <c r="F58" s="147"/>
      <c r="G58" s="143"/>
    </row>
    <row r="59" spans="2:7" x14ac:dyDescent="0.4">
      <c r="B59" s="226"/>
      <c r="C59" s="150"/>
      <c r="D59" s="153"/>
      <c r="E59" s="149"/>
      <c r="F59" s="149"/>
      <c r="G59" s="150"/>
    </row>
    <row r="60" spans="2:7" x14ac:dyDescent="0.4">
      <c r="B60" s="225"/>
      <c r="C60" s="143"/>
      <c r="D60" s="146"/>
      <c r="E60" s="147"/>
      <c r="F60" s="147"/>
      <c r="G60" s="143"/>
    </row>
    <row r="61" spans="2:7" x14ac:dyDescent="0.4">
      <c r="B61" s="226"/>
      <c r="C61" s="150"/>
      <c r="D61" s="153"/>
      <c r="E61" s="149"/>
      <c r="F61" s="149"/>
      <c r="G61" s="150"/>
    </row>
    <row r="62" spans="2:7" x14ac:dyDescent="0.4">
      <c r="B62" s="225"/>
      <c r="C62" s="143"/>
      <c r="D62" s="146"/>
      <c r="E62" s="147"/>
      <c r="F62" s="147"/>
      <c r="G62" s="143"/>
    </row>
    <row r="63" spans="2:7" x14ac:dyDescent="0.4">
      <c r="B63" s="226"/>
      <c r="C63" s="150"/>
      <c r="D63" s="153"/>
      <c r="E63" s="149"/>
      <c r="F63" s="149"/>
      <c r="G63" s="150"/>
    </row>
    <row r="64" spans="2:7" x14ac:dyDescent="0.4">
      <c r="B64" s="225"/>
      <c r="C64" s="143"/>
      <c r="D64" s="146"/>
      <c r="E64" s="147"/>
      <c r="F64" s="147"/>
      <c r="G64" s="143"/>
    </row>
    <row r="65" spans="2:7" x14ac:dyDescent="0.4">
      <c r="B65" s="226"/>
      <c r="C65" s="150"/>
      <c r="D65" s="153"/>
      <c r="E65" s="149"/>
      <c r="F65" s="149"/>
      <c r="G65" s="150"/>
    </row>
    <row r="66" spans="2:7" x14ac:dyDescent="0.4">
      <c r="B66" s="225"/>
      <c r="C66" s="143"/>
      <c r="D66" s="146"/>
      <c r="E66" s="147"/>
      <c r="F66" s="147"/>
      <c r="G66" s="143"/>
    </row>
    <row r="67" spans="2:7" x14ac:dyDescent="0.4">
      <c r="B67" s="226"/>
      <c r="C67" s="150"/>
      <c r="D67" s="153"/>
      <c r="E67" s="149"/>
      <c r="F67" s="149"/>
      <c r="G67" s="150"/>
    </row>
    <row r="68" spans="2:7" x14ac:dyDescent="0.4">
      <c r="B68" s="225"/>
      <c r="C68" s="143"/>
      <c r="D68" s="146"/>
      <c r="E68" s="147"/>
      <c r="F68" s="147"/>
      <c r="G68" s="143"/>
    </row>
    <row r="69" spans="2:7" x14ac:dyDescent="0.4">
      <c r="B69" s="226"/>
      <c r="C69" s="150"/>
      <c r="D69" s="153"/>
      <c r="E69" s="149"/>
      <c r="F69" s="149"/>
      <c r="G69" s="150"/>
    </row>
    <row r="70" spans="2:7" x14ac:dyDescent="0.4">
      <c r="B70" s="225"/>
      <c r="C70" s="143"/>
      <c r="D70" s="146"/>
      <c r="E70" s="147"/>
      <c r="F70" s="147"/>
      <c r="G70" s="143"/>
    </row>
    <row r="71" spans="2:7" x14ac:dyDescent="0.4">
      <c r="B71" s="226"/>
      <c r="C71" s="150"/>
      <c r="D71" s="153"/>
      <c r="E71" s="149"/>
      <c r="F71" s="149"/>
      <c r="G71" s="150"/>
    </row>
    <row r="72" spans="2:7" x14ac:dyDescent="0.4">
      <c r="B72" s="225"/>
      <c r="C72" s="143"/>
      <c r="D72" s="146"/>
      <c r="E72" s="147"/>
      <c r="F72" s="147"/>
      <c r="G72" s="143"/>
    </row>
    <row r="73" spans="2:7" x14ac:dyDescent="0.4">
      <c r="B73" s="226"/>
      <c r="C73" s="150"/>
      <c r="D73" s="153"/>
      <c r="E73" s="149"/>
      <c r="F73" s="149"/>
      <c r="G73" s="150"/>
    </row>
    <row r="74" spans="2:7" x14ac:dyDescent="0.4">
      <c r="B74" s="225"/>
      <c r="C74" s="143"/>
      <c r="D74" s="146"/>
      <c r="E74" s="147"/>
      <c r="F74" s="147"/>
      <c r="G74" s="143"/>
    </row>
    <row r="75" spans="2:7" x14ac:dyDescent="0.4">
      <c r="B75" s="226"/>
      <c r="C75" s="150"/>
      <c r="D75" s="153"/>
      <c r="E75" s="149"/>
      <c r="F75" s="149"/>
      <c r="G75" s="150"/>
    </row>
    <row r="76" spans="2:7" x14ac:dyDescent="0.4">
      <c r="B76" s="225"/>
      <c r="C76" s="143"/>
      <c r="D76" s="146"/>
      <c r="E76" s="147"/>
      <c r="F76" s="147"/>
      <c r="G76" s="143"/>
    </row>
    <row r="77" spans="2:7" x14ac:dyDescent="0.4">
      <c r="B77" s="226"/>
      <c r="C77" s="150"/>
      <c r="D77" s="153"/>
      <c r="E77" s="149"/>
      <c r="F77" s="149"/>
      <c r="G77" s="150"/>
    </row>
    <row r="78" spans="2:7" x14ac:dyDescent="0.4">
      <c r="B78" s="225"/>
      <c r="C78" s="143"/>
      <c r="D78" s="146"/>
      <c r="E78" s="147"/>
      <c r="F78" s="147"/>
      <c r="G78" s="143"/>
    </row>
    <row r="79" spans="2:7" x14ac:dyDescent="0.4">
      <c r="B79" s="226"/>
      <c r="C79" s="150"/>
      <c r="D79" s="153"/>
      <c r="E79" s="149"/>
      <c r="F79" s="149"/>
      <c r="G79" s="150"/>
    </row>
    <row r="80" spans="2:7" x14ac:dyDescent="0.4">
      <c r="B80" s="225"/>
      <c r="C80" s="143"/>
      <c r="D80" s="146"/>
      <c r="E80" s="147"/>
      <c r="F80" s="147"/>
      <c r="G80" s="143"/>
    </row>
    <row r="81" spans="2:7" x14ac:dyDescent="0.4">
      <c r="B81" s="226"/>
      <c r="C81" s="150"/>
      <c r="D81" s="153"/>
      <c r="E81" s="149"/>
      <c r="F81" s="149"/>
      <c r="G81" s="150"/>
    </row>
    <row r="82" spans="2:7" x14ac:dyDescent="0.4">
      <c r="B82" s="225"/>
      <c r="C82" s="143"/>
      <c r="D82" s="146"/>
      <c r="E82" s="147"/>
      <c r="F82" s="147"/>
      <c r="G82" s="143"/>
    </row>
    <row r="83" spans="2:7" x14ac:dyDescent="0.4">
      <c r="B83" s="226"/>
      <c r="C83" s="150"/>
      <c r="D83" s="153"/>
      <c r="E83" s="149"/>
      <c r="F83" s="149"/>
      <c r="G83" s="150"/>
    </row>
    <row r="84" spans="2:7" x14ac:dyDescent="0.4">
      <c r="B84" s="225"/>
      <c r="C84" s="143"/>
      <c r="D84" s="146"/>
      <c r="E84" s="147"/>
      <c r="F84" s="147"/>
      <c r="G84" s="143"/>
    </row>
    <row r="85" spans="2:7" x14ac:dyDescent="0.4">
      <c r="B85" s="226"/>
      <c r="C85" s="150"/>
      <c r="D85" s="153"/>
      <c r="E85" s="149"/>
      <c r="F85" s="149"/>
      <c r="G85" s="150"/>
    </row>
    <row r="86" spans="2:7" x14ac:dyDescent="0.4">
      <c r="B86" s="225"/>
      <c r="C86" s="143"/>
      <c r="D86" s="146"/>
      <c r="E86" s="147"/>
      <c r="F86" s="147"/>
      <c r="G86" s="143"/>
    </row>
    <row r="87" spans="2:7" x14ac:dyDescent="0.4">
      <c r="B87" s="226"/>
      <c r="C87" s="150"/>
      <c r="D87" s="153"/>
      <c r="E87" s="149"/>
      <c r="F87" s="149"/>
      <c r="G87" s="150"/>
    </row>
    <row r="88" spans="2:7" x14ac:dyDescent="0.4">
      <c r="B88" s="225"/>
      <c r="C88" s="143"/>
      <c r="D88" s="146"/>
      <c r="E88" s="147"/>
      <c r="F88" s="147"/>
      <c r="G88" s="143"/>
    </row>
    <row r="89" spans="2:7" x14ac:dyDescent="0.4">
      <c r="B89" s="226"/>
      <c r="C89" s="150"/>
      <c r="D89" s="153"/>
      <c r="E89" s="149"/>
      <c r="F89" s="149"/>
      <c r="G89" s="150"/>
    </row>
    <row r="90" spans="2:7" x14ac:dyDescent="0.4">
      <c r="B90" s="225"/>
      <c r="C90" s="143"/>
      <c r="D90" s="146"/>
      <c r="E90" s="147"/>
      <c r="F90" s="147"/>
      <c r="G90" s="143"/>
    </row>
    <row r="91" spans="2:7" x14ac:dyDescent="0.4">
      <c r="B91" s="226"/>
      <c r="C91" s="150"/>
      <c r="D91" s="153"/>
      <c r="E91" s="149"/>
      <c r="F91" s="149"/>
      <c r="G91" s="150"/>
    </row>
    <row r="92" spans="2:7" x14ac:dyDescent="0.4">
      <c r="B92" s="225"/>
      <c r="C92" s="143"/>
      <c r="D92" s="146"/>
      <c r="E92" s="147"/>
      <c r="F92" s="147"/>
      <c r="G92" s="143"/>
    </row>
    <row r="93" spans="2:7" x14ac:dyDescent="0.4">
      <c r="B93" s="226"/>
      <c r="C93" s="150"/>
      <c r="D93" s="153"/>
      <c r="E93" s="149"/>
      <c r="F93" s="149"/>
      <c r="G93" s="150"/>
    </row>
    <row r="94" spans="2:7" x14ac:dyDescent="0.4">
      <c r="B94" s="225"/>
      <c r="C94" s="143"/>
      <c r="D94" s="146"/>
      <c r="E94" s="147"/>
      <c r="F94" s="147"/>
      <c r="G94" s="143"/>
    </row>
    <row r="95" spans="2:7" x14ac:dyDescent="0.4">
      <c r="B95" s="226"/>
      <c r="C95" s="150"/>
      <c r="D95" s="153"/>
      <c r="E95" s="149"/>
      <c r="F95" s="149"/>
      <c r="G95" s="150"/>
    </row>
    <row r="96" spans="2:7" x14ac:dyDescent="0.4">
      <c r="B96" s="225"/>
      <c r="C96" s="143"/>
      <c r="D96" s="146"/>
      <c r="E96" s="147"/>
      <c r="F96" s="147"/>
      <c r="G96" s="143"/>
    </row>
    <row r="97" spans="2:7" x14ac:dyDescent="0.4">
      <c r="B97" s="226"/>
      <c r="C97" s="150"/>
      <c r="D97" s="153"/>
      <c r="E97" s="149"/>
      <c r="F97" s="149"/>
      <c r="G97" s="150"/>
    </row>
    <row r="98" spans="2:7" x14ac:dyDescent="0.4">
      <c r="B98" s="225"/>
      <c r="C98" s="143"/>
      <c r="D98" s="146"/>
      <c r="E98" s="147"/>
      <c r="F98" s="147"/>
      <c r="G98" s="143"/>
    </row>
    <row r="99" spans="2:7" x14ac:dyDescent="0.4">
      <c r="B99" s="226"/>
      <c r="C99" s="150"/>
      <c r="D99" s="153"/>
      <c r="E99" s="149"/>
      <c r="F99" s="149"/>
      <c r="G99" s="150"/>
    </row>
    <row r="100" spans="2:7" x14ac:dyDescent="0.4">
      <c r="B100" s="225"/>
      <c r="C100" s="143"/>
      <c r="D100" s="146"/>
      <c r="E100" s="147"/>
      <c r="F100" s="147"/>
      <c r="G100" s="143"/>
    </row>
    <row r="101" spans="2:7" x14ac:dyDescent="0.4">
      <c r="B101" s="226"/>
      <c r="C101" s="150"/>
      <c r="D101" s="153"/>
      <c r="E101" s="149"/>
      <c r="F101" s="149"/>
      <c r="G101" s="150"/>
    </row>
    <row r="102" spans="2:7" x14ac:dyDescent="0.4">
      <c r="B102" s="225"/>
      <c r="C102" s="143"/>
      <c r="D102" s="146"/>
      <c r="E102" s="147"/>
      <c r="F102" s="147"/>
      <c r="G102" s="143"/>
    </row>
    <row r="103" spans="2:7" x14ac:dyDescent="0.4">
      <c r="B103" s="226"/>
      <c r="C103" s="150"/>
      <c r="D103" s="153"/>
      <c r="E103" s="149"/>
      <c r="F103" s="149"/>
      <c r="G103" s="150"/>
    </row>
    <row r="104" spans="2:7" x14ac:dyDescent="0.4">
      <c r="B104" s="225"/>
      <c r="C104" s="143"/>
      <c r="D104" s="146"/>
      <c r="E104" s="147"/>
      <c r="F104" s="147"/>
      <c r="G104" s="143"/>
    </row>
    <row r="105" spans="2:7" x14ac:dyDescent="0.4">
      <c r="B105" s="226"/>
      <c r="C105" s="150"/>
      <c r="D105" s="153"/>
      <c r="E105" s="149"/>
      <c r="F105" s="149"/>
      <c r="G105" s="150"/>
    </row>
    <row r="106" spans="2:7" x14ac:dyDescent="0.4">
      <c r="B106" s="225"/>
      <c r="C106" s="143"/>
      <c r="D106" s="146"/>
      <c r="E106" s="147"/>
      <c r="F106" s="147"/>
      <c r="G106" s="143"/>
    </row>
    <row r="107" spans="2:7" x14ac:dyDescent="0.4">
      <c r="B107" s="226"/>
      <c r="C107" s="150"/>
      <c r="D107" s="153"/>
      <c r="E107" s="149"/>
      <c r="F107" s="149"/>
      <c r="G107" s="150"/>
    </row>
    <row r="108" spans="2:7" x14ac:dyDescent="0.4">
      <c r="B108" s="225"/>
      <c r="C108" s="143"/>
      <c r="D108" s="146"/>
      <c r="E108" s="147"/>
      <c r="F108" s="147"/>
      <c r="G108" s="143"/>
    </row>
    <row r="109" spans="2:7" x14ac:dyDescent="0.4">
      <c r="B109" s="226"/>
      <c r="C109" s="150"/>
      <c r="D109" s="153"/>
      <c r="E109" s="149"/>
      <c r="F109" s="149"/>
      <c r="G109" s="150"/>
    </row>
    <row r="110" spans="2:7" x14ac:dyDescent="0.4">
      <c r="B110" s="225"/>
      <c r="C110" s="143"/>
      <c r="D110" s="146"/>
      <c r="E110" s="147"/>
      <c r="F110" s="147"/>
      <c r="G110" s="143"/>
    </row>
    <row r="111" spans="2:7" x14ac:dyDescent="0.4">
      <c r="B111" s="226"/>
      <c r="C111" s="150"/>
      <c r="D111" s="153"/>
      <c r="E111" s="149"/>
      <c r="F111" s="149"/>
      <c r="G111" s="150"/>
    </row>
    <row r="112" spans="2:7" x14ac:dyDescent="0.4">
      <c r="B112" s="225"/>
      <c r="C112" s="143"/>
      <c r="D112" s="146"/>
      <c r="E112" s="147"/>
      <c r="F112" s="147"/>
      <c r="G112" s="143"/>
    </row>
    <row r="113" spans="2:7" x14ac:dyDescent="0.4">
      <c r="B113" s="226"/>
      <c r="C113" s="150"/>
      <c r="D113" s="153"/>
      <c r="E113" s="149"/>
      <c r="F113" s="149"/>
      <c r="G113" s="150"/>
    </row>
    <row r="114" spans="2:7" x14ac:dyDescent="0.4">
      <c r="B114" s="225"/>
      <c r="C114" s="143"/>
      <c r="D114" s="146"/>
      <c r="E114" s="147"/>
      <c r="F114" s="147"/>
      <c r="G114" s="143"/>
    </row>
    <row r="115" spans="2:7" x14ac:dyDescent="0.4">
      <c r="B115" s="226"/>
      <c r="C115" s="150"/>
      <c r="D115" s="153"/>
      <c r="E115" s="149"/>
      <c r="F115" s="149"/>
      <c r="G115" s="150"/>
    </row>
    <row r="116" spans="2:7" x14ac:dyDescent="0.4">
      <c r="B116" s="225"/>
      <c r="C116" s="143"/>
      <c r="D116" s="146"/>
      <c r="E116" s="147"/>
      <c r="F116" s="147"/>
      <c r="G116" s="143"/>
    </row>
    <row r="117" spans="2:7" x14ac:dyDescent="0.4">
      <c r="B117" s="226"/>
      <c r="C117" s="150"/>
      <c r="D117" s="153"/>
      <c r="E117" s="149"/>
      <c r="F117" s="149"/>
      <c r="G117" s="150"/>
    </row>
    <row r="118" spans="2:7" x14ac:dyDescent="0.4">
      <c r="B118" s="225"/>
      <c r="C118" s="143"/>
      <c r="D118" s="146"/>
      <c r="E118" s="147"/>
      <c r="F118" s="147"/>
      <c r="G118" s="143"/>
    </row>
    <row r="119" spans="2:7" x14ac:dyDescent="0.4">
      <c r="B119" s="226"/>
      <c r="C119" s="150"/>
      <c r="D119" s="153"/>
      <c r="E119" s="149"/>
      <c r="F119" s="149"/>
      <c r="G119" s="150"/>
    </row>
    <row r="120" spans="2:7" x14ac:dyDescent="0.4">
      <c r="B120" s="225"/>
      <c r="C120" s="143"/>
      <c r="D120" s="146"/>
      <c r="E120" s="147"/>
      <c r="F120" s="147"/>
      <c r="G120" s="143"/>
    </row>
    <row r="121" spans="2:7" x14ac:dyDescent="0.4">
      <c r="B121" s="226"/>
      <c r="C121" s="150"/>
      <c r="D121" s="153"/>
      <c r="E121" s="149"/>
      <c r="F121" s="149"/>
      <c r="G121" s="150"/>
    </row>
    <row r="122" spans="2:7" x14ac:dyDescent="0.4">
      <c r="B122" s="225"/>
      <c r="C122" s="143"/>
      <c r="D122" s="146"/>
      <c r="E122" s="147"/>
      <c r="F122" s="147"/>
      <c r="G122" s="143"/>
    </row>
    <row r="123" spans="2:7" x14ac:dyDescent="0.4">
      <c r="B123" s="226"/>
      <c r="C123" s="150"/>
      <c r="D123" s="153"/>
      <c r="E123" s="149"/>
      <c r="F123" s="149"/>
      <c r="G123" s="150"/>
    </row>
    <row r="124" spans="2:7" x14ac:dyDescent="0.4">
      <c r="B124" s="225"/>
      <c r="C124" s="143"/>
      <c r="D124" s="146"/>
      <c r="E124" s="147"/>
      <c r="F124" s="147"/>
      <c r="G124" s="143"/>
    </row>
    <row r="125" spans="2:7" x14ac:dyDescent="0.4">
      <c r="B125" s="226"/>
      <c r="C125" s="150"/>
      <c r="D125" s="153"/>
      <c r="E125" s="149"/>
      <c r="F125" s="149"/>
      <c r="G125" s="150"/>
    </row>
    <row r="126" spans="2:7" x14ac:dyDescent="0.4">
      <c r="B126" s="225"/>
      <c r="C126" s="143"/>
      <c r="D126" s="146"/>
      <c r="E126" s="147"/>
      <c r="F126" s="147"/>
      <c r="G126" s="143"/>
    </row>
    <row r="127" spans="2:7" x14ac:dyDescent="0.4">
      <c r="B127" s="226"/>
      <c r="C127" s="150"/>
      <c r="D127" s="153"/>
      <c r="E127" s="149"/>
      <c r="F127" s="149"/>
      <c r="G127" s="150"/>
    </row>
    <row r="128" spans="2:7" x14ac:dyDescent="0.4">
      <c r="B128" s="225"/>
      <c r="C128" s="143"/>
      <c r="D128" s="146"/>
      <c r="E128" s="147"/>
      <c r="F128" s="147"/>
      <c r="G128" s="143"/>
    </row>
    <row r="129" spans="2:7" x14ac:dyDescent="0.4">
      <c r="B129" s="226"/>
      <c r="C129" s="150"/>
      <c r="D129" s="153"/>
      <c r="E129" s="149"/>
      <c r="F129" s="149"/>
      <c r="G129" s="150"/>
    </row>
    <row r="130" spans="2:7" x14ac:dyDescent="0.4">
      <c r="B130" s="225"/>
      <c r="C130" s="143"/>
      <c r="D130" s="146"/>
      <c r="E130" s="147"/>
      <c r="F130" s="147"/>
      <c r="G130" s="143"/>
    </row>
    <row r="131" spans="2:7" x14ac:dyDescent="0.4">
      <c r="B131" s="226"/>
      <c r="C131" s="150"/>
      <c r="D131" s="153"/>
      <c r="E131" s="149"/>
      <c r="F131" s="149"/>
      <c r="G131" s="150"/>
    </row>
    <row r="132" spans="2:7" x14ac:dyDescent="0.4">
      <c r="B132" s="225"/>
      <c r="C132" s="143"/>
      <c r="D132" s="146"/>
      <c r="E132" s="147"/>
      <c r="F132" s="147"/>
      <c r="G132" s="143"/>
    </row>
    <row r="133" spans="2:7" x14ac:dyDescent="0.4">
      <c r="B133" s="226"/>
      <c r="C133" s="150"/>
      <c r="D133" s="153"/>
      <c r="E133" s="149"/>
      <c r="F133" s="149"/>
      <c r="G133" s="150"/>
    </row>
    <row r="134" spans="2:7" x14ac:dyDescent="0.4">
      <c r="B134" s="225"/>
      <c r="C134" s="143"/>
      <c r="D134" s="146"/>
      <c r="E134" s="147"/>
      <c r="F134" s="147"/>
      <c r="G134" s="143"/>
    </row>
    <row r="135" spans="2:7" x14ac:dyDescent="0.4">
      <c r="B135" s="226"/>
      <c r="C135" s="150"/>
      <c r="D135" s="153"/>
      <c r="E135" s="149"/>
      <c r="F135" s="149"/>
      <c r="G135" s="150"/>
    </row>
    <row r="136" spans="2:7" x14ac:dyDescent="0.4">
      <c r="B136" s="225"/>
      <c r="C136" s="143"/>
      <c r="D136" s="146"/>
      <c r="E136" s="147"/>
      <c r="F136" s="147"/>
      <c r="G136" s="143"/>
    </row>
    <row r="137" spans="2:7" x14ac:dyDescent="0.4">
      <c r="B137" s="226"/>
      <c r="C137" s="150"/>
      <c r="D137" s="153"/>
      <c r="E137" s="149"/>
      <c r="F137" s="149"/>
      <c r="G137" s="150"/>
    </row>
    <row r="138" spans="2:7" x14ac:dyDescent="0.4">
      <c r="B138" s="225"/>
      <c r="C138" s="143"/>
      <c r="D138" s="146"/>
      <c r="E138" s="147"/>
      <c r="F138" s="147"/>
      <c r="G138" s="143"/>
    </row>
    <row r="139" spans="2:7" x14ac:dyDescent="0.4">
      <c r="B139" s="226"/>
      <c r="C139" s="150"/>
      <c r="D139" s="153"/>
      <c r="E139" s="149"/>
      <c r="F139" s="149"/>
      <c r="G139" s="150"/>
    </row>
    <row r="140" spans="2:7" x14ac:dyDescent="0.4">
      <c r="B140" s="225"/>
      <c r="C140" s="143"/>
      <c r="D140" s="146"/>
      <c r="E140" s="147"/>
      <c r="F140" s="147"/>
      <c r="G140" s="143"/>
    </row>
    <row r="141" spans="2:7" x14ac:dyDescent="0.4">
      <c r="B141" s="226"/>
      <c r="C141" s="150"/>
      <c r="D141" s="153"/>
      <c r="E141" s="149"/>
      <c r="F141" s="149"/>
      <c r="G141" s="150"/>
    </row>
    <row r="142" spans="2:7" x14ac:dyDescent="0.4">
      <c r="B142" s="225"/>
      <c r="C142" s="143"/>
      <c r="D142" s="146"/>
      <c r="E142" s="147"/>
      <c r="F142" s="147"/>
      <c r="G142" s="143"/>
    </row>
    <row r="143" spans="2:7" x14ac:dyDescent="0.4">
      <c r="B143" s="226"/>
      <c r="C143" s="150"/>
      <c r="D143" s="153"/>
      <c r="E143" s="149"/>
      <c r="F143" s="149"/>
      <c r="G143" s="150"/>
    </row>
    <row r="144" spans="2:7" x14ac:dyDescent="0.4">
      <c r="B144" s="225"/>
      <c r="C144" s="143"/>
      <c r="D144" s="146"/>
      <c r="E144" s="147"/>
      <c r="F144" s="147"/>
      <c r="G144" s="143"/>
    </row>
    <row r="145" spans="2:7" x14ac:dyDescent="0.4">
      <c r="B145" s="226"/>
      <c r="C145" s="150"/>
      <c r="D145" s="153"/>
      <c r="E145" s="149"/>
      <c r="F145" s="149"/>
      <c r="G145" s="150"/>
    </row>
    <row r="146" spans="2:7" x14ac:dyDescent="0.4">
      <c r="B146" s="225"/>
      <c r="C146" s="143"/>
      <c r="D146" s="146"/>
      <c r="E146" s="147"/>
      <c r="F146" s="147"/>
      <c r="G146" s="143"/>
    </row>
    <row r="147" spans="2:7" x14ac:dyDescent="0.4">
      <c r="B147" s="226"/>
      <c r="C147" s="150"/>
      <c r="D147" s="153"/>
      <c r="E147" s="149"/>
      <c r="F147" s="149"/>
      <c r="G147" s="150"/>
    </row>
    <row r="148" spans="2:7" x14ac:dyDescent="0.4">
      <c r="B148" s="225"/>
      <c r="C148" s="143"/>
      <c r="D148" s="146"/>
      <c r="E148" s="147"/>
      <c r="F148" s="147"/>
      <c r="G148" s="143"/>
    </row>
    <row r="149" spans="2:7" x14ac:dyDescent="0.4">
      <c r="B149" s="226"/>
      <c r="C149" s="150"/>
      <c r="D149" s="153"/>
      <c r="E149" s="149"/>
      <c r="F149" s="149"/>
      <c r="G149" s="150"/>
    </row>
    <row r="150" spans="2:7" x14ac:dyDescent="0.4">
      <c r="B150" s="225"/>
      <c r="C150" s="143"/>
      <c r="D150" s="146"/>
      <c r="E150" s="147"/>
      <c r="F150" s="147"/>
      <c r="G150" s="143"/>
    </row>
    <row r="151" spans="2:7" x14ac:dyDescent="0.4">
      <c r="B151" s="226"/>
      <c r="C151" s="150"/>
      <c r="D151" s="153"/>
      <c r="E151" s="149"/>
      <c r="F151" s="149"/>
      <c r="G151" s="150"/>
    </row>
    <row r="152" spans="2:7" x14ac:dyDescent="0.4">
      <c r="B152" s="225"/>
      <c r="C152" s="143"/>
      <c r="D152" s="146"/>
      <c r="E152" s="147"/>
      <c r="F152" s="147"/>
      <c r="G152" s="143"/>
    </row>
    <row r="153" spans="2:7" x14ac:dyDescent="0.4">
      <c r="B153" s="226"/>
      <c r="C153" s="150"/>
      <c r="D153" s="153"/>
      <c r="E153" s="149"/>
      <c r="F153" s="149"/>
      <c r="G153" s="150"/>
    </row>
    <row r="154" spans="2:7" x14ac:dyDescent="0.4">
      <c r="B154" s="225"/>
      <c r="C154" s="143"/>
      <c r="D154" s="146"/>
      <c r="E154" s="147"/>
      <c r="F154" s="147"/>
      <c r="G154" s="143"/>
    </row>
    <row r="155" spans="2:7" x14ac:dyDescent="0.4">
      <c r="B155" s="226"/>
      <c r="C155" s="150"/>
      <c r="D155" s="153"/>
      <c r="E155" s="149"/>
      <c r="F155" s="149"/>
      <c r="G155" s="150"/>
    </row>
    <row r="156" spans="2:7" x14ac:dyDescent="0.4">
      <c r="B156" s="225"/>
      <c r="C156" s="143"/>
      <c r="D156" s="146"/>
      <c r="E156" s="147"/>
      <c r="F156" s="147"/>
      <c r="G156" s="143"/>
    </row>
    <row r="157" spans="2:7" x14ac:dyDescent="0.4">
      <c r="B157" s="226"/>
      <c r="C157" s="150"/>
      <c r="D157" s="153"/>
      <c r="E157" s="149"/>
      <c r="F157" s="149"/>
      <c r="G157" s="150"/>
    </row>
    <row r="158" spans="2:7" x14ac:dyDescent="0.4">
      <c r="B158" s="225"/>
      <c r="C158" s="143"/>
      <c r="D158" s="146"/>
      <c r="E158" s="147"/>
      <c r="F158" s="147"/>
      <c r="G158" s="143"/>
    </row>
    <row r="159" spans="2:7" x14ac:dyDescent="0.4">
      <c r="B159" s="226"/>
      <c r="C159" s="150"/>
      <c r="D159" s="153"/>
      <c r="E159" s="149"/>
      <c r="F159" s="149"/>
      <c r="G159" s="150"/>
    </row>
    <row r="160" spans="2:7" x14ac:dyDescent="0.4">
      <c r="B160" s="225"/>
      <c r="C160" s="143"/>
      <c r="D160" s="146"/>
      <c r="E160" s="147"/>
      <c r="F160" s="147"/>
      <c r="G160" s="143"/>
    </row>
    <row r="161" spans="2:7" x14ac:dyDescent="0.4">
      <c r="B161" s="226"/>
      <c r="C161" s="150"/>
      <c r="D161" s="153"/>
      <c r="E161" s="149"/>
      <c r="F161" s="149"/>
      <c r="G161" s="150"/>
    </row>
    <row r="162" spans="2:7" x14ac:dyDescent="0.4">
      <c r="B162" s="225"/>
      <c r="C162" s="143"/>
      <c r="D162" s="146"/>
      <c r="E162" s="147"/>
      <c r="F162" s="147"/>
      <c r="G162" s="143"/>
    </row>
    <row r="163" spans="2:7" x14ac:dyDescent="0.4">
      <c r="B163" s="226"/>
      <c r="C163" s="150"/>
      <c r="D163" s="153"/>
      <c r="E163" s="149"/>
      <c r="F163" s="149"/>
      <c r="G163" s="150"/>
    </row>
    <row r="164" spans="2:7" x14ac:dyDescent="0.4">
      <c r="B164" s="225"/>
      <c r="C164" s="143"/>
      <c r="D164" s="146"/>
      <c r="E164" s="147"/>
      <c r="F164" s="147"/>
      <c r="G164" s="143"/>
    </row>
    <row r="165" spans="2:7" x14ac:dyDescent="0.4">
      <c r="B165" s="226"/>
      <c r="C165" s="150"/>
      <c r="D165" s="153"/>
      <c r="E165" s="149"/>
      <c r="F165" s="149"/>
      <c r="G165" s="150"/>
    </row>
    <row r="166" spans="2:7" x14ac:dyDescent="0.4">
      <c r="B166" s="225"/>
      <c r="C166" s="143"/>
      <c r="D166" s="146"/>
      <c r="E166" s="147"/>
      <c r="F166" s="147"/>
      <c r="G166" s="143"/>
    </row>
    <row r="167" spans="2:7" x14ac:dyDescent="0.4">
      <c r="B167" s="226"/>
      <c r="C167" s="150"/>
      <c r="D167" s="153"/>
      <c r="E167" s="149"/>
      <c r="F167" s="149"/>
      <c r="G167" s="150"/>
    </row>
    <row r="168" spans="2:7" x14ac:dyDescent="0.4">
      <c r="B168" s="225"/>
      <c r="C168" s="143"/>
      <c r="D168" s="146"/>
      <c r="E168" s="147"/>
      <c r="F168" s="147"/>
      <c r="G168" s="143"/>
    </row>
    <row r="169" spans="2:7" x14ac:dyDescent="0.4">
      <c r="B169" s="226"/>
      <c r="C169" s="150"/>
      <c r="D169" s="153"/>
      <c r="E169" s="149"/>
      <c r="F169" s="149"/>
      <c r="G169" s="150"/>
    </row>
    <row r="170" spans="2:7" x14ac:dyDescent="0.4">
      <c r="B170" s="225"/>
      <c r="C170" s="143"/>
      <c r="D170" s="146"/>
      <c r="E170" s="147"/>
      <c r="F170" s="147"/>
      <c r="G170" s="143"/>
    </row>
    <row r="171" spans="2:7" x14ac:dyDescent="0.4">
      <c r="B171" s="226"/>
      <c r="C171" s="150"/>
      <c r="D171" s="153"/>
      <c r="E171" s="149"/>
      <c r="F171" s="149"/>
      <c r="G171" s="150"/>
    </row>
    <row r="172" spans="2:7" x14ac:dyDescent="0.4">
      <c r="B172" s="225"/>
      <c r="C172" s="143"/>
      <c r="D172" s="146"/>
      <c r="E172" s="147"/>
      <c r="F172" s="147"/>
      <c r="G172" s="143"/>
    </row>
    <row r="173" spans="2:7" x14ac:dyDescent="0.4">
      <c r="B173" s="226"/>
      <c r="C173" s="150"/>
      <c r="D173" s="153"/>
      <c r="E173" s="149"/>
      <c r="F173" s="149"/>
      <c r="G173" s="150"/>
    </row>
    <row r="174" spans="2:7" x14ac:dyDescent="0.4">
      <c r="B174" s="225"/>
      <c r="C174" s="143"/>
      <c r="D174" s="146"/>
      <c r="E174" s="147"/>
      <c r="F174" s="147"/>
      <c r="G174" s="143"/>
    </row>
    <row r="175" spans="2:7" x14ac:dyDescent="0.4">
      <c r="B175" s="226"/>
      <c r="C175" s="150"/>
      <c r="D175" s="153"/>
      <c r="E175" s="149"/>
      <c r="F175" s="149"/>
      <c r="G175" s="150"/>
    </row>
    <row r="176" spans="2:7" x14ac:dyDescent="0.4">
      <c r="B176" s="225"/>
      <c r="C176" s="143"/>
      <c r="D176" s="146"/>
      <c r="E176" s="147"/>
      <c r="F176" s="147"/>
      <c r="G176" s="143"/>
    </row>
    <row r="177" spans="2:7" x14ac:dyDescent="0.4">
      <c r="B177" s="226"/>
      <c r="C177" s="150"/>
      <c r="D177" s="153"/>
      <c r="E177" s="149"/>
      <c r="F177" s="149"/>
      <c r="G177" s="150"/>
    </row>
    <row r="178" spans="2:7" x14ac:dyDescent="0.4">
      <c r="B178" s="225"/>
      <c r="C178" s="143"/>
      <c r="D178" s="146"/>
      <c r="E178" s="147"/>
      <c r="F178" s="147"/>
      <c r="G178" s="143"/>
    </row>
    <row r="179" spans="2:7" x14ac:dyDescent="0.4">
      <c r="B179" s="226"/>
      <c r="C179" s="150"/>
      <c r="D179" s="153"/>
      <c r="E179" s="149"/>
      <c r="F179" s="149"/>
      <c r="G179" s="150"/>
    </row>
    <row r="180" spans="2:7" x14ac:dyDescent="0.4">
      <c r="B180" s="225"/>
      <c r="C180" s="143"/>
      <c r="D180" s="146"/>
      <c r="E180" s="147"/>
      <c r="F180" s="147"/>
      <c r="G180" s="143"/>
    </row>
    <row r="181" spans="2:7" x14ac:dyDescent="0.4">
      <c r="B181" s="226"/>
      <c r="C181" s="150"/>
      <c r="D181" s="153"/>
      <c r="E181" s="149"/>
      <c r="F181" s="149"/>
      <c r="G181" s="150"/>
    </row>
    <row r="182" spans="2:7" x14ac:dyDescent="0.4">
      <c r="B182" s="225"/>
      <c r="C182" s="143"/>
      <c r="D182" s="146"/>
      <c r="E182" s="147"/>
      <c r="F182" s="147"/>
      <c r="G182" s="143"/>
    </row>
    <row r="183" spans="2:7" x14ac:dyDescent="0.4">
      <c r="B183" s="226"/>
      <c r="C183" s="150"/>
      <c r="D183" s="153"/>
      <c r="E183" s="149"/>
      <c r="F183" s="149"/>
      <c r="G183" s="150"/>
    </row>
    <row r="184" spans="2:7" x14ac:dyDescent="0.4">
      <c r="B184" s="225"/>
      <c r="C184" s="143"/>
      <c r="D184" s="146"/>
      <c r="E184" s="147"/>
      <c r="F184" s="147"/>
      <c r="G184" s="143"/>
    </row>
    <row r="185" spans="2:7" x14ac:dyDescent="0.4">
      <c r="B185" s="226"/>
      <c r="C185" s="150"/>
      <c r="D185" s="153"/>
      <c r="E185" s="149"/>
      <c r="F185" s="149"/>
      <c r="G185" s="150"/>
    </row>
    <row r="186" spans="2:7" x14ac:dyDescent="0.4">
      <c r="B186" s="225"/>
      <c r="C186" s="143"/>
      <c r="D186" s="146"/>
      <c r="E186" s="147"/>
      <c r="F186" s="147"/>
      <c r="G186" s="143"/>
    </row>
    <row r="187" spans="2:7" x14ac:dyDescent="0.4">
      <c r="B187" s="226"/>
      <c r="C187" s="150"/>
      <c r="D187" s="153"/>
      <c r="E187" s="149"/>
      <c r="F187" s="149"/>
      <c r="G187" s="150"/>
    </row>
    <row r="188" spans="2:7" x14ac:dyDescent="0.4">
      <c r="B188" s="225"/>
      <c r="C188" s="143"/>
      <c r="D188" s="146"/>
      <c r="E188" s="147"/>
      <c r="F188" s="147"/>
      <c r="G188" s="143"/>
    </row>
    <row r="189" spans="2:7" x14ac:dyDescent="0.4">
      <c r="B189" s="226"/>
      <c r="C189" s="150"/>
      <c r="D189" s="153"/>
      <c r="E189" s="149"/>
      <c r="F189" s="149"/>
      <c r="G189" s="150"/>
    </row>
    <row r="190" spans="2:7" x14ac:dyDescent="0.4">
      <c r="B190" s="225"/>
      <c r="C190" s="143"/>
      <c r="D190" s="146"/>
      <c r="E190" s="147"/>
      <c r="F190" s="147"/>
      <c r="G190" s="143"/>
    </row>
    <row r="191" spans="2:7" x14ac:dyDescent="0.4">
      <c r="B191" s="226"/>
      <c r="C191" s="150"/>
      <c r="D191" s="153"/>
      <c r="E191" s="149"/>
      <c r="F191" s="149"/>
      <c r="G191" s="150"/>
    </row>
    <row r="192" spans="2:7" x14ac:dyDescent="0.4">
      <c r="B192" s="225"/>
      <c r="C192" s="143"/>
      <c r="D192" s="146"/>
      <c r="E192" s="147"/>
      <c r="F192" s="147"/>
      <c r="G192" s="143"/>
    </row>
    <row r="193" spans="2:7" x14ac:dyDescent="0.4">
      <c r="B193" s="226"/>
      <c r="C193" s="150"/>
      <c r="D193" s="153"/>
      <c r="E193" s="149"/>
      <c r="F193" s="149"/>
      <c r="G193" s="150"/>
    </row>
    <row r="194" spans="2:7" x14ac:dyDescent="0.4">
      <c r="B194" s="225"/>
      <c r="C194" s="143"/>
      <c r="D194" s="146"/>
      <c r="E194" s="147"/>
      <c r="F194" s="147"/>
      <c r="G194" s="143"/>
    </row>
    <row r="195" spans="2:7" x14ac:dyDescent="0.4">
      <c r="B195" s="226"/>
      <c r="C195" s="150"/>
      <c r="D195" s="153"/>
      <c r="E195" s="149"/>
      <c r="F195" s="149"/>
      <c r="G195" s="150"/>
    </row>
    <row r="196" spans="2:7" x14ac:dyDescent="0.4">
      <c r="B196" s="225"/>
      <c r="C196" s="143"/>
      <c r="D196" s="146"/>
      <c r="E196" s="147"/>
      <c r="F196" s="147"/>
      <c r="G196" s="143"/>
    </row>
    <row r="197" spans="2:7" x14ac:dyDescent="0.4">
      <c r="B197" s="226"/>
      <c r="C197" s="150"/>
      <c r="D197" s="153"/>
      <c r="E197" s="149"/>
      <c r="F197" s="149"/>
      <c r="G197" s="150"/>
    </row>
    <row r="198" spans="2:7" x14ac:dyDescent="0.4">
      <c r="B198" s="225"/>
      <c r="C198" s="143"/>
      <c r="D198" s="146"/>
      <c r="E198" s="147"/>
      <c r="F198" s="147"/>
      <c r="G198" s="143"/>
    </row>
    <row r="199" spans="2:7" x14ac:dyDescent="0.4">
      <c r="B199" s="226"/>
      <c r="C199" s="150"/>
      <c r="D199" s="153"/>
      <c r="E199" s="149"/>
      <c r="F199" s="149"/>
      <c r="G199" s="150"/>
    </row>
    <row r="200" spans="2:7" x14ac:dyDescent="0.4">
      <c r="B200" s="225"/>
      <c r="C200" s="143"/>
      <c r="D200" s="146"/>
      <c r="E200" s="147"/>
      <c r="F200" s="147"/>
      <c r="G200" s="143"/>
    </row>
    <row r="201" spans="2:7" x14ac:dyDescent="0.4">
      <c r="B201" s="226"/>
      <c r="C201" s="150"/>
      <c r="D201" s="153"/>
      <c r="E201" s="149"/>
      <c r="F201" s="149"/>
      <c r="G201" s="150"/>
    </row>
    <row r="202" spans="2:7" x14ac:dyDescent="0.4">
      <c r="B202" s="225"/>
      <c r="C202" s="143"/>
      <c r="D202" s="146"/>
      <c r="E202" s="147"/>
      <c r="F202" s="147"/>
      <c r="G202" s="143"/>
    </row>
    <row r="203" spans="2:7" x14ac:dyDescent="0.4">
      <c r="B203" s="226"/>
      <c r="C203" s="150"/>
      <c r="D203" s="153"/>
      <c r="E203" s="149"/>
      <c r="F203" s="149"/>
      <c r="G203" s="150"/>
    </row>
    <row r="204" spans="2:7" x14ac:dyDescent="0.4">
      <c r="B204" s="225"/>
      <c r="C204" s="143"/>
      <c r="D204" s="146"/>
      <c r="E204" s="147"/>
      <c r="F204" s="147"/>
      <c r="G204" s="143"/>
    </row>
    <row r="205" spans="2:7" x14ac:dyDescent="0.4">
      <c r="B205" s="226"/>
      <c r="C205" s="150"/>
      <c r="D205" s="153"/>
      <c r="E205" s="149"/>
      <c r="F205" s="149"/>
      <c r="G205" s="150"/>
    </row>
    <row r="206" spans="2:7" x14ac:dyDescent="0.4">
      <c r="B206" s="225"/>
      <c r="C206" s="143"/>
      <c r="D206" s="146"/>
      <c r="E206" s="147"/>
      <c r="F206" s="147"/>
      <c r="G206" s="143"/>
    </row>
    <row r="207" spans="2:7" x14ac:dyDescent="0.4">
      <c r="B207" s="226"/>
      <c r="C207" s="150"/>
      <c r="D207" s="153"/>
      <c r="E207" s="149"/>
      <c r="F207" s="149"/>
      <c r="G207" s="150"/>
    </row>
    <row r="208" spans="2:7" x14ac:dyDescent="0.4">
      <c r="B208" s="225"/>
      <c r="C208" s="143"/>
      <c r="D208" s="146"/>
      <c r="E208" s="147"/>
      <c r="F208" s="147"/>
      <c r="G208" s="143"/>
    </row>
    <row r="209" spans="2:7" x14ac:dyDescent="0.4">
      <c r="B209" s="226"/>
      <c r="C209" s="150"/>
      <c r="D209" s="153"/>
      <c r="E209" s="149"/>
      <c r="F209" s="149"/>
      <c r="G209" s="150"/>
    </row>
    <row r="210" spans="2:7" x14ac:dyDescent="0.4">
      <c r="B210" s="225"/>
      <c r="C210" s="143"/>
      <c r="D210" s="146"/>
      <c r="E210" s="147"/>
      <c r="F210" s="147"/>
      <c r="G210" s="143"/>
    </row>
    <row r="211" spans="2:7" x14ac:dyDescent="0.4">
      <c r="B211" s="226"/>
      <c r="C211" s="150"/>
      <c r="D211" s="153"/>
      <c r="E211" s="149"/>
      <c r="F211" s="149"/>
      <c r="G211" s="150"/>
    </row>
    <row r="212" spans="2:7" x14ac:dyDescent="0.4">
      <c r="B212" s="225"/>
      <c r="C212" s="143"/>
      <c r="D212" s="146"/>
      <c r="E212" s="147"/>
      <c r="F212" s="147"/>
      <c r="G212" s="143"/>
    </row>
    <row r="213" spans="2:7" x14ac:dyDescent="0.4">
      <c r="B213" s="226"/>
      <c r="C213" s="150"/>
      <c r="D213" s="153"/>
      <c r="E213" s="149"/>
      <c r="F213" s="149"/>
      <c r="G213" s="150"/>
    </row>
    <row r="214" spans="2:7" x14ac:dyDescent="0.4">
      <c r="B214" s="225"/>
      <c r="C214" s="143"/>
      <c r="D214" s="146"/>
      <c r="E214" s="147"/>
      <c r="F214" s="147"/>
      <c r="G214" s="143"/>
    </row>
    <row r="215" spans="2:7" x14ac:dyDescent="0.4">
      <c r="B215" s="226"/>
      <c r="C215" s="150"/>
      <c r="D215" s="153"/>
      <c r="E215" s="149"/>
      <c r="F215" s="149"/>
      <c r="G215" s="150"/>
    </row>
    <row r="216" spans="2:7" x14ac:dyDescent="0.4">
      <c r="B216" s="225"/>
      <c r="C216" s="143"/>
      <c r="D216" s="146"/>
      <c r="E216" s="147"/>
      <c r="F216" s="147"/>
      <c r="G216" s="143"/>
    </row>
    <row r="217" spans="2:7" x14ac:dyDescent="0.4">
      <c r="B217" s="226"/>
      <c r="C217" s="150"/>
      <c r="D217" s="153"/>
      <c r="E217" s="149"/>
      <c r="F217" s="149"/>
      <c r="G217" s="150"/>
    </row>
    <row r="218" spans="2:7" x14ac:dyDescent="0.4">
      <c r="B218" s="225"/>
      <c r="C218" s="143"/>
      <c r="D218" s="146"/>
      <c r="E218" s="147"/>
      <c r="F218" s="147"/>
      <c r="G218" s="143"/>
    </row>
    <row r="219" spans="2:7" x14ac:dyDescent="0.4">
      <c r="B219" s="226"/>
      <c r="C219" s="150"/>
      <c r="D219" s="153"/>
      <c r="E219" s="149"/>
      <c r="F219" s="149"/>
      <c r="G219" s="150"/>
    </row>
    <row r="220" spans="2:7" x14ac:dyDescent="0.4">
      <c r="B220" s="225"/>
      <c r="C220" s="143"/>
      <c r="D220" s="146"/>
      <c r="E220" s="147"/>
      <c r="F220" s="147"/>
      <c r="G220" s="143"/>
    </row>
    <row r="221" spans="2:7" x14ac:dyDescent="0.4">
      <c r="B221" s="226"/>
      <c r="C221" s="150"/>
      <c r="D221" s="153"/>
      <c r="E221" s="149"/>
      <c r="F221" s="149"/>
      <c r="G221" s="150"/>
    </row>
    <row r="222" spans="2:7" x14ac:dyDescent="0.4">
      <c r="B222" s="225"/>
      <c r="C222" s="143"/>
      <c r="D222" s="146"/>
      <c r="E222" s="147"/>
      <c r="F222" s="147"/>
      <c r="G222" s="143"/>
    </row>
    <row r="223" spans="2:7" x14ac:dyDescent="0.4">
      <c r="B223" s="226"/>
      <c r="C223" s="150"/>
      <c r="D223" s="153"/>
      <c r="E223" s="149"/>
      <c r="F223" s="149"/>
      <c r="G223" s="150"/>
    </row>
    <row r="224" spans="2:7" x14ac:dyDescent="0.4">
      <c r="B224" s="225"/>
      <c r="C224" s="143"/>
      <c r="D224" s="146"/>
      <c r="E224" s="147"/>
      <c r="F224" s="147"/>
      <c r="G224" s="143"/>
    </row>
    <row r="225" spans="2:7" x14ac:dyDescent="0.4">
      <c r="B225" s="226"/>
      <c r="C225" s="150"/>
      <c r="D225" s="153"/>
      <c r="E225" s="149"/>
      <c r="F225" s="149"/>
      <c r="G225" s="150"/>
    </row>
    <row r="226" spans="2:7" x14ac:dyDescent="0.4">
      <c r="B226" s="225"/>
      <c r="C226" s="143"/>
      <c r="D226" s="146"/>
      <c r="E226" s="147"/>
      <c r="F226" s="147"/>
      <c r="G226" s="143"/>
    </row>
    <row r="227" spans="2:7" x14ac:dyDescent="0.4">
      <c r="B227" s="226"/>
      <c r="C227" s="150"/>
      <c r="D227" s="153"/>
      <c r="E227" s="149"/>
      <c r="F227" s="149"/>
      <c r="G227" s="150"/>
    </row>
    <row r="228" spans="2:7" x14ac:dyDescent="0.4">
      <c r="B228" s="225"/>
      <c r="C228" s="143"/>
      <c r="D228" s="146"/>
      <c r="E228" s="147"/>
      <c r="F228" s="147"/>
      <c r="G228" s="143"/>
    </row>
    <row r="229" spans="2:7" x14ac:dyDescent="0.4">
      <c r="B229" s="226"/>
      <c r="C229" s="150"/>
      <c r="D229" s="153"/>
      <c r="E229" s="149"/>
      <c r="F229" s="149"/>
      <c r="G229" s="150"/>
    </row>
    <row r="230" spans="2:7" x14ac:dyDescent="0.4">
      <c r="B230" s="225"/>
      <c r="C230" s="143"/>
      <c r="D230" s="146"/>
      <c r="E230" s="147"/>
      <c r="F230" s="147"/>
      <c r="G230" s="143"/>
    </row>
    <row r="231" spans="2:7" x14ac:dyDescent="0.4">
      <c r="B231" s="226"/>
      <c r="C231" s="150"/>
      <c r="D231" s="153"/>
      <c r="E231" s="149"/>
      <c r="F231" s="149"/>
      <c r="G231" s="150"/>
    </row>
    <row r="232" spans="2:7" x14ac:dyDescent="0.4">
      <c r="B232" s="225"/>
      <c r="C232" s="143"/>
      <c r="D232" s="146"/>
      <c r="E232" s="147"/>
      <c r="F232" s="147"/>
      <c r="G232" s="143"/>
    </row>
    <row r="233" spans="2:7" x14ac:dyDescent="0.4">
      <c r="B233" s="226"/>
      <c r="C233" s="150"/>
      <c r="D233" s="153"/>
      <c r="E233" s="149"/>
      <c r="F233" s="149"/>
      <c r="G233" s="150"/>
    </row>
    <row r="234" spans="2:7" x14ac:dyDescent="0.4">
      <c r="B234" s="225"/>
      <c r="C234" s="143"/>
      <c r="D234" s="146"/>
      <c r="E234" s="147"/>
      <c r="F234" s="147"/>
      <c r="G234" s="143"/>
    </row>
    <row r="235" spans="2:7" x14ac:dyDescent="0.4">
      <c r="B235" s="226"/>
      <c r="C235" s="150"/>
      <c r="D235" s="153"/>
      <c r="E235" s="149"/>
      <c r="F235" s="149"/>
      <c r="G235" s="150"/>
    </row>
    <row r="236" spans="2:7" x14ac:dyDescent="0.4">
      <c r="B236" s="225"/>
      <c r="C236" s="143"/>
      <c r="D236" s="146"/>
      <c r="E236" s="147"/>
      <c r="F236" s="147"/>
      <c r="G236" s="143"/>
    </row>
    <row r="237" spans="2:7" x14ac:dyDescent="0.4">
      <c r="B237" s="226"/>
      <c r="C237" s="150"/>
      <c r="D237" s="153"/>
      <c r="E237" s="149"/>
      <c r="F237" s="149"/>
      <c r="G237" s="150"/>
    </row>
    <row r="238" spans="2:7" x14ac:dyDescent="0.4">
      <c r="B238" s="225"/>
      <c r="C238" s="143"/>
      <c r="D238" s="146"/>
      <c r="E238" s="147"/>
      <c r="F238" s="147"/>
      <c r="G238" s="143"/>
    </row>
    <row r="239" spans="2:7" x14ac:dyDescent="0.4">
      <c r="B239" s="226"/>
      <c r="C239" s="150"/>
      <c r="D239" s="153"/>
      <c r="E239" s="149"/>
      <c r="F239" s="149"/>
      <c r="G239" s="150"/>
    </row>
    <row r="240" spans="2:7" x14ac:dyDescent="0.4">
      <c r="B240" s="225"/>
      <c r="C240" s="143"/>
      <c r="D240" s="146"/>
      <c r="E240" s="147"/>
      <c r="F240" s="147"/>
      <c r="G240" s="143"/>
    </row>
    <row r="241" spans="2:7" x14ac:dyDescent="0.4">
      <c r="B241" s="226"/>
      <c r="C241" s="150"/>
      <c r="D241" s="153"/>
      <c r="E241" s="149"/>
      <c r="F241" s="149"/>
      <c r="G241" s="150"/>
    </row>
    <row r="242" spans="2:7" x14ac:dyDescent="0.4">
      <c r="B242" s="225"/>
      <c r="C242" s="143"/>
      <c r="D242" s="146"/>
      <c r="E242" s="147"/>
      <c r="F242" s="147"/>
      <c r="G242" s="143"/>
    </row>
    <row r="243" spans="2:7" x14ac:dyDescent="0.4">
      <c r="B243" s="226"/>
      <c r="C243" s="150"/>
      <c r="D243" s="153"/>
      <c r="E243" s="149"/>
      <c r="F243" s="149"/>
      <c r="G243" s="150"/>
    </row>
    <row r="244" spans="2:7" x14ac:dyDescent="0.4">
      <c r="B244" s="225"/>
      <c r="C244" s="143"/>
      <c r="D244" s="146"/>
      <c r="E244" s="147"/>
      <c r="F244" s="147"/>
      <c r="G244" s="143"/>
    </row>
    <row r="245" spans="2:7" x14ac:dyDescent="0.4">
      <c r="B245" s="226"/>
      <c r="C245" s="150"/>
      <c r="D245" s="153"/>
      <c r="E245" s="149"/>
      <c r="F245" s="149"/>
      <c r="G245" s="150"/>
    </row>
    <row r="246" spans="2:7" x14ac:dyDescent="0.4">
      <c r="B246" s="225"/>
      <c r="C246" s="143"/>
      <c r="D246" s="146"/>
      <c r="E246" s="147"/>
      <c r="F246" s="147"/>
      <c r="G246" s="143"/>
    </row>
    <row r="247" spans="2:7" x14ac:dyDescent="0.4">
      <c r="B247" s="226"/>
      <c r="C247" s="150"/>
      <c r="D247" s="153"/>
      <c r="E247" s="149"/>
      <c r="F247" s="149"/>
      <c r="G247" s="150"/>
    </row>
    <row r="248" spans="2:7" x14ac:dyDescent="0.4">
      <c r="B248" s="225"/>
      <c r="C248" s="143"/>
      <c r="D248" s="146"/>
      <c r="E248" s="147"/>
      <c r="F248" s="147"/>
      <c r="G248" s="143"/>
    </row>
    <row r="249" spans="2:7" x14ac:dyDescent="0.4">
      <c r="B249" s="226"/>
      <c r="C249" s="150"/>
      <c r="D249" s="153"/>
      <c r="E249" s="149"/>
      <c r="F249" s="149"/>
      <c r="G249" s="150"/>
    </row>
    <row r="250" spans="2:7" x14ac:dyDescent="0.4">
      <c r="B250" s="225"/>
      <c r="C250" s="143"/>
      <c r="D250" s="146"/>
      <c r="E250" s="147"/>
      <c r="F250" s="147"/>
      <c r="G250" s="143"/>
    </row>
    <row r="251" spans="2:7" x14ac:dyDescent="0.4">
      <c r="B251" s="226"/>
      <c r="C251" s="150"/>
      <c r="D251" s="153"/>
      <c r="E251" s="149"/>
      <c r="F251" s="149"/>
      <c r="G251" s="150"/>
    </row>
    <row r="252" spans="2:7" x14ac:dyDescent="0.4">
      <c r="B252" s="225"/>
      <c r="C252" s="143"/>
      <c r="D252" s="146"/>
      <c r="E252" s="147"/>
      <c r="F252" s="147"/>
      <c r="G252" s="143"/>
    </row>
    <row r="253" spans="2:7" x14ac:dyDescent="0.4">
      <c r="B253" s="226"/>
      <c r="C253" s="150"/>
      <c r="D253" s="153"/>
      <c r="E253" s="149"/>
      <c r="F253" s="149"/>
      <c r="G253" s="150"/>
    </row>
    <row r="254" spans="2:7" x14ac:dyDescent="0.4">
      <c r="B254" s="225"/>
      <c r="C254" s="143"/>
      <c r="D254" s="146"/>
      <c r="E254" s="147"/>
      <c r="F254" s="147"/>
      <c r="G254" s="143"/>
    </row>
    <row r="255" spans="2:7" x14ac:dyDescent="0.4">
      <c r="B255" s="226"/>
      <c r="C255" s="150"/>
      <c r="D255" s="153"/>
      <c r="E255" s="149"/>
      <c r="F255" s="149"/>
      <c r="G255" s="150"/>
    </row>
    <row r="256" spans="2:7" x14ac:dyDescent="0.4">
      <c r="B256" s="225"/>
      <c r="C256" s="143"/>
      <c r="D256" s="146"/>
      <c r="E256" s="147"/>
      <c r="F256" s="147"/>
      <c r="G256" s="143"/>
    </row>
    <row r="257" spans="2:7" x14ac:dyDescent="0.4">
      <c r="B257" s="226"/>
      <c r="C257" s="150"/>
      <c r="D257" s="153"/>
      <c r="E257" s="149"/>
      <c r="F257" s="149"/>
      <c r="G257" s="150"/>
    </row>
    <row r="258" spans="2:7" x14ac:dyDescent="0.4">
      <c r="B258" s="225"/>
      <c r="C258" s="143"/>
      <c r="D258" s="146"/>
      <c r="E258" s="147"/>
      <c r="F258" s="147"/>
      <c r="G258" s="143"/>
    </row>
    <row r="259" spans="2:7" x14ac:dyDescent="0.4">
      <c r="B259" s="226"/>
      <c r="C259" s="150"/>
      <c r="D259" s="153"/>
      <c r="E259" s="149"/>
      <c r="F259" s="149"/>
      <c r="G259" s="150"/>
    </row>
    <row r="260" spans="2:7" x14ac:dyDescent="0.4">
      <c r="B260" s="225"/>
      <c r="C260" s="143"/>
      <c r="D260" s="146"/>
      <c r="E260" s="147"/>
      <c r="F260" s="147"/>
      <c r="G260" s="143"/>
    </row>
    <row r="261" spans="2:7" x14ac:dyDescent="0.4">
      <c r="B261" s="226"/>
      <c r="C261" s="150"/>
      <c r="D261" s="153"/>
      <c r="E261" s="149"/>
      <c r="F261" s="149"/>
      <c r="G261" s="150"/>
    </row>
    <row r="262" spans="2:7" x14ac:dyDescent="0.4">
      <c r="B262" s="225"/>
      <c r="C262" s="143"/>
      <c r="D262" s="146"/>
      <c r="E262" s="147"/>
      <c r="F262" s="147"/>
      <c r="G262" s="143"/>
    </row>
    <row r="263" spans="2:7" x14ac:dyDescent="0.4">
      <c r="B263" s="226"/>
      <c r="C263" s="150"/>
      <c r="D263" s="153"/>
      <c r="E263" s="149"/>
      <c r="F263" s="149"/>
      <c r="G263" s="150"/>
    </row>
    <row r="264" spans="2:7" x14ac:dyDescent="0.4">
      <c r="B264" s="225"/>
      <c r="C264" s="143"/>
      <c r="D264" s="146"/>
      <c r="E264" s="147"/>
      <c r="F264" s="147"/>
      <c r="G264" s="143"/>
    </row>
    <row r="265" spans="2:7" x14ac:dyDescent="0.4">
      <c r="B265" s="226"/>
      <c r="C265" s="150"/>
      <c r="D265" s="153"/>
      <c r="E265" s="149"/>
      <c r="F265" s="149"/>
      <c r="G265" s="150"/>
    </row>
    <row r="266" spans="2:7" x14ac:dyDescent="0.4">
      <c r="B266" s="225"/>
      <c r="C266" s="143"/>
      <c r="D266" s="146"/>
      <c r="E266" s="147"/>
      <c r="F266" s="147"/>
      <c r="G266" s="143"/>
    </row>
    <row r="267" spans="2:7" x14ac:dyDescent="0.4">
      <c r="B267" s="226"/>
      <c r="C267" s="150"/>
      <c r="D267" s="153"/>
      <c r="E267" s="149"/>
      <c r="F267" s="149"/>
      <c r="G267" s="150"/>
    </row>
    <row r="268" spans="2:7" x14ac:dyDescent="0.4">
      <c r="B268" s="225"/>
      <c r="C268" s="143"/>
      <c r="D268" s="146"/>
      <c r="E268" s="147"/>
      <c r="F268" s="147"/>
      <c r="G268" s="143"/>
    </row>
    <row r="269" spans="2:7" x14ac:dyDescent="0.4">
      <c r="B269" s="226"/>
      <c r="C269" s="150"/>
      <c r="D269" s="153"/>
      <c r="E269" s="149"/>
      <c r="F269" s="149"/>
      <c r="G269" s="150"/>
    </row>
    <row r="270" spans="2:7" x14ac:dyDescent="0.4">
      <c r="B270" s="225"/>
      <c r="C270" s="143"/>
      <c r="D270" s="146"/>
      <c r="E270" s="147"/>
      <c r="F270" s="147"/>
      <c r="G270" s="143"/>
    </row>
    <row r="271" spans="2:7" x14ac:dyDescent="0.4">
      <c r="B271" s="226"/>
      <c r="C271" s="150"/>
      <c r="D271" s="153"/>
      <c r="E271" s="149"/>
      <c r="F271" s="149"/>
      <c r="G271" s="150"/>
    </row>
    <row r="272" spans="2:7" x14ac:dyDescent="0.4">
      <c r="B272" s="225"/>
      <c r="C272" s="143"/>
      <c r="D272" s="146"/>
      <c r="E272" s="147"/>
      <c r="F272" s="147"/>
      <c r="G272" s="143"/>
    </row>
    <row r="273" spans="2:7" x14ac:dyDescent="0.4">
      <c r="B273" s="226"/>
      <c r="C273" s="150"/>
      <c r="D273" s="153"/>
      <c r="E273" s="149"/>
      <c r="F273" s="149"/>
      <c r="G273" s="150"/>
    </row>
    <row r="274" spans="2:7" x14ac:dyDescent="0.4">
      <c r="B274" s="225"/>
      <c r="C274" s="143"/>
      <c r="D274" s="146"/>
      <c r="E274" s="147"/>
      <c r="F274" s="147"/>
      <c r="G274" s="143"/>
    </row>
    <row r="275" spans="2:7" x14ac:dyDescent="0.4">
      <c r="B275" s="226"/>
      <c r="C275" s="150"/>
      <c r="D275" s="153"/>
      <c r="E275" s="149"/>
      <c r="F275" s="149"/>
      <c r="G275" s="150"/>
    </row>
    <row r="276" spans="2:7" x14ac:dyDescent="0.4">
      <c r="B276" s="225"/>
      <c r="C276" s="143"/>
      <c r="D276" s="146"/>
      <c r="E276" s="147"/>
      <c r="F276" s="147"/>
      <c r="G276" s="143"/>
    </row>
    <row r="277" spans="2:7" x14ac:dyDescent="0.4">
      <c r="B277" s="226"/>
      <c r="C277" s="150"/>
      <c r="D277" s="153"/>
      <c r="E277" s="149"/>
      <c r="F277" s="149"/>
      <c r="G277" s="150"/>
    </row>
    <row r="278" spans="2:7" x14ac:dyDescent="0.4">
      <c r="B278" s="225"/>
      <c r="C278" s="143"/>
      <c r="D278" s="146"/>
      <c r="E278" s="147"/>
      <c r="F278" s="147"/>
      <c r="G278" s="143"/>
    </row>
    <row r="279" spans="2:7" x14ac:dyDescent="0.4">
      <c r="B279" s="226"/>
      <c r="C279" s="150"/>
      <c r="D279" s="153"/>
      <c r="E279" s="149"/>
      <c r="F279" s="149"/>
      <c r="G279" s="150"/>
    </row>
    <row r="280" spans="2:7" x14ac:dyDescent="0.4">
      <c r="B280" s="225"/>
      <c r="C280" s="143"/>
      <c r="D280" s="146"/>
      <c r="E280" s="147"/>
      <c r="F280" s="147"/>
      <c r="G280" s="143"/>
    </row>
    <row r="281" spans="2:7" x14ac:dyDescent="0.4">
      <c r="B281" s="226"/>
      <c r="C281" s="150"/>
      <c r="D281" s="153"/>
      <c r="E281" s="149"/>
      <c r="F281" s="149"/>
      <c r="G281" s="150"/>
    </row>
    <row r="282" spans="2:7" x14ac:dyDescent="0.4">
      <c r="B282" s="225"/>
      <c r="C282" s="143"/>
      <c r="D282" s="146"/>
      <c r="E282" s="147"/>
      <c r="F282" s="147"/>
      <c r="G282" s="143"/>
    </row>
    <row r="283" spans="2:7" x14ac:dyDescent="0.4">
      <c r="B283" s="226"/>
      <c r="C283" s="150"/>
      <c r="D283" s="153"/>
      <c r="E283" s="149"/>
      <c r="F283" s="149"/>
      <c r="G283" s="150"/>
    </row>
    <row r="284" spans="2:7" x14ac:dyDescent="0.4">
      <c r="B284" s="225"/>
      <c r="C284" s="143"/>
      <c r="D284" s="146"/>
      <c r="E284" s="147"/>
      <c r="F284" s="147"/>
      <c r="G284" s="143"/>
    </row>
    <row r="285" spans="2:7" x14ac:dyDescent="0.4">
      <c r="B285" s="226"/>
      <c r="C285" s="150"/>
      <c r="D285" s="153"/>
      <c r="E285" s="149"/>
      <c r="F285" s="149"/>
      <c r="G285" s="150"/>
    </row>
    <row r="286" spans="2:7" x14ac:dyDescent="0.4">
      <c r="B286" s="225"/>
      <c r="C286" s="143"/>
      <c r="D286" s="146"/>
      <c r="E286" s="147"/>
      <c r="F286" s="147"/>
      <c r="G286" s="143"/>
    </row>
    <row r="287" spans="2:7" x14ac:dyDescent="0.4">
      <c r="B287" s="226"/>
      <c r="C287" s="150"/>
      <c r="D287" s="153"/>
      <c r="E287" s="149"/>
      <c r="F287" s="149"/>
      <c r="G287" s="150"/>
    </row>
    <row r="288" spans="2:7" x14ac:dyDescent="0.4">
      <c r="B288" s="225"/>
      <c r="C288" s="143"/>
      <c r="D288" s="146"/>
      <c r="E288" s="147"/>
      <c r="F288" s="147"/>
      <c r="G288" s="143"/>
    </row>
    <row r="289" spans="2:7" x14ac:dyDescent="0.4">
      <c r="B289" s="226"/>
      <c r="C289" s="150"/>
      <c r="D289" s="153"/>
      <c r="E289" s="149"/>
      <c r="F289" s="149"/>
      <c r="G289" s="150"/>
    </row>
    <row r="290" spans="2:7" x14ac:dyDescent="0.4">
      <c r="B290" s="225"/>
      <c r="C290" s="143"/>
      <c r="D290" s="146"/>
      <c r="E290" s="147"/>
      <c r="F290" s="147"/>
      <c r="G290" s="143"/>
    </row>
    <row r="291" spans="2:7" x14ac:dyDescent="0.4">
      <c r="B291" s="226"/>
      <c r="C291" s="150"/>
      <c r="D291" s="153"/>
      <c r="E291" s="149"/>
      <c r="F291" s="149"/>
      <c r="G291" s="150"/>
    </row>
    <row r="292" spans="2:7" x14ac:dyDescent="0.4">
      <c r="B292" s="225"/>
      <c r="C292" s="143"/>
      <c r="D292" s="146"/>
      <c r="E292" s="147"/>
      <c r="F292" s="147"/>
      <c r="G292" s="143"/>
    </row>
    <row r="293" spans="2:7" x14ac:dyDescent="0.4">
      <c r="B293" s="226"/>
      <c r="C293" s="150"/>
      <c r="D293" s="153"/>
      <c r="E293" s="149"/>
      <c r="F293" s="149"/>
      <c r="G293" s="150"/>
    </row>
    <row r="294" spans="2:7" x14ac:dyDescent="0.4">
      <c r="B294" s="226"/>
      <c r="C294" s="150"/>
      <c r="D294" s="153"/>
      <c r="E294" s="149"/>
      <c r="F294" s="149"/>
      <c r="G294" s="150"/>
    </row>
    <row r="295" spans="2:7" x14ac:dyDescent="0.4">
      <c r="B295" s="226"/>
      <c r="C295" s="150"/>
      <c r="D295" s="153"/>
      <c r="E295" s="149"/>
      <c r="F295" s="149"/>
      <c r="G295" s="150"/>
    </row>
    <row r="296" spans="2:7" x14ac:dyDescent="0.4">
      <c r="B296" s="225"/>
      <c r="C296" s="143"/>
      <c r="D296" s="146"/>
      <c r="E296" s="147"/>
      <c r="F296" s="147"/>
      <c r="G296" s="143"/>
    </row>
    <row r="297" spans="2:7" x14ac:dyDescent="0.4">
      <c r="B297" s="226"/>
      <c r="C297" s="150"/>
      <c r="D297" s="153"/>
      <c r="E297" s="149"/>
      <c r="F297" s="149"/>
      <c r="G297" s="150"/>
    </row>
    <row r="298" spans="2:7" x14ac:dyDescent="0.4">
      <c r="B298" s="225"/>
      <c r="C298" s="143"/>
      <c r="D298" s="146"/>
      <c r="E298" s="147"/>
      <c r="F298" s="147"/>
      <c r="G298" s="143"/>
    </row>
    <row r="299" spans="2:7" x14ac:dyDescent="0.4">
      <c r="B299" s="226"/>
      <c r="C299" s="150"/>
      <c r="D299" s="153"/>
      <c r="E299" s="149"/>
      <c r="F299" s="149"/>
      <c r="G299" s="150"/>
    </row>
    <row r="300" spans="2:7" x14ac:dyDescent="0.4">
      <c r="B300" s="225"/>
      <c r="C300" s="143"/>
      <c r="D300" s="146"/>
      <c r="E300" s="147"/>
      <c r="F300" s="147"/>
      <c r="G300" s="143"/>
    </row>
    <row r="301" spans="2:7" x14ac:dyDescent="0.4">
      <c r="B301" s="226"/>
      <c r="C301" s="150"/>
      <c r="D301" s="153"/>
      <c r="E301" s="149"/>
      <c r="F301" s="149"/>
      <c r="G301" s="150"/>
    </row>
    <row r="302" spans="2:7" x14ac:dyDescent="0.4">
      <c r="B302" s="225"/>
      <c r="C302" s="143"/>
      <c r="D302" s="146"/>
      <c r="E302" s="147"/>
      <c r="F302" s="147"/>
      <c r="G302" s="143"/>
    </row>
    <row r="303" spans="2:7" x14ac:dyDescent="0.4">
      <c r="B303" s="226"/>
      <c r="C303" s="150"/>
      <c r="D303" s="153"/>
      <c r="E303" s="149"/>
      <c r="F303" s="149"/>
      <c r="G303" s="150"/>
    </row>
    <row r="304" spans="2:7" x14ac:dyDescent="0.4">
      <c r="B304" s="225"/>
      <c r="C304" s="143"/>
      <c r="D304" s="146"/>
      <c r="E304" s="147"/>
      <c r="F304" s="147"/>
      <c r="G304" s="143"/>
    </row>
    <row r="305" spans="2:7" x14ac:dyDescent="0.4">
      <c r="B305" s="226"/>
      <c r="C305" s="150"/>
      <c r="D305" s="153"/>
      <c r="E305" s="149"/>
      <c r="F305" s="149"/>
      <c r="G305" s="150"/>
    </row>
    <row r="306" spans="2:7" x14ac:dyDescent="0.4">
      <c r="B306" s="225"/>
      <c r="C306" s="143"/>
      <c r="D306" s="146"/>
      <c r="E306" s="147"/>
      <c r="F306" s="147"/>
      <c r="G306" s="143"/>
    </row>
    <row r="307" spans="2:7" x14ac:dyDescent="0.4">
      <c r="B307" s="226"/>
      <c r="C307" s="150"/>
      <c r="D307" s="153"/>
      <c r="E307" s="149"/>
      <c r="F307" s="149"/>
      <c r="G307" s="150"/>
    </row>
    <row r="308" spans="2:7" x14ac:dyDescent="0.4">
      <c r="B308" s="225"/>
      <c r="C308" s="143"/>
      <c r="D308" s="146"/>
      <c r="E308" s="147"/>
      <c r="F308" s="147"/>
      <c r="G308" s="143"/>
    </row>
    <row r="309" spans="2:7" x14ac:dyDescent="0.4">
      <c r="B309" s="226"/>
      <c r="C309" s="150"/>
      <c r="D309" s="153"/>
      <c r="E309" s="149"/>
      <c r="F309" s="149"/>
      <c r="G309" s="150"/>
    </row>
    <row r="310" spans="2:7" x14ac:dyDescent="0.4">
      <c r="B310" s="225"/>
      <c r="C310" s="143"/>
      <c r="D310" s="146"/>
      <c r="E310" s="147"/>
      <c r="F310" s="147"/>
      <c r="G310" s="143"/>
    </row>
    <row r="311" spans="2:7" x14ac:dyDescent="0.4">
      <c r="B311" s="226"/>
      <c r="C311" s="150"/>
      <c r="D311" s="153"/>
      <c r="E311" s="149"/>
      <c r="F311" s="149"/>
      <c r="G311" s="150"/>
    </row>
    <row r="312" spans="2:7" x14ac:dyDescent="0.4">
      <c r="B312" s="225"/>
      <c r="C312" s="143"/>
      <c r="D312" s="146"/>
      <c r="E312" s="147"/>
      <c r="F312" s="147"/>
      <c r="G312" s="143"/>
    </row>
    <row r="313" spans="2:7" x14ac:dyDescent="0.4">
      <c r="B313" s="226"/>
      <c r="C313" s="150"/>
      <c r="D313" s="153"/>
      <c r="E313" s="149"/>
      <c r="F313" s="149"/>
      <c r="G313" s="150"/>
    </row>
    <row r="314" spans="2:7" x14ac:dyDescent="0.4">
      <c r="B314" s="225"/>
      <c r="C314" s="143"/>
      <c r="D314" s="146"/>
      <c r="E314" s="147"/>
      <c r="F314" s="147"/>
      <c r="G314" s="143"/>
    </row>
    <row r="315" spans="2:7" x14ac:dyDescent="0.4">
      <c r="B315" s="226"/>
      <c r="C315" s="150"/>
      <c r="D315" s="153"/>
      <c r="E315" s="149"/>
      <c r="F315" s="149"/>
      <c r="G315" s="150"/>
    </row>
    <row r="316" spans="2:7" x14ac:dyDescent="0.4">
      <c r="B316" s="225"/>
      <c r="C316" s="143"/>
      <c r="D316" s="146"/>
      <c r="E316" s="147"/>
      <c r="F316" s="147"/>
      <c r="G316" s="143"/>
    </row>
    <row r="317" spans="2:7" x14ac:dyDescent="0.4">
      <c r="B317" s="226"/>
      <c r="C317" s="150"/>
      <c r="D317" s="153"/>
      <c r="E317" s="149"/>
      <c r="F317" s="149"/>
      <c r="G317" s="150"/>
    </row>
    <row r="318" spans="2:7" x14ac:dyDescent="0.4">
      <c r="B318" s="225"/>
      <c r="C318" s="143"/>
      <c r="D318" s="146"/>
      <c r="E318" s="147"/>
      <c r="F318" s="147"/>
      <c r="G318" s="143"/>
    </row>
    <row r="319" spans="2:7" x14ac:dyDescent="0.4">
      <c r="B319" s="226"/>
      <c r="C319" s="150"/>
      <c r="D319" s="153"/>
      <c r="E319" s="149"/>
      <c r="F319" s="149"/>
      <c r="G319" s="150"/>
    </row>
    <row r="320" spans="2:7" x14ac:dyDescent="0.4">
      <c r="B320" s="225"/>
      <c r="C320" s="143"/>
      <c r="D320" s="146"/>
      <c r="E320" s="147"/>
      <c r="F320" s="147"/>
      <c r="G320" s="143"/>
    </row>
    <row r="321" spans="2:7" x14ac:dyDescent="0.4">
      <c r="B321" s="226"/>
      <c r="C321" s="150"/>
      <c r="D321" s="153"/>
      <c r="E321" s="149"/>
      <c r="F321" s="149"/>
      <c r="G321" s="150"/>
    </row>
    <row r="322" spans="2:7" x14ac:dyDescent="0.4">
      <c r="B322" s="225"/>
      <c r="C322" s="143"/>
      <c r="D322" s="146"/>
      <c r="E322" s="147"/>
      <c r="F322" s="147"/>
      <c r="G322" s="143"/>
    </row>
    <row r="323" spans="2:7" x14ac:dyDescent="0.4">
      <c r="B323" s="226"/>
      <c r="C323" s="150"/>
      <c r="D323" s="153"/>
      <c r="E323" s="149"/>
      <c r="F323" s="149"/>
      <c r="G323" s="150"/>
    </row>
    <row r="324" spans="2:7" x14ac:dyDescent="0.4">
      <c r="B324" s="225"/>
      <c r="C324" s="143"/>
      <c r="D324" s="146"/>
      <c r="E324" s="147"/>
      <c r="F324" s="147"/>
      <c r="G324" s="143"/>
    </row>
    <row r="325" spans="2:7" x14ac:dyDescent="0.4">
      <c r="B325" s="226"/>
      <c r="C325" s="150"/>
      <c r="D325" s="153"/>
      <c r="E325" s="149"/>
      <c r="F325" s="149"/>
      <c r="G325" s="150"/>
    </row>
    <row r="326" spans="2:7" x14ac:dyDescent="0.4">
      <c r="B326" s="225"/>
      <c r="C326" s="143"/>
      <c r="D326" s="146"/>
      <c r="E326" s="147"/>
      <c r="F326" s="147"/>
      <c r="G326" s="143"/>
    </row>
    <row r="327" spans="2:7" x14ac:dyDescent="0.4">
      <c r="B327" s="226"/>
      <c r="C327" s="150"/>
      <c r="D327" s="153"/>
      <c r="E327" s="149"/>
      <c r="F327" s="149"/>
      <c r="G327" s="150"/>
    </row>
    <row r="328" spans="2:7" x14ac:dyDescent="0.4">
      <c r="B328" s="225"/>
      <c r="C328" s="143"/>
      <c r="D328" s="146"/>
      <c r="E328" s="147"/>
      <c r="F328" s="147"/>
      <c r="G328" s="143"/>
    </row>
    <row r="329" spans="2:7" x14ac:dyDescent="0.4">
      <c r="B329" s="226"/>
      <c r="C329" s="150"/>
      <c r="D329" s="153"/>
      <c r="E329" s="149"/>
      <c r="F329" s="149"/>
      <c r="G329" s="150"/>
    </row>
    <row r="330" spans="2:7" x14ac:dyDescent="0.4">
      <c r="B330" s="225"/>
      <c r="C330" s="143"/>
      <c r="D330" s="146"/>
      <c r="E330" s="147"/>
      <c r="F330" s="147"/>
      <c r="G330" s="143"/>
    </row>
    <row r="331" spans="2:7" x14ac:dyDescent="0.4">
      <c r="B331" s="226"/>
      <c r="C331" s="150"/>
      <c r="D331" s="153"/>
      <c r="E331" s="149"/>
      <c r="F331" s="149"/>
      <c r="G331" s="150"/>
    </row>
    <row r="332" spans="2:7" x14ac:dyDescent="0.4">
      <c r="B332" s="225"/>
      <c r="C332" s="143"/>
      <c r="D332" s="146"/>
      <c r="E332" s="147"/>
      <c r="F332" s="147"/>
      <c r="G332" s="143"/>
    </row>
    <row r="333" spans="2:7" x14ac:dyDescent="0.4">
      <c r="B333" s="226"/>
      <c r="C333" s="150"/>
      <c r="D333" s="153"/>
      <c r="E333" s="149"/>
      <c r="F333" s="149"/>
      <c r="G333" s="150"/>
    </row>
    <row r="334" spans="2:7" x14ac:dyDescent="0.4">
      <c r="B334" s="225"/>
      <c r="C334" s="143"/>
      <c r="D334" s="146"/>
      <c r="E334" s="147"/>
      <c r="F334" s="147"/>
      <c r="G334" s="143"/>
    </row>
    <row r="335" spans="2:7" x14ac:dyDescent="0.4">
      <c r="B335" s="226"/>
      <c r="C335" s="150"/>
      <c r="D335" s="153"/>
      <c r="E335" s="149"/>
      <c r="F335" s="149"/>
      <c r="G335" s="150"/>
    </row>
    <row r="336" spans="2:7" x14ac:dyDescent="0.4">
      <c r="B336" s="225"/>
      <c r="C336" s="143"/>
      <c r="D336" s="146"/>
      <c r="E336" s="147"/>
      <c r="F336" s="147"/>
      <c r="G336" s="143"/>
    </row>
    <row r="337" spans="2:7" x14ac:dyDescent="0.4">
      <c r="B337" s="226"/>
      <c r="C337" s="150"/>
      <c r="D337" s="153"/>
      <c r="E337" s="149"/>
      <c r="F337" s="149"/>
      <c r="G337" s="150"/>
    </row>
    <row r="338" spans="2:7" x14ac:dyDescent="0.4">
      <c r="B338" s="225"/>
      <c r="C338" s="143"/>
      <c r="D338" s="146"/>
      <c r="E338" s="147"/>
      <c r="F338" s="147"/>
      <c r="G338" s="143"/>
    </row>
    <row r="339" spans="2:7" x14ac:dyDescent="0.4">
      <c r="B339" s="226"/>
      <c r="C339" s="150"/>
      <c r="D339" s="153"/>
      <c r="E339" s="149"/>
      <c r="F339" s="149"/>
      <c r="G339" s="150"/>
    </row>
    <row r="340" spans="2:7" x14ac:dyDescent="0.4">
      <c r="B340" s="225"/>
      <c r="C340" s="143"/>
      <c r="D340" s="146"/>
      <c r="E340" s="147"/>
      <c r="F340" s="147"/>
      <c r="G340" s="143"/>
    </row>
    <row r="341" spans="2:7" x14ac:dyDescent="0.4">
      <c r="B341" s="226"/>
      <c r="C341" s="150"/>
      <c r="D341" s="153"/>
      <c r="E341" s="149"/>
      <c r="F341" s="149"/>
      <c r="G341" s="150"/>
    </row>
    <row r="342" spans="2:7" x14ac:dyDescent="0.4">
      <c r="B342" s="225"/>
      <c r="C342" s="143"/>
      <c r="D342" s="146"/>
      <c r="E342" s="147"/>
      <c r="F342" s="147"/>
      <c r="G342" s="143"/>
    </row>
    <row r="343" spans="2:7" x14ac:dyDescent="0.4">
      <c r="B343" s="226"/>
      <c r="C343" s="150"/>
      <c r="D343" s="153"/>
      <c r="E343" s="149"/>
      <c r="F343" s="149"/>
      <c r="G343" s="150"/>
    </row>
    <row r="344" spans="2:7" x14ac:dyDescent="0.4">
      <c r="B344" s="225"/>
      <c r="C344" s="143"/>
      <c r="D344" s="146"/>
      <c r="E344" s="147"/>
      <c r="F344" s="147"/>
      <c r="G344" s="143"/>
    </row>
    <row r="345" spans="2:7" x14ac:dyDescent="0.4">
      <c r="B345" s="226"/>
      <c r="C345" s="150"/>
      <c r="D345" s="153"/>
      <c r="E345" s="149"/>
      <c r="F345" s="149"/>
      <c r="G345" s="150"/>
    </row>
    <row r="346" spans="2:7" x14ac:dyDescent="0.4">
      <c r="B346" s="225"/>
      <c r="C346" s="143"/>
      <c r="D346" s="146"/>
      <c r="E346" s="147"/>
      <c r="F346" s="147"/>
      <c r="G346" s="143"/>
    </row>
    <row r="347" spans="2:7" x14ac:dyDescent="0.4">
      <c r="B347" s="226"/>
      <c r="C347" s="150"/>
      <c r="D347" s="153"/>
      <c r="E347" s="149"/>
      <c r="F347" s="149"/>
      <c r="G347" s="150"/>
    </row>
    <row r="348" spans="2:7" x14ac:dyDescent="0.4">
      <c r="B348" s="225"/>
      <c r="C348" s="143"/>
      <c r="D348" s="146"/>
      <c r="E348" s="147"/>
      <c r="F348" s="147"/>
      <c r="G348" s="143"/>
    </row>
    <row r="349" spans="2:7" x14ac:dyDescent="0.4">
      <c r="B349" s="226"/>
      <c r="C349" s="150"/>
      <c r="D349" s="153"/>
      <c r="E349" s="149"/>
      <c r="F349" s="149"/>
      <c r="G349" s="150"/>
    </row>
    <row r="350" spans="2:7" x14ac:dyDescent="0.4">
      <c r="B350" s="225"/>
      <c r="C350" s="143"/>
      <c r="D350" s="146"/>
      <c r="E350" s="147"/>
      <c r="F350" s="147"/>
      <c r="G350" s="143"/>
    </row>
    <row r="351" spans="2:7" x14ac:dyDescent="0.4">
      <c r="B351" s="226"/>
      <c r="C351" s="150"/>
      <c r="D351" s="153"/>
      <c r="E351" s="149"/>
      <c r="F351" s="149"/>
      <c r="G351" s="150"/>
    </row>
    <row r="352" spans="2:7" x14ac:dyDescent="0.4">
      <c r="B352" s="225"/>
      <c r="C352" s="143"/>
      <c r="D352" s="146"/>
      <c r="E352" s="147"/>
      <c r="F352" s="147"/>
      <c r="G352" s="143"/>
    </row>
    <row r="353" spans="2:7" x14ac:dyDescent="0.4">
      <c r="B353" s="226"/>
      <c r="C353" s="150"/>
      <c r="D353" s="153"/>
      <c r="E353" s="149"/>
      <c r="F353" s="149"/>
      <c r="G353" s="150"/>
    </row>
    <row r="354" spans="2:7" x14ac:dyDescent="0.4">
      <c r="B354" s="225"/>
      <c r="C354" s="143"/>
      <c r="D354" s="146"/>
      <c r="E354" s="147"/>
      <c r="F354" s="147"/>
      <c r="G354" s="143"/>
    </row>
    <row r="355" spans="2:7" x14ac:dyDescent="0.4">
      <c r="B355" s="226"/>
      <c r="C355" s="150"/>
      <c r="D355" s="153"/>
      <c r="E355" s="149"/>
      <c r="F355" s="149"/>
      <c r="G355" s="150"/>
    </row>
    <row r="356" spans="2:7" x14ac:dyDescent="0.4">
      <c r="B356" s="225"/>
      <c r="C356" s="143"/>
      <c r="D356" s="146"/>
      <c r="E356" s="147"/>
      <c r="F356" s="147"/>
      <c r="G356" s="143"/>
    </row>
    <row r="357" spans="2:7" x14ac:dyDescent="0.4">
      <c r="B357" s="226"/>
      <c r="C357" s="150"/>
      <c r="D357" s="153"/>
      <c r="E357" s="149"/>
      <c r="F357" s="149"/>
      <c r="G357" s="150"/>
    </row>
    <row r="358" spans="2:7" x14ac:dyDescent="0.4">
      <c r="B358" s="225"/>
      <c r="C358" s="143"/>
      <c r="D358" s="146"/>
      <c r="E358" s="147"/>
      <c r="F358" s="147"/>
      <c r="G358" s="143"/>
    </row>
    <row r="359" spans="2:7" x14ac:dyDescent="0.4">
      <c r="B359" s="226"/>
      <c r="C359" s="150"/>
      <c r="D359" s="153"/>
      <c r="E359" s="149"/>
      <c r="F359" s="149"/>
      <c r="G359" s="150"/>
    </row>
    <row r="360" spans="2:7" x14ac:dyDescent="0.4">
      <c r="B360" s="225"/>
      <c r="C360" s="143"/>
      <c r="D360" s="146"/>
      <c r="E360" s="147"/>
      <c r="F360" s="147"/>
      <c r="G360" s="143"/>
    </row>
    <row r="361" spans="2:7" x14ac:dyDescent="0.4">
      <c r="B361" s="226"/>
      <c r="C361" s="150"/>
      <c r="D361" s="153"/>
      <c r="E361" s="149"/>
      <c r="F361" s="149"/>
      <c r="G361" s="150"/>
    </row>
    <row r="362" spans="2:7" x14ac:dyDescent="0.4">
      <c r="B362" s="225"/>
      <c r="C362" s="143"/>
      <c r="D362" s="146"/>
      <c r="E362" s="147"/>
      <c r="F362" s="147"/>
      <c r="G362" s="143"/>
    </row>
    <row r="363" spans="2:7" x14ac:dyDescent="0.4">
      <c r="B363" s="226"/>
      <c r="C363" s="150"/>
      <c r="D363" s="153"/>
      <c r="E363" s="149"/>
      <c r="F363" s="149"/>
      <c r="G363" s="150"/>
    </row>
    <row r="364" spans="2:7" x14ac:dyDescent="0.4">
      <c r="B364" s="225"/>
      <c r="C364" s="143"/>
      <c r="D364" s="146"/>
      <c r="E364" s="147"/>
      <c r="F364" s="147"/>
      <c r="G364" s="143"/>
    </row>
    <row r="365" spans="2:7" x14ac:dyDescent="0.4">
      <c r="B365" s="226"/>
      <c r="C365" s="150"/>
      <c r="D365" s="153"/>
      <c r="E365" s="149"/>
      <c r="F365" s="149"/>
      <c r="G365" s="150"/>
    </row>
    <row r="366" spans="2:7" x14ac:dyDescent="0.4">
      <c r="B366" s="225"/>
      <c r="C366" s="143"/>
      <c r="D366" s="146"/>
      <c r="E366" s="147"/>
      <c r="F366" s="147"/>
      <c r="G366" s="143"/>
    </row>
    <row r="367" spans="2:7" x14ac:dyDescent="0.4">
      <c r="B367" s="226"/>
      <c r="C367" s="150"/>
      <c r="D367" s="153"/>
      <c r="E367" s="149"/>
      <c r="F367" s="149"/>
      <c r="G367" s="150"/>
    </row>
    <row r="368" spans="2:7" x14ac:dyDescent="0.4">
      <c r="B368" s="225"/>
      <c r="C368" s="143"/>
      <c r="D368" s="146"/>
      <c r="E368" s="147"/>
      <c r="F368" s="147"/>
      <c r="G368" s="143"/>
    </row>
    <row r="369" spans="2:7" x14ac:dyDescent="0.4">
      <c r="B369" s="226"/>
      <c r="C369" s="150"/>
      <c r="D369" s="153"/>
      <c r="E369" s="149"/>
      <c r="F369" s="149"/>
      <c r="G369" s="150"/>
    </row>
    <row r="370" spans="2:7" x14ac:dyDescent="0.4">
      <c r="B370" s="225"/>
      <c r="C370" s="143"/>
      <c r="D370" s="146"/>
      <c r="E370" s="147"/>
      <c r="F370" s="147"/>
      <c r="G370" s="143"/>
    </row>
    <row r="371" spans="2:7" x14ac:dyDescent="0.4">
      <c r="B371" s="226"/>
      <c r="C371" s="150"/>
      <c r="D371" s="153"/>
      <c r="E371" s="149"/>
      <c r="F371" s="149"/>
      <c r="G371" s="150"/>
    </row>
    <row r="372" spans="2:7" x14ac:dyDescent="0.4">
      <c r="B372" s="225"/>
      <c r="C372" s="143"/>
      <c r="D372" s="146"/>
      <c r="E372" s="147"/>
      <c r="F372" s="147"/>
      <c r="G372" s="143"/>
    </row>
    <row r="373" spans="2:7" x14ac:dyDescent="0.4">
      <c r="B373" s="226"/>
      <c r="C373" s="150"/>
      <c r="D373" s="153"/>
      <c r="E373" s="149"/>
      <c r="F373" s="149"/>
      <c r="G373" s="150"/>
    </row>
    <row r="374" spans="2:7" x14ac:dyDescent="0.4">
      <c r="B374" s="225"/>
      <c r="C374" s="143"/>
      <c r="D374" s="146"/>
      <c r="E374" s="147"/>
      <c r="F374" s="147"/>
      <c r="G374" s="143"/>
    </row>
    <row r="375" spans="2:7" x14ac:dyDescent="0.4">
      <c r="B375" s="226"/>
      <c r="C375" s="150"/>
      <c r="D375" s="153"/>
      <c r="E375" s="149"/>
      <c r="F375" s="149"/>
      <c r="G375" s="150"/>
    </row>
    <row r="376" spans="2:7" x14ac:dyDescent="0.4">
      <c r="B376" s="225"/>
      <c r="C376" s="143"/>
      <c r="D376" s="146"/>
      <c r="E376" s="147"/>
      <c r="F376" s="147"/>
      <c r="G376" s="143"/>
    </row>
    <row r="377" spans="2:7" x14ac:dyDescent="0.4">
      <c r="B377" s="226"/>
      <c r="C377" s="150"/>
      <c r="D377" s="153"/>
      <c r="E377" s="149"/>
      <c r="F377" s="149"/>
      <c r="G377" s="150"/>
    </row>
    <row r="378" spans="2:7" x14ac:dyDescent="0.4">
      <c r="B378" s="225"/>
      <c r="C378" s="143"/>
      <c r="D378" s="146"/>
      <c r="E378" s="147"/>
      <c r="F378" s="147"/>
      <c r="G378" s="143"/>
    </row>
    <row r="379" spans="2:7" x14ac:dyDescent="0.4">
      <c r="B379" s="226"/>
      <c r="C379" s="150"/>
      <c r="D379" s="153"/>
      <c r="E379" s="149"/>
      <c r="F379" s="149"/>
      <c r="G379" s="150"/>
    </row>
    <row r="380" spans="2:7" x14ac:dyDescent="0.4">
      <c r="B380" s="225"/>
      <c r="C380" s="143"/>
      <c r="D380" s="146"/>
      <c r="E380" s="147"/>
      <c r="F380" s="147"/>
      <c r="G380" s="143"/>
    </row>
    <row r="381" spans="2:7" x14ac:dyDescent="0.4">
      <c r="B381" s="226"/>
      <c r="C381" s="150"/>
      <c r="D381" s="153"/>
      <c r="E381" s="149"/>
      <c r="F381" s="149"/>
      <c r="G381" s="150"/>
    </row>
    <row r="382" spans="2:7" x14ac:dyDescent="0.4">
      <c r="B382" s="225"/>
      <c r="C382" s="143"/>
      <c r="D382" s="146"/>
      <c r="E382" s="147"/>
      <c r="F382" s="147"/>
      <c r="G382" s="143"/>
    </row>
    <row r="383" spans="2:7" x14ac:dyDescent="0.4">
      <c r="B383" s="226"/>
      <c r="C383" s="150"/>
      <c r="D383" s="153"/>
      <c r="E383" s="149"/>
      <c r="F383" s="149"/>
      <c r="G383" s="150"/>
    </row>
    <row r="384" spans="2:7" x14ac:dyDescent="0.4">
      <c r="B384" s="225"/>
      <c r="C384" s="143"/>
      <c r="D384" s="146"/>
      <c r="E384" s="147"/>
      <c r="F384" s="147"/>
      <c r="G384" s="143"/>
    </row>
    <row r="385" spans="2:7" x14ac:dyDescent="0.4">
      <c r="B385" s="226"/>
      <c r="C385" s="150"/>
      <c r="D385" s="153"/>
      <c r="E385" s="149"/>
      <c r="F385" s="149"/>
      <c r="G385" s="150"/>
    </row>
    <row r="386" spans="2:7" x14ac:dyDescent="0.4">
      <c r="B386" s="225"/>
      <c r="C386" s="143"/>
      <c r="D386" s="146"/>
      <c r="E386" s="147"/>
      <c r="F386" s="147"/>
      <c r="G386" s="143"/>
    </row>
    <row r="387" spans="2:7" x14ac:dyDescent="0.4">
      <c r="B387" s="226"/>
      <c r="C387" s="150"/>
      <c r="D387" s="153"/>
      <c r="E387" s="149"/>
      <c r="F387" s="149"/>
      <c r="G387" s="150"/>
    </row>
    <row r="388" spans="2:7" x14ac:dyDescent="0.4">
      <c r="B388" s="225"/>
      <c r="C388" s="143"/>
      <c r="D388" s="146"/>
      <c r="E388" s="147"/>
      <c r="F388" s="147"/>
      <c r="G388" s="143"/>
    </row>
    <row r="389" spans="2:7" x14ac:dyDescent="0.4">
      <c r="B389" s="226"/>
      <c r="C389" s="150"/>
      <c r="D389" s="153"/>
      <c r="E389" s="149"/>
      <c r="F389" s="149"/>
      <c r="G389" s="150"/>
    </row>
    <row r="390" spans="2:7" x14ac:dyDescent="0.4">
      <c r="B390" s="225"/>
      <c r="C390" s="143"/>
      <c r="D390" s="146"/>
      <c r="E390" s="147"/>
      <c r="F390" s="147"/>
      <c r="G390" s="143"/>
    </row>
    <row r="391" spans="2:7" x14ac:dyDescent="0.4">
      <c r="B391" s="226"/>
      <c r="C391" s="150"/>
      <c r="D391" s="153"/>
      <c r="E391" s="149"/>
      <c r="F391" s="149"/>
      <c r="G391" s="150"/>
    </row>
    <row r="392" spans="2:7" x14ac:dyDescent="0.4">
      <c r="B392" s="225"/>
      <c r="C392" s="143"/>
      <c r="D392" s="146"/>
      <c r="E392" s="147"/>
      <c r="F392" s="147"/>
      <c r="G392" s="143"/>
    </row>
    <row r="393" spans="2:7" x14ac:dyDescent="0.4">
      <c r="B393" s="226"/>
      <c r="C393" s="150"/>
      <c r="D393" s="153"/>
      <c r="E393" s="149"/>
      <c r="F393" s="149"/>
      <c r="G393" s="150"/>
    </row>
    <row r="394" spans="2:7" x14ac:dyDescent="0.4">
      <c r="B394" s="225"/>
      <c r="C394" s="143"/>
      <c r="D394" s="146"/>
      <c r="E394" s="147"/>
      <c r="F394" s="147"/>
      <c r="G394" s="143"/>
    </row>
    <row r="395" spans="2:7" x14ac:dyDescent="0.4">
      <c r="B395" s="226"/>
      <c r="C395" s="150"/>
      <c r="D395" s="153"/>
      <c r="E395" s="149"/>
      <c r="F395" s="149"/>
      <c r="G395" s="150"/>
    </row>
    <row r="396" spans="2:7" x14ac:dyDescent="0.4">
      <c r="B396" s="225"/>
      <c r="C396" s="143"/>
      <c r="D396" s="146"/>
      <c r="E396" s="147"/>
      <c r="F396" s="147"/>
      <c r="G396" s="143"/>
    </row>
    <row r="397" spans="2:7" x14ac:dyDescent="0.4">
      <c r="B397" s="226"/>
      <c r="C397" s="150"/>
      <c r="D397" s="153"/>
      <c r="E397" s="149"/>
      <c r="F397" s="149"/>
      <c r="G397" s="150"/>
    </row>
    <row r="398" spans="2:7" x14ac:dyDescent="0.4">
      <c r="B398" s="225"/>
      <c r="C398" s="143"/>
      <c r="D398" s="146"/>
      <c r="E398" s="147"/>
      <c r="F398" s="147"/>
      <c r="G398" s="143"/>
    </row>
    <row r="399" spans="2:7" x14ac:dyDescent="0.4">
      <c r="B399" s="226"/>
      <c r="C399" s="150"/>
      <c r="D399" s="153"/>
      <c r="E399" s="149"/>
      <c r="F399" s="149"/>
      <c r="G399" s="150"/>
    </row>
    <row r="400" spans="2:7" x14ac:dyDescent="0.4">
      <c r="B400" s="225"/>
      <c r="C400" s="143"/>
      <c r="D400" s="146"/>
      <c r="E400" s="147"/>
      <c r="F400" s="147"/>
      <c r="G400" s="143"/>
    </row>
    <row r="401" spans="2:7" x14ac:dyDescent="0.4">
      <c r="B401" s="226"/>
      <c r="C401" s="150"/>
      <c r="D401" s="153"/>
      <c r="E401" s="149"/>
      <c r="F401" s="149"/>
      <c r="G401" s="150"/>
    </row>
    <row r="402" spans="2:7" x14ac:dyDescent="0.4">
      <c r="B402" s="225"/>
      <c r="C402" s="143"/>
      <c r="D402" s="146"/>
      <c r="E402" s="147"/>
      <c r="F402" s="147"/>
      <c r="G402" s="143"/>
    </row>
    <row r="403" spans="2:7" x14ac:dyDescent="0.4">
      <c r="B403" s="226"/>
      <c r="C403" s="150"/>
      <c r="D403" s="153"/>
      <c r="E403" s="149"/>
      <c r="F403" s="149"/>
      <c r="G403" s="150"/>
    </row>
    <row r="404" spans="2:7" x14ac:dyDescent="0.4">
      <c r="B404" s="225"/>
      <c r="C404" s="143"/>
      <c r="D404" s="146"/>
      <c r="E404" s="147"/>
      <c r="F404" s="147"/>
      <c r="G404" s="143"/>
    </row>
    <row r="405" spans="2:7" x14ac:dyDescent="0.4">
      <c r="B405" s="226"/>
      <c r="C405" s="150"/>
      <c r="D405" s="153"/>
      <c r="E405" s="149"/>
      <c r="F405" s="149"/>
      <c r="G405" s="150"/>
    </row>
    <row r="406" spans="2:7" x14ac:dyDescent="0.4">
      <c r="B406" s="225"/>
      <c r="C406" s="143"/>
      <c r="D406" s="146"/>
      <c r="E406" s="147"/>
      <c r="F406" s="147"/>
      <c r="G406" s="143"/>
    </row>
    <row r="407" spans="2:7" x14ac:dyDescent="0.4">
      <c r="B407" s="226"/>
      <c r="C407" s="150"/>
      <c r="D407" s="153"/>
      <c r="E407" s="149"/>
      <c r="F407" s="149"/>
      <c r="G407" s="150"/>
    </row>
    <row r="408" spans="2:7" x14ac:dyDescent="0.4">
      <c r="B408" s="225"/>
      <c r="C408" s="143"/>
      <c r="D408" s="146"/>
      <c r="E408" s="147"/>
      <c r="F408" s="147"/>
      <c r="G408" s="143"/>
    </row>
    <row r="409" spans="2:7" x14ac:dyDescent="0.4">
      <c r="B409" s="226"/>
      <c r="C409" s="150"/>
      <c r="D409" s="153"/>
      <c r="E409" s="149"/>
      <c r="F409" s="149"/>
      <c r="G409" s="150"/>
    </row>
    <row r="410" spans="2:7" x14ac:dyDescent="0.4">
      <c r="B410" s="225"/>
      <c r="C410" s="143"/>
      <c r="D410" s="146"/>
      <c r="E410" s="147"/>
      <c r="F410" s="147"/>
      <c r="G410" s="143"/>
    </row>
    <row r="411" spans="2:7" x14ac:dyDescent="0.4">
      <c r="B411" s="226"/>
      <c r="C411" s="150"/>
      <c r="D411" s="153"/>
      <c r="E411" s="149"/>
      <c r="F411" s="149"/>
      <c r="G411" s="150"/>
    </row>
    <row r="412" spans="2:7" x14ac:dyDescent="0.4">
      <c r="B412" s="225"/>
      <c r="C412" s="143"/>
      <c r="D412" s="146"/>
      <c r="E412" s="147"/>
      <c r="F412" s="147"/>
      <c r="G412" s="143"/>
    </row>
    <row r="413" spans="2:7" x14ac:dyDescent="0.4">
      <c r="B413" s="226"/>
      <c r="C413" s="150"/>
      <c r="D413" s="153"/>
      <c r="E413" s="149"/>
      <c r="F413" s="149"/>
      <c r="G413" s="150"/>
    </row>
    <row r="414" spans="2:7" x14ac:dyDescent="0.4">
      <c r="B414" s="225"/>
      <c r="C414" s="143"/>
      <c r="D414" s="146"/>
      <c r="E414" s="147"/>
      <c r="F414" s="147"/>
      <c r="G414" s="143"/>
    </row>
    <row r="415" spans="2:7" x14ac:dyDescent="0.4">
      <c r="B415" s="226"/>
      <c r="C415" s="150"/>
      <c r="D415" s="153"/>
      <c r="E415" s="149"/>
      <c r="F415" s="149"/>
      <c r="G415" s="150"/>
    </row>
    <row r="416" spans="2:7" x14ac:dyDescent="0.4">
      <c r="B416" s="225"/>
      <c r="C416" s="143"/>
      <c r="D416" s="146"/>
      <c r="E416" s="147"/>
      <c r="F416" s="147"/>
      <c r="G416" s="143"/>
    </row>
    <row r="417" spans="2:7" x14ac:dyDescent="0.4">
      <c r="B417" s="226"/>
      <c r="C417" s="150"/>
      <c r="D417" s="153"/>
      <c r="E417" s="149"/>
      <c r="F417" s="149"/>
      <c r="G417" s="150"/>
    </row>
    <row r="418" spans="2:7" x14ac:dyDescent="0.4">
      <c r="B418" s="225"/>
      <c r="C418" s="143"/>
      <c r="D418" s="146"/>
      <c r="E418" s="147"/>
      <c r="F418" s="147"/>
      <c r="G418" s="143"/>
    </row>
    <row r="419" spans="2:7" x14ac:dyDescent="0.4">
      <c r="B419" s="226"/>
      <c r="C419" s="150"/>
      <c r="D419" s="153"/>
      <c r="E419" s="149"/>
      <c r="F419" s="149"/>
      <c r="G419" s="150"/>
    </row>
    <row r="420" spans="2:7" x14ac:dyDescent="0.4">
      <c r="B420" s="225"/>
      <c r="C420" s="143"/>
      <c r="D420" s="146"/>
      <c r="E420" s="147"/>
      <c r="F420" s="147"/>
      <c r="G420" s="143"/>
    </row>
    <row r="421" spans="2:7" x14ac:dyDescent="0.4">
      <c r="B421" s="226"/>
      <c r="C421" s="150"/>
      <c r="D421" s="153"/>
      <c r="E421" s="149"/>
      <c r="F421" s="149"/>
      <c r="G421" s="150"/>
    </row>
    <row r="422" spans="2:7" x14ac:dyDescent="0.4">
      <c r="B422" s="225"/>
      <c r="C422" s="143"/>
      <c r="D422" s="146"/>
      <c r="E422" s="147"/>
      <c r="F422" s="147"/>
      <c r="G422" s="143"/>
    </row>
    <row r="423" spans="2:7" x14ac:dyDescent="0.4">
      <c r="B423" s="226"/>
      <c r="C423" s="150"/>
      <c r="D423" s="153"/>
      <c r="E423" s="149"/>
      <c r="F423" s="149"/>
      <c r="G423" s="150"/>
    </row>
    <row r="424" spans="2:7" x14ac:dyDescent="0.4">
      <c r="B424" s="225"/>
      <c r="C424" s="143"/>
      <c r="D424" s="146"/>
      <c r="E424" s="147"/>
      <c r="F424" s="147"/>
      <c r="G424" s="143"/>
    </row>
    <row r="425" spans="2:7" x14ac:dyDescent="0.4">
      <c r="B425" s="226"/>
      <c r="C425" s="150"/>
      <c r="D425" s="153"/>
      <c r="E425" s="149"/>
      <c r="F425" s="149"/>
      <c r="G425" s="150"/>
    </row>
    <row r="426" spans="2:7" x14ac:dyDescent="0.4">
      <c r="B426" s="225"/>
      <c r="C426" s="143"/>
      <c r="D426" s="146"/>
      <c r="E426" s="147"/>
      <c r="F426" s="147"/>
      <c r="G426" s="143"/>
    </row>
    <row r="427" spans="2:7" x14ac:dyDescent="0.4">
      <c r="B427" s="226"/>
      <c r="C427" s="150"/>
      <c r="D427" s="153"/>
      <c r="E427" s="149"/>
      <c r="F427" s="149"/>
      <c r="G427" s="150"/>
    </row>
    <row r="428" spans="2:7" x14ac:dyDescent="0.4">
      <c r="B428" s="225"/>
      <c r="C428" s="143"/>
      <c r="D428" s="146"/>
      <c r="E428" s="147"/>
      <c r="F428" s="147"/>
      <c r="G428" s="143"/>
    </row>
    <row r="429" spans="2:7" x14ac:dyDescent="0.4">
      <c r="B429" s="226"/>
      <c r="C429" s="150"/>
      <c r="D429" s="153"/>
      <c r="E429" s="149"/>
      <c r="F429" s="149"/>
      <c r="G429" s="150"/>
    </row>
    <row r="430" spans="2:7" x14ac:dyDescent="0.4">
      <c r="B430" s="225"/>
      <c r="C430" s="143"/>
      <c r="D430" s="146"/>
      <c r="E430" s="147"/>
      <c r="F430" s="147"/>
      <c r="G430" s="143"/>
    </row>
    <row r="431" spans="2:7" x14ac:dyDescent="0.4">
      <c r="B431" s="226"/>
      <c r="C431" s="150"/>
      <c r="D431" s="153"/>
      <c r="E431" s="149"/>
      <c r="F431" s="149"/>
      <c r="G431" s="150"/>
    </row>
    <row r="432" spans="2:7" x14ac:dyDescent="0.4">
      <c r="B432" s="225"/>
      <c r="C432" s="143"/>
      <c r="D432" s="146"/>
      <c r="E432" s="147"/>
      <c r="F432" s="147"/>
      <c r="G432" s="143"/>
    </row>
    <row r="433" spans="2:7" x14ac:dyDescent="0.4">
      <c r="B433" s="226"/>
      <c r="C433" s="150"/>
      <c r="D433" s="153"/>
      <c r="E433" s="149"/>
      <c r="F433" s="149"/>
      <c r="G433" s="150"/>
    </row>
    <row r="434" spans="2:7" x14ac:dyDescent="0.4">
      <c r="B434" s="225"/>
      <c r="C434" s="143"/>
      <c r="D434" s="146"/>
      <c r="E434" s="147"/>
      <c r="F434" s="147"/>
      <c r="G434" s="143"/>
    </row>
    <row r="435" spans="2:7" x14ac:dyDescent="0.4">
      <c r="B435" s="226"/>
      <c r="C435" s="150"/>
      <c r="D435" s="153"/>
      <c r="E435" s="149"/>
      <c r="F435" s="149"/>
      <c r="G435" s="150"/>
    </row>
    <row r="436" spans="2:7" x14ac:dyDescent="0.4">
      <c r="B436" s="225"/>
      <c r="C436" s="143"/>
      <c r="D436" s="146"/>
      <c r="E436" s="147"/>
      <c r="F436" s="147"/>
      <c r="G436" s="143"/>
    </row>
    <row r="437" spans="2:7" x14ac:dyDescent="0.4">
      <c r="B437" s="226"/>
      <c r="C437" s="150"/>
      <c r="D437" s="153"/>
      <c r="E437" s="149"/>
      <c r="F437" s="149"/>
      <c r="G437" s="150"/>
    </row>
    <row r="438" spans="2:7" x14ac:dyDescent="0.4">
      <c r="B438" s="225"/>
      <c r="C438" s="143"/>
      <c r="D438" s="146"/>
      <c r="E438" s="147"/>
      <c r="F438" s="147"/>
      <c r="G438" s="143"/>
    </row>
    <row r="439" spans="2:7" x14ac:dyDescent="0.4">
      <c r="B439" s="226"/>
      <c r="C439" s="150"/>
      <c r="D439" s="153"/>
      <c r="E439" s="149"/>
      <c r="F439" s="149"/>
      <c r="G439" s="150"/>
    </row>
    <row r="440" spans="2:7" x14ac:dyDescent="0.4">
      <c r="B440" s="225"/>
      <c r="C440" s="143"/>
      <c r="D440" s="146"/>
      <c r="E440" s="147"/>
      <c r="F440" s="147"/>
      <c r="G440" s="143"/>
    </row>
    <row r="441" spans="2:7" x14ac:dyDescent="0.4">
      <c r="B441" s="226"/>
      <c r="C441" s="150"/>
      <c r="D441" s="153"/>
      <c r="E441" s="149"/>
      <c r="F441" s="149"/>
      <c r="G441" s="150"/>
    </row>
    <row r="442" spans="2:7" x14ac:dyDescent="0.4">
      <c r="B442" s="225"/>
      <c r="C442" s="143"/>
      <c r="D442" s="146"/>
      <c r="E442" s="147"/>
      <c r="F442" s="147"/>
      <c r="G442" s="143"/>
    </row>
    <row r="443" spans="2:7" x14ac:dyDescent="0.4">
      <c r="B443" s="226"/>
      <c r="C443" s="150"/>
      <c r="D443" s="153"/>
      <c r="E443" s="149"/>
      <c r="F443" s="149"/>
      <c r="G443" s="150"/>
    </row>
    <row r="444" spans="2:7" x14ac:dyDescent="0.4">
      <c r="B444" s="225"/>
      <c r="C444" s="143"/>
      <c r="D444" s="146"/>
      <c r="E444" s="147"/>
      <c r="F444" s="147"/>
      <c r="G444" s="143"/>
    </row>
    <row r="445" spans="2:7" x14ac:dyDescent="0.4">
      <c r="B445" s="226"/>
      <c r="C445" s="150"/>
      <c r="D445" s="153"/>
      <c r="E445" s="149"/>
      <c r="F445" s="149"/>
      <c r="G445" s="150"/>
    </row>
    <row r="446" spans="2:7" x14ac:dyDescent="0.4">
      <c r="B446" s="225"/>
      <c r="C446" s="143"/>
      <c r="D446" s="146"/>
      <c r="E446" s="147"/>
      <c r="F446" s="147"/>
      <c r="G446" s="143"/>
    </row>
    <row r="447" spans="2:7" x14ac:dyDescent="0.4">
      <c r="B447" s="226"/>
      <c r="C447" s="150"/>
      <c r="D447" s="153"/>
      <c r="E447" s="149"/>
      <c r="F447" s="149"/>
      <c r="G447" s="150"/>
    </row>
    <row r="448" spans="2:7" x14ac:dyDescent="0.4">
      <c r="B448" s="225"/>
      <c r="C448" s="143"/>
      <c r="D448" s="146"/>
      <c r="E448" s="147"/>
      <c r="F448" s="147"/>
      <c r="G448" s="143"/>
    </row>
    <row r="449" spans="2:7" x14ac:dyDescent="0.4">
      <c r="B449" s="226"/>
      <c r="C449" s="150"/>
      <c r="D449" s="153"/>
      <c r="E449" s="149"/>
      <c r="F449" s="149"/>
      <c r="G449" s="150"/>
    </row>
    <row r="450" spans="2:7" x14ac:dyDescent="0.4">
      <c r="B450" s="225"/>
      <c r="C450" s="143"/>
      <c r="D450" s="146"/>
      <c r="E450" s="147"/>
      <c r="F450" s="147"/>
      <c r="G450" s="143"/>
    </row>
    <row r="451" spans="2:7" x14ac:dyDescent="0.4">
      <c r="B451" s="226"/>
      <c r="C451" s="150"/>
      <c r="D451" s="153"/>
      <c r="E451" s="149"/>
      <c r="F451" s="149"/>
      <c r="G451" s="150"/>
    </row>
    <row r="452" spans="2:7" x14ac:dyDescent="0.4">
      <c r="B452" s="225"/>
      <c r="C452" s="143"/>
      <c r="D452" s="146"/>
      <c r="E452" s="147"/>
      <c r="F452" s="147"/>
      <c r="G452" s="143"/>
    </row>
    <row r="453" spans="2:7" x14ac:dyDescent="0.4">
      <c r="B453" s="226"/>
      <c r="C453" s="150"/>
      <c r="D453" s="153"/>
      <c r="E453" s="149"/>
      <c r="F453" s="149"/>
      <c r="G453" s="150"/>
    </row>
    <row r="454" spans="2:7" x14ac:dyDescent="0.4">
      <c r="B454" s="225"/>
      <c r="C454" s="143"/>
      <c r="D454" s="146"/>
      <c r="E454" s="147"/>
      <c r="F454" s="147"/>
      <c r="G454" s="143"/>
    </row>
    <row r="455" spans="2:7" x14ac:dyDescent="0.4">
      <c r="B455" s="226"/>
      <c r="C455" s="150"/>
      <c r="D455" s="153"/>
      <c r="E455" s="149"/>
      <c r="F455" s="149"/>
      <c r="G455" s="150"/>
    </row>
    <row r="456" spans="2:7" x14ac:dyDescent="0.4">
      <c r="B456" s="225"/>
      <c r="C456" s="143"/>
      <c r="D456" s="146"/>
      <c r="E456" s="147"/>
      <c r="F456" s="147"/>
      <c r="G456" s="143"/>
    </row>
    <row r="457" spans="2:7" x14ac:dyDescent="0.4">
      <c r="B457" s="226"/>
      <c r="C457" s="150"/>
      <c r="D457" s="153"/>
      <c r="E457" s="149"/>
      <c r="F457" s="149"/>
      <c r="G457" s="150"/>
    </row>
    <row r="458" spans="2:7" x14ac:dyDescent="0.4">
      <c r="B458" s="225"/>
      <c r="C458" s="143"/>
      <c r="D458" s="146"/>
      <c r="E458" s="147"/>
      <c r="F458" s="147"/>
      <c r="G458" s="143"/>
    </row>
    <row r="459" spans="2:7" x14ac:dyDescent="0.4">
      <c r="B459" s="226"/>
      <c r="C459" s="150"/>
      <c r="D459" s="153"/>
      <c r="E459" s="149"/>
      <c r="F459" s="149"/>
      <c r="G459" s="150"/>
    </row>
    <row r="460" spans="2:7" x14ac:dyDescent="0.4">
      <c r="B460" s="225"/>
      <c r="C460" s="143"/>
      <c r="D460" s="146"/>
      <c r="E460" s="147"/>
      <c r="F460" s="147"/>
      <c r="G460" s="143"/>
    </row>
    <row r="461" spans="2:7" x14ac:dyDescent="0.4">
      <c r="B461" s="226"/>
      <c r="C461" s="150"/>
      <c r="D461" s="153"/>
      <c r="E461" s="149"/>
      <c r="F461" s="149"/>
      <c r="G461" s="150"/>
    </row>
    <row r="462" spans="2:7" x14ac:dyDescent="0.4">
      <c r="B462" s="225"/>
      <c r="C462" s="143"/>
      <c r="D462" s="146"/>
      <c r="E462" s="147"/>
      <c r="F462" s="147"/>
      <c r="G462" s="143"/>
    </row>
    <row r="463" spans="2:7" x14ac:dyDescent="0.4">
      <c r="B463" s="226"/>
      <c r="C463" s="150"/>
      <c r="D463" s="153"/>
      <c r="E463" s="149"/>
      <c r="F463" s="149"/>
      <c r="G463" s="150"/>
    </row>
    <row r="464" spans="2:7" x14ac:dyDescent="0.4">
      <c r="B464" s="225"/>
      <c r="C464" s="143"/>
      <c r="D464" s="146"/>
      <c r="E464" s="147"/>
      <c r="F464" s="147"/>
      <c r="G464" s="143"/>
    </row>
    <row r="465" spans="2:7" x14ac:dyDescent="0.4">
      <c r="B465" s="226"/>
      <c r="C465" s="150"/>
      <c r="D465" s="153"/>
      <c r="E465" s="149"/>
      <c r="F465" s="149"/>
      <c r="G465" s="150"/>
    </row>
    <row r="466" spans="2:7" x14ac:dyDescent="0.4">
      <c r="B466" s="225"/>
      <c r="C466" s="143"/>
      <c r="D466" s="146"/>
      <c r="E466" s="147"/>
      <c r="F466" s="147"/>
      <c r="G466" s="143"/>
    </row>
    <row r="467" spans="2:7" x14ac:dyDescent="0.4">
      <c r="B467" s="226"/>
      <c r="C467" s="150"/>
      <c r="D467" s="153"/>
      <c r="E467" s="149"/>
      <c r="F467" s="149"/>
      <c r="G467" s="150"/>
    </row>
    <row r="468" spans="2:7" x14ac:dyDescent="0.4">
      <c r="B468" s="225"/>
      <c r="C468" s="143"/>
      <c r="D468" s="146"/>
      <c r="E468" s="147"/>
      <c r="F468" s="147"/>
      <c r="G468" s="143"/>
    </row>
    <row r="469" spans="2:7" x14ac:dyDescent="0.4">
      <c r="B469" s="226"/>
      <c r="C469" s="150"/>
      <c r="D469" s="153"/>
      <c r="E469" s="149"/>
      <c r="F469" s="149"/>
      <c r="G469" s="150"/>
    </row>
    <row r="470" spans="2:7" x14ac:dyDescent="0.4">
      <c r="B470" s="225"/>
      <c r="C470" s="143"/>
      <c r="D470" s="146"/>
      <c r="E470" s="147"/>
      <c r="F470" s="147"/>
      <c r="G470" s="143"/>
    </row>
    <row r="471" spans="2:7" x14ac:dyDescent="0.4">
      <c r="B471" s="226"/>
      <c r="C471" s="150"/>
      <c r="D471" s="153"/>
      <c r="E471" s="149"/>
      <c r="F471" s="149"/>
      <c r="G471" s="150"/>
    </row>
    <row r="472" spans="2:7" x14ac:dyDescent="0.4">
      <c r="B472" s="225"/>
      <c r="C472" s="143"/>
      <c r="D472" s="146"/>
      <c r="E472" s="147"/>
      <c r="F472" s="147"/>
      <c r="G472" s="143"/>
    </row>
    <row r="473" spans="2:7" x14ac:dyDescent="0.4">
      <c r="B473" s="226"/>
      <c r="C473" s="150"/>
      <c r="D473" s="153"/>
      <c r="E473" s="149"/>
      <c r="F473" s="149"/>
      <c r="G473" s="150"/>
    </row>
    <row r="474" spans="2:7" x14ac:dyDescent="0.4">
      <c r="B474" s="225"/>
      <c r="C474" s="143"/>
      <c r="D474" s="146"/>
      <c r="E474" s="147"/>
      <c r="F474" s="147"/>
      <c r="G474" s="143"/>
    </row>
    <row r="475" spans="2:7" x14ac:dyDescent="0.4">
      <c r="B475" s="226"/>
      <c r="C475" s="150"/>
      <c r="D475" s="153"/>
      <c r="E475" s="149"/>
      <c r="F475" s="149"/>
      <c r="G475" s="150"/>
    </row>
    <row r="476" spans="2:7" x14ac:dyDescent="0.4">
      <c r="B476" s="225"/>
      <c r="C476" s="143"/>
      <c r="D476" s="146"/>
      <c r="E476" s="147"/>
      <c r="F476" s="147"/>
      <c r="G476" s="143"/>
    </row>
    <row r="477" spans="2:7" x14ac:dyDescent="0.4">
      <c r="B477" s="226"/>
      <c r="C477" s="150"/>
      <c r="D477" s="153"/>
      <c r="E477" s="149"/>
      <c r="F477" s="149"/>
      <c r="G477" s="150"/>
    </row>
    <row r="478" spans="2:7" x14ac:dyDescent="0.4">
      <c r="B478" s="225"/>
      <c r="C478" s="143"/>
      <c r="D478" s="146"/>
      <c r="E478" s="147"/>
      <c r="F478" s="147"/>
      <c r="G478" s="143"/>
    </row>
    <row r="479" spans="2:7" x14ac:dyDescent="0.4">
      <c r="B479" s="226"/>
      <c r="C479" s="150"/>
      <c r="D479" s="153"/>
      <c r="E479" s="149"/>
      <c r="F479" s="149"/>
      <c r="G479" s="150"/>
    </row>
    <row r="480" spans="2:7" x14ac:dyDescent="0.4">
      <c r="B480" s="225"/>
      <c r="C480" s="143"/>
      <c r="D480" s="146"/>
      <c r="E480" s="147"/>
      <c r="F480" s="147"/>
      <c r="G480" s="143"/>
    </row>
    <row r="481" spans="2:7" x14ac:dyDescent="0.4">
      <c r="B481" s="226"/>
      <c r="C481" s="150"/>
      <c r="D481" s="153"/>
      <c r="E481" s="149"/>
      <c r="F481" s="149"/>
      <c r="G481" s="150"/>
    </row>
    <row r="482" spans="2:7" x14ac:dyDescent="0.4">
      <c r="B482" s="225"/>
      <c r="C482" s="143"/>
      <c r="D482" s="146"/>
      <c r="E482" s="147"/>
      <c r="F482" s="147"/>
      <c r="G482" s="143"/>
    </row>
    <row r="483" spans="2:7" x14ac:dyDescent="0.4">
      <c r="B483" s="226"/>
      <c r="C483" s="150"/>
      <c r="D483" s="153"/>
      <c r="E483" s="149"/>
      <c r="F483" s="149"/>
      <c r="G483" s="150"/>
    </row>
    <row r="484" spans="2:7" x14ac:dyDescent="0.4">
      <c r="B484" s="225"/>
      <c r="C484" s="143"/>
      <c r="D484" s="146"/>
      <c r="E484" s="147"/>
      <c r="F484" s="147"/>
      <c r="G484" s="143"/>
    </row>
    <row r="485" spans="2:7" x14ac:dyDescent="0.4">
      <c r="B485" s="226"/>
      <c r="C485" s="150"/>
      <c r="D485" s="153"/>
      <c r="E485" s="149"/>
      <c r="F485" s="149"/>
      <c r="G485" s="150"/>
    </row>
    <row r="486" spans="2:7" x14ac:dyDescent="0.4">
      <c r="B486" s="225"/>
      <c r="C486" s="143"/>
      <c r="D486" s="146"/>
      <c r="E486" s="147"/>
      <c r="F486" s="147"/>
      <c r="G486" s="143"/>
    </row>
    <row r="487" spans="2:7" x14ac:dyDescent="0.4">
      <c r="B487" s="226"/>
      <c r="C487" s="150"/>
      <c r="D487" s="153"/>
      <c r="E487" s="149"/>
      <c r="F487" s="149"/>
      <c r="G487" s="150"/>
    </row>
    <row r="488" spans="2:7" x14ac:dyDescent="0.4">
      <c r="B488" s="225"/>
      <c r="C488" s="143"/>
      <c r="D488" s="146"/>
      <c r="E488" s="147"/>
      <c r="F488" s="147"/>
      <c r="G488" s="143"/>
    </row>
    <row r="489" spans="2:7" x14ac:dyDescent="0.4">
      <c r="B489" s="226"/>
      <c r="C489" s="150"/>
      <c r="D489" s="153"/>
      <c r="E489" s="149"/>
      <c r="F489" s="149"/>
      <c r="G489" s="150"/>
    </row>
    <row r="490" spans="2:7" x14ac:dyDescent="0.4">
      <c r="B490" s="225"/>
      <c r="C490" s="143"/>
      <c r="D490" s="146"/>
      <c r="E490" s="147"/>
      <c r="F490" s="147"/>
      <c r="G490" s="143"/>
    </row>
    <row r="491" spans="2:7" x14ac:dyDescent="0.4">
      <c r="B491" s="226"/>
      <c r="C491" s="150"/>
      <c r="D491" s="153"/>
      <c r="E491" s="149"/>
      <c r="F491" s="149"/>
      <c r="G491" s="150"/>
    </row>
    <row r="492" spans="2:7" x14ac:dyDescent="0.4">
      <c r="B492" s="225"/>
      <c r="C492" s="143"/>
      <c r="D492" s="146"/>
      <c r="E492" s="147"/>
      <c r="F492" s="147"/>
      <c r="G492" s="143"/>
    </row>
    <row r="493" spans="2:7" x14ac:dyDescent="0.4">
      <c r="B493" s="226"/>
      <c r="C493" s="150"/>
      <c r="D493" s="153"/>
      <c r="E493" s="149"/>
      <c r="F493" s="149"/>
      <c r="G493" s="150"/>
    </row>
    <row r="494" spans="2:7" x14ac:dyDescent="0.4">
      <c r="B494" s="225"/>
      <c r="C494" s="143"/>
      <c r="D494" s="146"/>
      <c r="E494" s="147"/>
      <c r="F494" s="147"/>
      <c r="G494" s="143"/>
    </row>
    <row r="495" spans="2:7" x14ac:dyDescent="0.4">
      <c r="B495" s="226"/>
      <c r="C495" s="150"/>
      <c r="D495" s="153"/>
      <c r="E495" s="149"/>
      <c r="F495" s="149"/>
      <c r="G495" s="150"/>
    </row>
    <row r="496" spans="2:7" x14ac:dyDescent="0.4">
      <c r="B496" s="225"/>
      <c r="C496" s="143"/>
      <c r="D496" s="146"/>
      <c r="E496" s="147"/>
      <c r="F496" s="147"/>
      <c r="G496" s="143"/>
    </row>
    <row r="497" spans="2:7" x14ac:dyDescent="0.4">
      <c r="B497" s="226"/>
      <c r="C497" s="150"/>
      <c r="D497" s="153"/>
      <c r="E497" s="149"/>
      <c r="F497" s="149"/>
      <c r="G497" s="150"/>
    </row>
    <row r="498" spans="2:7" x14ac:dyDescent="0.4">
      <c r="B498" s="225"/>
      <c r="C498" s="143"/>
      <c r="D498" s="146"/>
      <c r="E498" s="147"/>
      <c r="F498" s="147"/>
      <c r="G498" s="143"/>
    </row>
    <row r="499" spans="2:7" x14ac:dyDescent="0.4">
      <c r="B499" s="226"/>
      <c r="C499" s="150"/>
      <c r="D499" s="153"/>
      <c r="E499" s="149"/>
      <c r="F499" s="149"/>
      <c r="G499" s="150"/>
    </row>
    <row r="500" spans="2:7" x14ac:dyDescent="0.4">
      <c r="B500" s="225"/>
      <c r="C500" s="143"/>
      <c r="D500" s="146"/>
      <c r="E500" s="147"/>
      <c r="F500" s="147"/>
      <c r="G500" s="143"/>
    </row>
    <row r="501" spans="2:7" x14ac:dyDescent="0.4">
      <c r="B501" s="226"/>
      <c r="C501" s="150"/>
      <c r="D501" s="153"/>
      <c r="E501" s="149"/>
      <c r="F501" s="149"/>
      <c r="G501" s="150"/>
    </row>
    <row r="502" spans="2:7" x14ac:dyDescent="0.4">
      <c r="B502" s="225"/>
      <c r="C502" s="143"/>
      <c r="D502" s="146"/>
      <c r="E502" s="147"/>
      <c r="F502" s="147"/>
      <c r="G502" s="143"/>
    </row>
    <row r="503" spans="2:7" x14ac:dyDescent="0.4">
      <c r="B503" s="226"/>
      <c r="C503" s="150"/>
      <c r="D503" s="153"/>
      <c r="E503" s="149"/>
      <c r="F503" s="149"/>
      <c r="G503" s="150"/>
    </row>
    <row r="504" spans="2:7" x14ac:dyDescent="0.4">
      <c r="B504" s="225"/>
      <c r="C504" s="143"/>
      <c r="D504" s="146"/>
      <c r="E504" s="147"/>
      <c r="F504" s="147"/>
      <c r="G504" s="143"/>
    </row>
    <row r="505" spans="2:7" x14ac:dyDescent="0.4">
      <c r="B505" s="226"/>
      <c r="C505" s="150"/>
      <c r="D505" s="153"/>
      <c r="E505" s="149"/>
      <c r="F505" s="149"/>
      <c r="G505" s="150"/>
    </row>
    <row r="506" spans="2:7" x14ac:dyDescent="0.4">
      <c r="B506" s="225"/>
      <c r="C506" s="143"/>
      <c r="D506" s="146"/>
      <c r="E506" s="147"/>
      <c r="F506" s="147"/>
      <c r="G506" s="143"/>
    </row>
    <row r="507" spans="2:7" x14ac:dyDescent="0.4">
      <c r="B507" s="226"/>
      <c r="C507" s="150"/>
      <c r="D507" s="153"/>
      <c r="E507" s="149"/>
      <c r="F507" s="149"/>
      <c r="G507" s="150"/>
    </row>
    <row r="508" spans="2:7" x14ac:dyDescent="0.4">
      <c r="B508" s="225"/>
      <c r="C508" s="143"/>
      <c r="D508" s="146"/>
      <c r="E508" s="147"/>
      <c r="F508" s="147"/>
      <c r="G508" s="143"/>
    </row>
    <row r="509" spans="2:7" x14ac:dyDescent="0.4">
      <c r="B509" s="226"/>
      <c r="C509" s="150"/>
      <c r="D509" s="153"/>
      <c r="E509" s="149"/>
      <c r="F509" s="149"/>
      <c r="G509" s="150"/>
    </row>
    <row r="510" spans="2:7" x14ac:dyDescent="0.4">
      <c r="B510" s="225"/>
      <c r="C510" s="143"/>
      <c r="D510" s="146"/>
      <c r="E510" s="147"/>
      <c r="F510" s="147"/>
      <c r="G510" s="143"/>
    </row>
    <row r="511" spans="2:7" x14ac:dyDescent="0.4">
      <c r="B511" s="226"/>
      <c r="C511" s="150"/>
      <c r="D511" s="153"/>
      <c r="E511" s="149"/>
      <c r="F511" s="149"/>
      <c r="G511" s="150"/>
    </row>
    <row r="512" spans="2:7" x14ac:dyDescent="0.4">
      <c r="B512" s="225"/>
      <c r="C512" s="143"/>
      <c r="D512" s="146"/>
      <c r="E512" s="147"/>
      <c r="F512" s="147"/>
      <c r="G512" s="143"/>
    </row>
    <row r="513" spans="2:7" x14ac:dyDescent="0.4">
      <c r="B513" s="226"/>
      <c r="C513" s="150"/>
      <c r="D513" s="153"/>
      <c r="E513" s="149"/>
      <c r="F513" s="149"/>
      <c r="G513" s="150"/>
    </row>
    <row r="514" spans="2:7" x14ac:dyDescent="0.4">
      <c r="B514" s="225"/>
      <c r="C514" s="143"/>
      <c r="D514" s="146"/>
      <c r="E514" s="147"/>
      <c r="F514" s="147"/>
      <c r="G514" s="143"/>
    </row>
    <row r="515" spans="2:7" x14ac:dyDescent="0.4">
      <c r="B515" s="226"/>
      <c r="C515" s="150"/>
      <c r="D515" s="153"/>
      <c r="E515" s="149"/>
      <c r="F515" s="149"/>
      <c r="G515" s="150"/>
    </row>
    <row r="516" spans="2:7" x14ac:dyDescent="0.4">
      <c r="B516" s="225"/>
      <c r="C516" s="143"/>
      <c r="D516" s="146"/>
      <c r="E516" s="147"/>
      <c r="F516" s="147"/>
      <c r="G516" s="143"/>
    </row>
    <row r="517" spans="2:7" x14ac:dyDescent="0.4">
      <c r="B517" s="226"/>
      <c r="C517" s="150"/>
      <c r="D517" s="153"/>
      <c r="E517" s="149"/>
      <c r="F517" s="149"/>
      <c r="G517" s="150"/>
    </row>
    <row r="518" spans="2:7" x14ac:dyDescent="0.4">
      <c r="B518" s="225"/>
      <c r="C518" s="143"/>
      <c r="D518" s="146"/>
      <c r="E518" s="147"/>
      <c r="F518" s="147"/>
      <c r="G518" s="143"/>
    </row>
    <row r="519" spans="2:7" x14ac:dyDescent="0.4">
      <c r="B519" s="226"/>
      <c r="C519" s="150"/>
      <c r="D519" s="153"/>
      <c r="E519" s="149"/>
      <c r="F519" s="149"/>
      <c r="G519" s="150"/>
    </row>
    <row r="520" spans="2:7" x14ac:dyDescent="0.4">
      <c r="B520" s="225"/>
      <c r="C520" s="143"/>
      <c r="D520" s="146"/>
      <c r="E520" s="147"/>
      <c r="F520" s="147"/>
      <c r="G520" s="143"/>
    </row>
    <row r="521" spans="2:7" x14ac:dyDescent="0.4">
      <c r="B521" s="226"/>
      <c r="C521" s="150"/>
      <c r="D521" s="153"/>
      <c r="E521" s="149"/>
      <c r="F521" s="149"/>
      <c r="G521" s="150"/>
    </row>
    <row r="522" spans="2:7" x14ac:dyDescent="0.4">
      <c r="B522" s="225"/>
      <c r="C522" s="143"/>
      <c r="D522" s="146"/>
      <c r="E522" s="147"/>
      <c r="F522" s="147"/>
      <c r="G522" s="143"/>
    </row>
    <row r="523" spans="2:7" x14ac:dyDescent="0.4">
      <c r="B523" s="226"/>
      <c r="C523" s="150"/>
      <c r="D523" s="153"/>
      <c r="E523" s="149"/>
      <c r="F523" s="149"/>
      <c r="G523" s="150"/>
    </row>
    <row r="524" spans="2:7" x14ac:dyDescent="0.4">
      <c r="B524" s="225"/>
      <c r="C524" s="143"/>
      <c r="D524" s="146"/>
      <c r="E524" s="147"/>
      <c r="F524" s="147"/>
      <c r="G524" s="143"/>
    </row>
    <row r="525" spans="2:7" x14ac:dyDescent="0.4">
      <c r="B525" s="226"/>
      <c r="C525" s="150"/>
      <c r="D525" s="153"/>
      <c r="E525" s="149"/>
      <c r="F525" s="149"/>
      <c r="G525" s="150"/>
    </row>
    <row r="526" spans="2:7" x14ac:dyDescent="0.4">
      <c r="B526" s="225"/>
      <c r="C526" s="143"/>
      <c r="D526" s="146"/>
      <c r="E526" s="147"/>
      <c r="F526" s="147"/>
      <c r="G526" s="143"/>
    </row>
    <row r="527" spans="2:7" x14ac:dyDescent="0.4">
      <c r="B527" s="226"/>
      <c r="C527" s="150"/>
      <c r="D527" s="153"/>
      <c r="E527" s="149"/>
      <c r="F527" s="149"/>
      <c r="G527" s="150"/>
    </row>
    <row r="528" spans="2:7" x14ac:dyDescent="0.4">
      <c r="B528" s="225"/>
      <c r="C528" s="143"/>
      <c r="D528" s="146"/>
      <c r="E528" s="147"/>
      <c r="F528" s="147"/>
      <c r="G528" s="143"/>
    </row>
    <row r="529" spans="2:7" x14ac:dyDescent="0.4">
      <c r="B529" s="226"/>
      <c r="C529" s="150"/>
      <c r="D529" s="153"/>
      <c r="E529" s="149"/>
      <c r="F529" s="149"/>
      <c r="G529" s="150"/>
    </row>
    <row r="530" spans="2:7" x14ac:dyDescent="0.4">
      <c r="B530" s="225"/>
      <c r="C530" s="143"/>
      <c r="D530" s="146"/>
      <c r="E530" s="147"/>
      <c r="F530" s="147"/>
      <c r="G530" s="143"/>
    </row>
    <row r="531" spans="2:7" x14ac:dyDescent="0.4">
      <c r="B531" s="226"/>
      <c r="C531" s="150"/>
      <c r="D531" s="153"/>
      <c r="E531" s="149"/>
      <c r="F531" s="149"/>
      <c r="G531" s="150"/>
    </row>
    <row r="532" spans="2:7" x14ac:dyDescent="0.4">
      <c r="B532" s="225"/>
      <c r="C532" s="143"/>
      <c r="D532" s="146"/>
      <c r="E532" s="147"/>
      <c r="F532" s="147"/>
      <c r="G532" s="143"/>
    </row>
    <row r="533" spans="2:7" x14ac:dyDescent="0.4">
      <c r="B533" s="226"/>
      <c r="C533" s="150"/>
      <c r="D533" s="153"/>
      <c r="E533" s="149"/>
      <c r="F533" s="149"/>
      <c r="G533" s="150"/>
    </row>
    <row r="534" spans="2:7" x14ac:dyDescent="0.4">
      <c r="B534" s="225"/>
      <c r="C534" s="143"/>
      <c r="D534" s="146"/>
      <c r="E534" s="147"/>
      <c r="F534" s="147"/>
      <c r="G534" s="143"/>
    </row>
    <row r="535" spans="2:7" x14ac:dyDescent="0.4">
      <c r="B535" s="226"/>
      <c r="C535" s="150"/>
      <c r="D535" s="153"/>
      <c r="E535" s="149"/>
      <c r="F535" s="149"/>
      <c r="G535" s="150"/>
    </row>
    <row r="536" spans="2:7" x14ac:dyDescent="0.4">
      <c r="B536" s="225"/>
      <c r="C536" s="143"/>
      <c r="D536" s="146"/>
      <c r="E536" s="147"/>
      <c r="F536" s="147"/>
      <c r="G536" s="143"/>
    </row>
    <row r="537" spans="2:7" x14ac:dyDescent="0.4">
      <c r="B537" s="226"/>
      <c r="C537" s="150"/>
      <c r="D537" s="153"/>
      <c r="E537" s="149"/>
      <c r="F537" s="149"/>
      <c r="G537" s="150"/>
    </row>
    <row r="538" spans="2:7" x14ac:dyDescent="0.4">
      <c r="B538" s="225"/>
      <c r="C538" s="143"/>
      <c r="D538" s="146"/>
      <c r="E538" s="147"/>
      <c r="F538" s="147"/>
      <c r="G538" s="143"/>
    </row>
    <row r="539" spans="2:7" x14ac:dyDescent="0.4">
      <c r="B539" s="226"/>
      <c r="C539" s="150"/>
      <c r="D539" s="153"/>
      <c r="E539" s="149"/>
      <c r="F539" s="149"/>
      <c r="G539" s="150"/>
    </row>
    <row r="540" spans="2:7" x14ac:dyDescent="0.4">
      <c r="B540" s="225"/>
      <c r="C540" s="143"/>
      <c r="D540" s="146"/>
      <c r="E540" s="147"/>
      <c r="F540" s="147"/>
      <c r="G540" s="143"/>
    </row>
    <row r="541" spans="2:7" x14ac:dyDescent="0.4">
      <c r="B541" s="226"/>
      <c r="C541" s="150"/>
      <c r="D541" s="153"/>
      <c r="E541" s="149"/>
      <c r="F541" s="149"/>
      <c r="G541" s="150"/>
    </row>
    <row r="542" spans="2:7" x14ac:dyDescent="0.4">
      <c r="B542" s="225"/>
      <c r="C542" s="143"/>
      <c r="D542" s="146"/>
      <c r="E542" s="147"/>
      <c r="F542" s="147"/>
      <c r="G542" s="143"/>
    </row>
    <row r="543" spans="2:7" x14ac:dyDescent="0.4">
      <c r="B543" s="226"/>
      <c r="C543" s="150"/>
      <c r="D543" s="153"/>
      <c r="E543" s="149"/>
      <c r="F543" s="149"/>
      <c r="G543" s="150"/>
    </row>
    <row r="544" spans="2:7" x14ac:dyDescent="0.4">
      <c r="B544" s="225"/>
      <c r="C544" s="143"/>
      <c r="D544" s="146"/>
      <c r="E544" s="147"/>
      <c r="F544" s="147"/>
      <c r="G544" s="143"/>
    </row>
    <row r="545" spans="2:7" x14ac:dyDescent="0.4">
      <c r="B545" s="226"/>
      <c r="C545" s="150"/>
      <c r="D545" s="153"/>
      <c r="E545" s="149"/>
      <c r="F545" s="149"/>
      <c r="G545" s="150"/>
    </row>
    <row r="546" spans="2:7" x14ac:dyDescent="0.4">
      <c r="B546" s="225"/>
      <c r="C546" s="143"/>
      <c r="D546" s="146"/>
      <c r="E546" s="147"/>
      <c r="F546" s="147"/>
      <c r="G546" s="143"/>
    </row>
    <row r="547" spans="2:7" x14ac:dyDescent="0.4">
      <c r="B547" s="226"/>
      <c r="C547" s="150"/>
      <c r="D547" s="153"/>
      <c r="E547" s="149"/>
      <c r="F547" s="149"/>
      <c r="G547" s="150"/>
    </row>
    <row r="548" spans="2:7" x14ac:dyDescent="0.4">
      <c r="B548" s="225"/>
      <c r="C548" s="143"/>
      <c r="D548" s="146"/>
      <c r="E548" s="147"/>
      <c r="F548" s="147"/>
      <c r="G548" s="143"/>
    </row>
    <row r="549" spans="2:7" x14ac:dyDescent="0.4">
      <c r="B549" s="226"/>
      <c r="C549" s="150"/>
      <c r="D549" s="153"/>
      <c r="E549" s="149"/>
      <c r="F549" s="149"/>
      <c r="G549" s="150"/>
    </row>
    <row r="550" spans="2:7" x14ac:dyDescent="0.4">
      <c r="B550" s="225"/>
      <c r="C550" s="143"/>
      <c r="D550" s="146"/>
      <c r="E550" s="147"/>
      <c r="F550" s="147"/>
      <c r="G550" s="143"/>
    </row>
    <row r="551" spans="2:7" x14ac:dyDescent="0.4">
      <c r="B551" s="226"/>
      <c r="C551" s="150"/>
      <c r="D551" s="153"/>
      <c r="E551" s="149"/>
      <c r="F551" s="149"/>
      <c r="G551" s="150"/>
    </row>
    <row r="552" spans="2:7" x14ac:dyDescent="0.4">
      <c r="B552" s="225"/>
      <c r="C552" s="143"/>
      <c r="D552" s="146"/>
      <c r="E552" s="147"/>
      <c r="F552" s="147"/>
      <c r="G552" s="143"/>
    </row>
    <row r="553" spans="2:7" x14ac:dyDescent="0.4">
      <c r="B553" s="226"/>
      <c r="C553" s="150"/>
      <c r="D553" s="153"/>
      <c r="E553" s="149"/>
      <c r="F553" s="149"/>
      <c r="G553" s="150"/>
    </row>
    <row r="554" spans="2:7" x14ac:dyDescent="0.4">
      <c r="B554" s="225"/>
      <c r="C554" s="143"/>
      <c r="D554" s="146"/>
      <c r="E554" s="147"/>
      <c r="F554" s="147"/>
      <c r="G554" s="143"/>
    </row>
    <row r="555" spans="2:7" x14ac:dyDescent="0.4">
      <c r="B555" s="226"/>
      <c r="C555" s="150"/>
      <c r="D555" s="153"/>
      <c r="E555" s="149"/>
      <c r="F555" s="149"/>
      <c r="G555" s="150"/>
    </row>
    <row r="556" spans="2:7" x14ac:dyDescent="0.4">
      <c r="B556" s="225"/>
      <c r="C556" s="143"/>
      <c r="D556" s="146"/>
      <c r="E556" s="147"/>
      <c r="F556" s="147"/>
      <c r="G556" s="143"/>
    </row>
    <row r="557" spans="2:7" x14ac:dyDescent="0.4">
      <c r="B557" s="226"/>
      <c r="C557" s="150"/>
      <c r="D557" s="153"/>
      <c r="E557" s="149"/>
      <c r="F557" s="149"/>
      <c r="G557" s="150"/>
    </row>
    <row r="558" spans="2:7" x14ac:dyDescent="0.4">
      <c r="B558" s="225"/>
      <c r="C558" s="143"/>
      <c r="D558" s="146"/>
      <c r="E558" s="147"/>
      <c r="F558" s="147"/>
      <c r="G558" s="143"/>
    </row>
    <row r="559" spans="2:7" x14ac:dyDescent="0.4">
      <c r="B559" s="226"/>
      <c r="C559" s="150"/>
      <c r="D559" s="153"/>
      <c r="E559" s="149"/>
      <c r="F559" s="149"/>
      <c r="G559" s="150"/>
    </row>
    <row r="560" spans="2:7" x14ac:dyDescent="0.4">
      <c r="B560" s="225"/>
      <c r="C560" s="143"/>
      <c r="D560" s="146"/>
      <c r="E560" s="147"/>
      <c r="F560" s="147"/>
      <c r="G560" s="143"/>
    </row>
    <row r="561" spans="2:7" x14ac:dyDescent="0.4">
      <c r="B561" s="226"/>
      <c r="C561" s="150"/>
      <c r="D561" s="153"/>
      <c r="E561" s="149"/>
      <c r="F561" s="149"/>
      <c r="G561" s="150"/>
    </row>
    <row r="562" spans="2:7" x14ac:dyDescent="0.4">
      <c r="B562" s="225"/>
      <c r="C562" s="143"/>
      <c r="D562" s="146"/>
      <c r="E562" s="147"/>
      <c r="F562" s="147"/>
      <c r="G562" s="143"/>
    </row>
    <row r="563" spans="2:7" x14ac:dyDescent="0.4">
      <c r="B563" s="226"/>
      <c r="C563" s="150"/>
      <c r="D563" s="153"/>
      <c r="E563" s="149"/>
      <c r="F563" s="149"/>
      <c r="G563" s="150"/>
    </row>
    <row r="564" spans="2:7" x14ac:dyDescent="0.4">
      <c r="B564" s="225"/>
      <c r="C564" s="143"/>
      <c r="D564" s="146"/>
      <c r="E564" s="147"/>
      <c r="F564" s="147"/>
      <c r="G564" s="143"/>
    </row>
    <row r="565" spans="2:7" x14ac:dyDescent="0.4">
      <c r="B565" s="226"/>
      <c r="C565" s="150"/>
      <c r="D565" s="153"/>
      <c r="E565" s="149"/>
      <c r="F565" s="149"/>
      <c r="G565" s="150"/>
    </row>
    <row r="566" spans="2:7" x14ac:dyDescent="0.4">
      <c r="B566" s="225"/>
      <c r="C566" s="143"/>
      <c r="D566" s="146"/>
      <c r="E566" s="147"/>
      <c r="F566" s="147"/>
      <c r="G566" s="143"/>
    </row>
    <row r="567" spans="2:7" x14ac:dyDescent="0.4">
      <c r="B567" s="226"/>
      <c r="C567" s="150"/>
      <c r="D567" s="153"/>
      <c r="E567" s="149"/>
      <c r="F567" s="149"/>
      <c r="G567" s="150"/>
    </row>
    <row r="568" spans="2:7" x14ac:dyDescent="0.4">
      <c r="B568" s="225"/>
      <c r="C568" s="143"/>
      <c r="D568" s="146"/>
      <c r="E568" s="147"/>
      <c r="F568" s="147"/>
      <c r="G568" s="143"/>
    </row>
    <row r="569" spans="2:7" x14ac:dyDescent="0.4">
      <c r="B569" s="226"/>
      <c r="C569" s="150"/>
      <c r="D569" s="153"/>
      <c r="E569" s="149"/>
      <c r="F569" s="149"/>
      <c r="G569" s="150"/>
    </row>
    <row r="570" spans="2:7" x14ac:dyDescent="0.4">
      <c r="B570" s="225"/>
      <c r="C570" s="143"/>
      <c r="D570" s="146"/>
      <c r="E570" s="147"/>
      <c r="F570" s="147"/>
      <c r="G570" s="143"/>
    </row>
    <row r="571" spans="2:7" x14ac:dyDescent="0.4">
      <c r="B571" s="226"/>
      <c r="C571" s="150"/>
      <c r="D571" s="153"/>
      <c r="E571" s="149"/>
      <c r="F571" s="149"/>
      <c r="G571" s="150"/>
    </row>
    <row r="572" spans="2:7" x14ac:dyDescent="0.4">
      <c r="B572" s="225"/>
      <c r="C572" s="143"/>
      <c r="D572" s="146"/>
      <c r="E572" s="147"/>
      <c r="F572" s="147"/>
      <c r="G572" s="143"/>
    </row>
    <row r="573" spans="2:7" x14ac:dyDescent="0.4">
      <c r="B573" s="226"/>
      <c r="C573" s="150"/>
      <c r="D573" s="153"/>
      <c r="E573" s="149"/>
      <c r="F573" s="149"/>
      <c r="G573" s="150"/>
    </row>
    <row r="574" spans="2:7" x14ac:dyDescent="0.4">
      <c r="B574" s="225"/>
      <c r="C574" s="143"/>
      <c r="D574" s="146"/>
      <c r="E574" s="147"/>
      <c r="F574" s="147"/>
      <c r="G574" s="143"/>
    </row>
    <row r="575" spans="2:7" x14ac:dyDescent="0.4">
      <c r="B575" s="226"/>
      <c r="C575" s="150"/>
      <c r="D575" s="153"/>
      <c r="E575" s="149"/>
      <c r="F575" s="149"/>
      <c r="G575" s="150"/>
    </row>
    <row r="576" spans="2:7" x14ac:dyDescent="0.4">
      <c r="B576" s="225"/>
      <c r="C576" s="143"/>
      <c r="D576" s="146"/>
      <c r="E576" s="147"/>
      <c r="F576" s="147"/>
      <c r="G576" s="143"/>
    </row>
    <row r="577" spans="2:7" x14ac:dyDescent="0.4">
      <c r="B577" s="226"/>
      <c r="C577" s="150"/>
      <c r="D577" s="153"/>
      <c r="E577" s="149"/>
      <c r="F577" s="149"/>
      <c r="G577" s="150"/>
    </row>
    <row r="578" spans="2:7" x14ac:dyDescent="0.4">
      <c r="B578" s="225"/>
      <c r="C578" s="143"/>
      <c r="D578" s="146"/>
      <c r="E578" s="147"/>
      <c r="F578" s="147"/>
      <c r="G578" s="143"/>
    </row>
    <row r="579" spans="2:7" x14ac:dyDescent="0.4">
      <c r="B579" s="226"/>
      <c r="C579" s="150"/>
      <c r="D579" s="153"/>
      <c r="E579" s="149"/>
      <c r="F579" s="149"/>
      <c r="G579" s="150"/>
    </row>
    <row r="580" spans="2:7" x14ac:dyDescent="0.4">
      <c r="B580" s="225"/>
      <c r="C580" s="143"/>
      <c r="D580" s="146"/>
      <c r="E580" s="147"/>
      <c r="F580" s="147"/>
      <c r="G580" s="143"/>
    </row>
    <row r="581" spans="2:7" x14ac:dyDescent="0.4">
      <c r="B581" s="226"/>
      <c r="C581" s="150"/>
      <c r="D581" s="153"/>
      <c r="E581" s="149"/>
      <c r="F581" s="149"/>
      <c r="G581" s="150"/>
    </row>
    <row r="582" spans="2:7" x14ac:dyDescent="0.4">
      <c r="B582" s="225"/>
      <c r="C582" s="143"/>
      <c r="D582" s="146"/>
      <c r="E582" s="147"/>
      <c r="F582" s="147"/>
      <c r="G582" s="143"/>
    </row>
    <row r="583" spans="2:7" x14ac:dyDescent="0.4">
      <c r="B583" s="226"/>
      <c r="C583" s="150"/>
      <c r="D583" s="153"/>
      <c r="E583" s="149"/>
      <c r="F583" s="149"/>
      <c r="G583" s="150"/>
    </row>
    <row r="584" spans="2:7" x14ac:dyDescent="0.4">
      <c r="B584" s="225"/>
      <c r="C584" s="143"/>
      <c r="D584" s="146"/>
      <c r="E584" s="147"/>
      <c r="F584" s="147"/>
      <c r="G584" s="143"/>
    </row>
    <row r="585" spans="2:7" x14ac:dyDescent="0.4">
      <c r="B585" s="226"/>
      <c r="C585" s="150"/>
      <c r="D585" s="153"/>
      <c r="E585" s="149"/>
      <c r="F585" s="149"/>
      <c r="G585" s="150"/>
    </row>
    <row r="586" spans="2:7" x14ac:dyDescent="0.4">
      <c r="B586" s="225"/>
      <c r="C586" s="143"/>
      <c r="D586" s="146"/>
      <c r="E586" s="147"/>
      <c r="F586" s="147"/>
      <c r="G586" s="143"/>
    </row>
    <row r="587" spans="2:7" x14ac:dyDescent="0.4">
      <c r="B587" s="226"/>
      <c r="C587" s="150"/>
      <c r="D587" s="153"/>
      <c r="E587" s="149"/>
      <c r="F587" s="149"/>
      <c r="G587" s="150"/>
    </row>
    <row r="588" spans="2:7" x14ac:dyDescent="0.4">
      <c r="B588" s="225"/>
      <c r="C588" s="143"/>
      <c r="D588" s="146"/>
      <c r="E588" s="147"/>
      <c r="F588" s="147"/>
      <c r="G588" s="143"/>
    </row>
    <row r="589" spans="2:7" x14ac:dyDescent="0.4">
      <c r="B589" s="226"/>
      <c r="C589" s="150"/>
      <c r="D589" s="153"/>
      <c r="E589" s="149"/>
      <c r="F589" s="149"/>
      <c r="G589" s="150"/>
    </row>
    <row r="590" spans="2:7" x14ac:dyDescent="0.4">
      <c r="B590" s="225"/>
      <c r="C590" s="143"/>
      <c r="D590" s="146"/>
      <c r="E590" s="147"/>
      <c r="F590" s="147"/>
      <c r="G590" s="143"/>
    </row>
    <row r="591" spans="2:7" x14ac:dyDescent="0.4">
      <c r="B591" s="226"/>
      <c r="C591" s="150"/>
      <c r="D591" s="153"/>
      <c r="E591" s="149"/>
      <c r="F591" s="149"/>
      <c r="G591" s="150"/>
    </row>
    <row r="592" spans="2:7" x14ac:dyDescent="0.4">
      <c r="B592" s="225"/>
      <c r="C592" s="143"/>
      <c r="D592" s="146"/>
      <c r="E592" s="147"/>
      <c r="F592" s="147"/>
      <c r="G592" s="143"/>
    </row>
    <row r="593" spans="2:7" x14ac:dyDescent="0.4">
      <c r="B593" s="226"/>
      <c r="C593" s="150"/>
      <c r="D593" s="153"/>
      <c r="E593" s="149"/>
      <c r="F593" s="149"/>
      <c r="G593" s="150"/>
    </row>
    <row r="594" spans="2:7" x14ac:dyDescent="0.4">
      <c r="B594" s="225"/>
      <c r="C594" s="143"/>
      <c r="D594" s="146"/>
      <c r="E594" s="147"/>
      <c r="F594" s="147"/>
      <c r="G594" s="143"/>
    </row>
    <row r="595" spans="2:7" x14ac:dyDescent="0.4">
      <c r="B595" s="226"/>
      <c r="C595" s="150"/>
      <c r="D595" s="153"/>
      <c r="E595" s="149"/>
      <c r="F595" s="149"/>
      <c r="G595" s="150"/>
    </row>
    <row r="596" spans="2:7" x14ac:dyDescent="0.4">
      <c r="B596" s="226"/>
      <c r="C596" s="150"/>
      <c r="D596" s="153"/>
      <c r="E596" s="149"/>
      <c r="F596" s="149"/>
      <c r="G596" s="150"/>
    </row>
    <row r="597" spans="2:7" x14ac:dyDescent="0.4">
      <c r="B597" s="226"/>
      <c r="C597" s="150"/>
      <c r="D597" s="153"/>
      <c r="E597" s="149"/>
      <c r="F597" s="149"/>
      <c r="G597" s="150"/>
    </row>
    <row r="598" spans="2:7" x14ac:dyDescent="0.4">
      <c r="B598" s="225"/>
      <c r="C598" s="143"/>
      <c r="D598" s="146"/>
      <c r="E598" s="147"/>
      <c r="F598" s="147"/>
      <c r="G598" s="143"/>
    </row>
    <row r="599" spans="2:7" x14ac:dyDescent="0.4">
      <c r="B599" s="226"/>
      <c r="C599" s="150"/>
      <c r="D599" s="153"/>
      <c r="E599" s="149"/>
      <c r="F599" s="149"/>
      <c r="G599" s="150"/>
    </row>
    <row r="600" spans="2:7" x14ac:dyDescent="0.4">
      <c r="B600" s="225"/>
      <c r="C600" s="143"/>
      <c r="D600" s="146"/>
      <c r="E600" s="147"/>
      <c r="F600" s="147"/>
      <c r="G600" s="143"/>
    </row>
    <row r="601" spans="2:7" x14ac:dyDescent="0.4">
      <c r="B601" s="226"/>
      <c r="C601" s="150"/>
      <c r="D601" s="153"/>
      <c r="E601" s="149"/>
      <c r="F601" s="149"/>
      <c r="G601" s="150"/>
    </row>
    <row r="602" spans="2:7" x14ac:dyDescent="0.4">
      <c r="B602" s="225"/>
      <c r="C602" s="143"/>
      <c r="D602" s="146"/>
      <c r="E602" s="147"/>
      <c r="F602" s="147"/>
      <c r="G602" s="143"/>
    </row>
    <row r="603" spans="2:7" x14ac:dyDescent="0.4">
      <c r="B603" s="226"/>
      <c r="C603" s="150"/>
      <c r="D603" s="153"/>
      <c r="E603" s="149"/>
      <c r="F603" s="149"/>
      <c r="G603" s="150"/>
    </row>
    <row r="604" spans="2:7" x14ac:dyDescent="0.4">
      <c r="B604" s="225"/>
      <c r="C604" s="143"/>
      <c r="D604" s="146"/>
      <c r="E604" s="147"/>
      <c r="F604" s="147"/>
      <c r="G604" s="143"/>
    </row>
    <row r="605" spans="2:7" x14ac:dyDescent="0.4">
      <c r="B605" s="226"/>
      <c r="C605" s="150"/>
      <c r="D605" s="153"/>
      <c r="E605" s="149"/>
      <c r="F605" s="149"/>
      <c r="G605" s="150"/>
    </row>
    <row r="606" spans="2:7" x14ac:dyDescent="0.4">
      <c r="B606" s="225"/>
      <c r="C606" s="143"/>
      <c r="D606" s="146"/>
      <c r="E606" s="147"/>
      <c r="F606" s="147"/>
      <c r="G606" s="143"/>
    </row>
    <row r="607" spans="2:7" x14ac:dyDescent="0.4">
      <c r="B607" s="226"/>
      <c r="C607" s="150"/>
      <c r="D607" s="153"/>
      <c r="E607" s="149"/>
      <c r="F607" s="149"/>
      <c r="G607" s="150"/>
    </row>
    <row r="608" spans="2:7" x14ac:dyDescent="0.4">
      <c r="B608" s="225"/>
      <c r="C608" s="143"/>
      <c r="D608" s="146"/>
      <c r="E608" s="147"/>
      <c r="F608" s="147"/>
      <c r="G608" s="143"/>
    </row>
    <row r="609" spans="2:7" x14ac:dyDescent="0.4">
      <c r="B609" s="226"/>
      <c r="C609" s="150"/>
      <c r="D609" s="153"/>
      <c r="E609" s="149"/>
      <c r="F609" s="149"/>
      <c r="G609" s="150"/>
    </row>
    <row r="610" spans="2:7" x14ac:dyDescent="0.4">
      <c r="B610" s="225"/>
      <c r="C610" s="143"/>
      <c r="D610" s="146"/>
      <c r="E610" s="147"/>
      <c r="F610" s="147"/>
      <c r="G610" s="143"/>
    </row>
    <row r="611" spans="2:7" x14ac:dyDescent="0.4">
      <c r="B611" s="226"/>
      <c r="C611" s="150"/>
      <c r="D611" s="153"/>
      <c r="E611" s="149"/>
      <c r="F611" s="149"/>
      <c r="G611" s="150"/>
    </row>
    <row r="612" spans="2:7" x14ac:dyDescent="0.4">
      <c r="B612" s="225"/>
      <c r="C612" s="143"/>
      <c r="D612" s="146"/>
      <c r="E612" s="147"/>
      <c r="F612" s="147"/>
      <c r="G612" s="143"/>
    </row>
    <row r="613" spans="2:7" x14ac:dyDescent="0.4">
      <c r="B613" s="226"/>
      <c r="C613" s="150"/>
      <c r="D613" s="153"/>
      <c r="E613" s="149"/>
      <c r="F613" s="149"/>
      <c r="G613" s="150"/>
    </row>
    <row r="614" spans="2:7" x14ac:dyDescent="0.4">
      <c r="B614" s="225"/>
      <c r="C614" s="143"/>
      <c r="D614" s="146"/>
      <c r="E614" s="147"/>
      <c r="F614" s="147"/>
      <c r="G614" s="143"/>
    </row>
    <row r="615" spans="2:7" x14ac:dyDescent="0.4">
      <c r="B615" s="226"/>
      <c r="C615" s="150"/>
      <c r="D615" s="153"/>
      <c r="E615" s="149"/>
      <c r="F615" s="149"/>
      <c r="G615" s="150"/>
    </row>
    <row r="616" spans="2:7" x14ac:dyDescent="0.4">
      <c r="B616" s="225"/>
      <c r="C616" s="143"/>
      <c r="D616" s="146"/>
      <c r="E616" s="147"/>
      <c r="F616" s="147"/>
      <c r="G616" s="143"/>
    </row>
    <row r="617" spans="2:7" x14ac:dyDescent="0.4">
      <c r="B617" s="226"/>
      <c r="C617" s="150"/>
      <c r="D617" s="153"/>
      <c r="E617" s="149"/>
      <c r="F617" s="149"/>
      <c r="G617" s="150"/>
    </row>
    <row r="618" spans="2:7" x14ac:dyDescent="0.4">
      <c r="B618" s="225"/>
      <c r="C618" s="143"/>
      <c r="D618" s="146"/>
      <c r="E618" s="147"/>
      <c r="F618" s="147"/>
      <c r="G618" s="143"/>
    </row>
    <row r="619" spans="2:7" x14ac:dyDescent="0.4">
      <c r="B619" s="226"/>
      <c r="C619" s="150"/>
      <c r="D619" s="153"/>
      <c r="E619" s="149"/>
      <c r="F619" s="149"/>
      <c r="G619" s="150"/>
    </row>
    <row r="620" spans="2:7" x14ac:dyDescent="0.4">
      <c r="B620" s="225"/>
      <c r="C620" s="143"/>
      <c r="D620" s="146"/>
      <c r="E620" s="147"/>
      <c r="F620" s="147"/>
      <c r="G620" s="143"/>
    </row>
    <row r="621" spans="2:7" x14ac:dyDescent="0.4">
      <c r="B621" s="226"/>
      <c r="C621" s="150"/>
      <c r="D621" s="153"/>
      <c r="E621" s="149"/>
      <c r="F621" s="149"/>
      <c r="G621" s="150"/>
    </row>
    <row r="622" spans="2:7" x14ac:dyDescent="0.4">
      <c r="B622" s="225"/>
      <c r="C622" s="143"/>
      <c r="D622" s="146"/>
      <c r="E622" s="147"/>
      <c r="F622" s="147"/>
      <c r="G622" s="143"/>
    </row>
    <row r="623" spans="2:7" x14ac:dyDescent="0.4">
      <c r="B623" s="226"/>
      <c r="C623" s="150"/>
      <c r="D623" s="153"/>
      <c r="E623" s="149"/>
      <c r="F623" s="149"/>
      <c r="G623" s="150"/>
    </row>
    <row r="624" spans="2:7" x14ac:dyDescent="0.4">
      <c r="B624" s="225"/>
      <c r="C624" s="143"/>
      <c r="D624" s="146"/>
      <c r="E624" s="147"/>
      <c r="F624" s="147"/>
      <c r="G624" s="143"/>
    </row>
    <row r="625" spans="2:7" x14ac:dyDescent="0.4">
      <c r="B625" s="226"/>
      <c r="C625" s="150"/>
      <c r="D625" s="153"/>
      <c r="E625" s="149"/>
      <c r="F625" s="149"/>
      <c r="G625" s="150"/>
    </row>
    <row r="626" spans="2:7" x14ac:dyDescent="0.4">
      <c r="B626" s="225"/>
      <c r="C626" s="143"/>
      <c r="D626" s="146"/>
      <c r="E626" s="147"/>
      <c r="F626" s="147"/>
      <c r="G626" s="143"/>
    </row>
    <row r="627" spans="2:7" x14ac:dyDescent="0.4">
      <c r="B627" s="226"/>
      <c r="C627" s="150"/>
      <c r="D627" s="153"/>
      <c r="E627" s="149"/>
      <c r="F627" s="149"/>
      <c r="G627" s="150"/>
    </row>
    <row r="628" spans="2:7" x14ac:dyDescent="0.4">
      <c r="B628" s="225"/>
      <c r="C628" s="143"/>
      <c r="D628" s="146"/>
      <c r="E628" s="147"/>
      <c r="F628" s="147"/>
      <c r="G628" s="143"/>
    </row>
    <row r="629" spans="2:7" x14ac:dyDescent="0.4">
      <c r="B629" s="226"/>
      <c r="C629" s="150"/>
      <c r="D629" s="153"/>
      <c r="E629" s="149"/>
      <c r="F629" s="149"/>
      <c r="G629" s="150"/>
    </row>
    <row r="630" spans="2:7" x14ac:dyDescent="0.4">
      <c r="B630" s="225"/>
      <c r="C630" s="143"/>
      <c r="D630" s="146"/>
      <c r="E630" s="147"/>
      <c r="F630" s="147"/>
      <c r="G630" s="143"/>
    </row>
    <row r="631" spans="2:7" x14ac:dyDescent="0.4">
      <c r="B631" s="226"/>
      <c r="C631" s="150"/>
      <c r="D631" s="153"/>
      <c r="E631" s="149"/>
      <c r="F631" s="149"/>
      <c r="G631" s="150"/>
    </row>
    <row r="632" spans="2:7" x14ac:dyDescent="0.4">
      <c r="B632" s="225"/>
      <c r="C632" s="143"/>
      <c r="D632" s="146"/>
      <c r="E632" s="147"/>
      <c r="F632" s="147"/>
      <c r="G632" s="143"/>
    </row>
    <row r="633" spans="2:7" x14ac:dyDescent="0.4">
      <c r="B633" s="226"/>
      <c r="C633" s="150"/>
      <c r="D633" s="153"/>
      <c r="E633" s="149"/>
      <c r="F633" s="149"/>
      <c r="G633" s="150"/>
    </row>
    <row r="634" spans="2:7" x14ac:dyDescent="0.4">
      <c r="B634" s="225"/>
      <c r="C634" s="143"/>
      <c r="D634" s="146"/>
      <c r="E634" s="147"/>
      <c r="F634" s="147"/>
      <c r="G634" s="143"/>
    </row>
    <row r="635" spans="2:7" x14ac:dyDescent="0.4">
      <c r="B635" s="226"/>
      <c r="C635" s="150"/>
      <c r="D635" s="153"/>
      <c r="E635" s="149"/>
      <c r="F635" s="149"/>
      <c r="G635" s="150"/>
    </row>
    <row r="636" spans="2:7" x14ac:dyDescent="0.4">
      <c r="B636" s="225"/>
      <c r="C636" s="143"/>
      <c r="D636" s="146"/>
      <c r="E636" s="147"/>
      <c r="F636" s="147"/>
      <c r="G636" s="143"/>
    </row>
    <row r="637" spans="2:7" x14ac:dyDescent="0.4">
      <c r="B637" s="226"/>
      <c r="C637" s="150"/>
      <c r="D637" s="153"/>
      <c r="E637" s="149"/>
      <c r="F637" s="149"/>
      <c r="G637" s="150"/>
    </row>
    <row r="638" spans="2:7" x14ac:dyDescent="0.4">
      <c r="B638" s="225"/>
      <c r="C638" s="143"/>
      <c r="D638" s="146"/>
      <c r="E638" s="147"/>
      <c r="F638" s="147"/>
      <c r="G638" s="143"/>
    </row>
    <row r="639" spans="2:7" x14ac:dyDescent="0.4">
      <c r="B639" s="226"/>
      <c r="C639" s="150"/>
      <c r="D639" s="153"/>
      <c r="E639" s="149"/>
      <c r="F639" s="149"/>
      <c r="G639" s="150"/>
    </row>
    <row r="640" spans="2:7" x14ac:dyDescent="0.4">
      <c r="B640" s="225"/>
      <c r="C640" s="143"/>
      <c r="D640" s="146"/>
      <c r="E640" s="147"/>
      <c r="F640" s="147"/>
      <c r="G640" s="143"/>
    </row>
    <row r="641" spans="2:7" x14ac:dyDescent="0.4">
      <c r="B641" s="226"/>
      <c r="C641" s="150"/>
      <c r="D641" s="153"/>
      <c r="E641" s="149"/>
      <c r="F641" s="149"/>
      <c r="G641" s="150"/>
    </row>
    <row r="642" spans="2:7" x14ac:dyDescent="0.4">
      <c r="B642" s="225"/>
      <c r="C642" s="143"/>
      <c r="D642" s="146"/>
      <c r="E642" s="147"/>
      <c r="F642" s="147"/>
      <c r="G642" s="143"/>
    </row>
    <row r="643" spans="2:7" x14ac:dyDescent="0.4">
      <c r="B643" s="226"/>
      <c r="C643" s="150"/>
      <c r="D643" s="153"/>
      <c r="E643" s="149"/>
      <c r="F643" s="149"/>
      <c r="G643" s="150"/>
    </row>
    <row r="644" spans="2:7" x14ac:dyDescent="0.4">
      <c r="B644" s="225"/>
      <c r="C644" s="143"/>
      <c r="D644" s="146"/>
      <c r="E644" s="147"/>
      <c r="F644" s="147"/>
      <c r="G644" s="143"/>
    </row>
    <row r="645" spans="2:7" x14ac:dyDescent="0.4">
      <c r="B645" s="226"/>
      <c r="C645" s="150"/>
      <c r="D645" s="153"/>
      <c r="E645" s="149"/>
      <c r="F645" s="149"/>
      <c r="G645" s="150"/>
    </row>
    <row r="646" spans="2:7" x14ac:dyDescent="0.4">
      <c r="B646" s="225"/>
      <c r="C646" s="143"/>
      <c r="D646" s="146"/>
      <c r="E646" s="147"/>
      <c r="F646" s="147"/>
      <c r="G646" s="143"/>
    </row>
    <row r="647" spans="2:7" x14ac:dyDescent="0.4">
      <c r="B647" s="226"/>
      <c r="C647" s="150"/>
      <c r="D647" s="153"/>
      <c r="E647" s="149"/>
      <c r="F647" s="149"/>
      <c r="G647" s="150"/>
    </row>
    <row r="648" spans="2:7" x14ac:dyDescent="0.4">
      <c r="B648" s="225"/>
      <c r="C648" s="143"/>
      <c r="D648" s="146"/>
      <c r="E648" s="147"/>
      <c r="F648" s="147"/>
      <c r="G648" s="143"/>
    </row>
    <row r="649" spans="2:7" x14ac:dyDescent="0.4">
      <c r="B649" s="226"/>
      <c r="C649" s="150"/>
      <c r="D649" s="153"/>
      <c r="E649" s="149"/>
      <c r="F649" s="149"/>
      <c r="G649" s="150"/>
    </row>
    <row r="650" spans="2:7" x14ac:dyDescent="0.4">
      <c r="B650" s="225"/>
      <c r="C650" s="143"/>
      <c r="D650" s="146"/>
      <c r="E650" s="147"/>
      <c r="F650" s="147"/>
      <c r="G650" s="143"/>
    </row>
    <row r="651" spans="2:7" x14ac:dyDescent="0.4">
      <c r="B651" s="226"/>
      <c r="C651" s="150"/>
      <c r="D651" s="153"/>
      <c r="E651" s="149"/>
      <c r="F651" s="149"/>
      <c r="G651" s="150"/>
    </row>
    <row r="652" spans="2:7" x14ac:dyDescent="0.4">
      <c r="B652" s="225"/>
      <c r="C652" s="143"/>
      <c r="D652" s="146"/>
      <c r="E652" s="147"/>
      <c r="F652" s="147"/>
      <c r="G652" s="143"/>
    </row>
    <row r="653" spans="2:7" x14ac:dyDescent="0.4">
      <c r="B653" s="226"/>
      <c r="C653" s="150"/>
      <c r="D653" s="153"/>
      <c r="E653" s="149"/>
      <c r="F653" s="149"/>
      <c r="G653" s="150"/>
    </row>
    <row r="654" spans="2:7" x14ac:dyDescent="0.4">
      <c r="B654" s="225"/>
      <c r="C654" s="143"/>
      <c r="D654" s="146"/>
      <c r="E654" s="147"/>
      <c r="F654" s="147"/>
      <c r="G654" s="143"/>
    </row>
    <row r="655" spans="2:7" x14ac:dyDescent="0.4">
      <c r="B655" s="226"/>
      <c r="C655" s="150"/>
      <c r="D655" s="153"/>
      <c r="E655" s="149"/>
      <c r="F655" s="149"/>
      <c r="G655" s="150"/>
    </row>
    <row r="656" spans="2:7" x14ac:dyDescent="0.4">
      <c r="B656" s="225"/>
      <c r="C656" s="143"/>
      <c r="D656" s="146"/>
      <c r="E656" s="147"/>
      <c r="F656" s="147"/>
      <c r="G656" s="143"/>
    </row>
    <row r="657" spans="2:7" x14ac:dyDescent="0.4">
      <c r="B657" s="226"/>
      <c r="C657" s="150"/>
      <c r="D657" s="153"/>
      <c r="E657" s="149"/>
      <c r="F657" s="149"/>
      <c r="G657" s="150"/>
    </row>
    <row r="658" spans="2:7" x14ac:dyDescent="0.4">
      <c r="B658" s="225"/>
      <c r="C658" s="143"/>
      <c r="D658" s="146"/>
      <c r="E658" s="147"/>
      <c r="F658" s="147"/>
      <c r="G658" s="143"/>
    </row>
    <row r="659" spans="2:7" x14ac:dyDescent="0.4">
      <c r="B659" s="226"/>
      <c r="C659" s="150"/>
      <c r="D659" s="153"/>
      <c r="E659" s="149"/>
      <c r="F659" s="149"/>
      <c r="G659" s="150"/>
    </row>
    <row r="660" spans="2:7" x14ac:dyDescent="0.4">
      <c r="B660" s="225"/>
      <c r="C660" s="143"/>
      <c r="D660" s="146"/>
      <c r="E660" s="147"/>
      <c r="F660" s="147"/>
      <c r="G660" s="143"/>
    </row>
    <row r="661" spans="2:7" x14ac:dyDescent="0.4">
      <c r="B661" s="226"/>
      <c r="C661" s="150"/>
      <c r="D661" s="153"/>
      <c r="E661" s="149"/>
      <c r="F661" s="149"/>
      <c r="G661" s="150"/>
    </row>
    <row r="662" spans="2:7" x14ac:dyDescent="0.4">
      <c r="B662" s="225"/>
      <c r="C662" s="143"/>
      <c r="D662" s="146"/>
      <c r="E662" s="147"/>
      <c r="F662" s="147"/>
      <c r="G662" s="143"/>
    </row>
    <row r="663" spans="2:7" x14ac:dyDescent="0.4">
      <c r="B663" s="226"/>
      <c r="C663" s="150"/>
      <c r="D663" s="153"/>
      <c r="E663" s="149"/>
      <c r="F663" s="149"/>
      <c r="G663" s="150"/>
    </row>
    <row r="664" spans="2:7" x14ac:dyDescent="0.4">
      <c r="B664" s="225"/>
      <c r="C664" s="143"/>
      <c r="D664" s="146"/>
      <c r="E664" s="147"/>
      <c r="F664" s="147"/>
      <c r="G664" s="143"/>
    </row>
    <row r="665" spans="2:7" x14ac:dyDescent="0.4">
      <c r="B665" s="226"/>
      <c r="C665" s="150"/>
      <c r="D665" s="153"/>
      <c r="E665" s="149"/>
      <c r="F665" s="149"/>
      <c r="G665" s="150"/>
    </row>
    <row r="666" spans="2:7" x14ac:dyDescent="0.4">
      <c r="B666" s="225"/>
      <c r="C666" s="143"/>
      <c r="D666" s="146"/>
      <c r="E666" s="147"/>
      <c r="F666" s="147"/>
      <c r="G666" s="143"/>
    </row>
    <row r="667" spans="2:7" x14ac:dyDescent="0.4">
      <c r="B667" s="226"/>
      <c r="C667" s="150"/>
      <c r="D667" s="153"/>
      <c r="E667" s="149"/>
      <c r="F667" s="149"/>
      <c r="G667" s="150"/>
    </row>
    <row r="668" spans="2:7" x14ac:dyDescent="0.4">
      <c r="B668" s="225"/>
      <c r="C668" s="143"/>
      <c r="D668" s="146"/>
      <c r="E668" s="147"/>
      <c r="F668" s="147"/>
      <c r="G668" s="143"/>
    </row>
    <row r="669" spans="2:7" x14ac:dyDescent="0.4">
      <c r="B669" s="226"/>
      <c r="C669" s="150"/>
      <c r="D669" s="153"/>
      <c r="E669" s="149"/>
      <c r="F669" s="149"/>
      <c r="G669" s="150"/>
    </row>
    <row r="670" spans="2:7" x14ac:dyDescent="0.4">
      <c r="B670" s="225"/>
      <c r="C670" s="143"/>
      <c r="D670" s="146"/>
      <c r="E670" s="147"/>
      <c r="F670" s="147"/>
      <c r="G670" s="143"/>
    </row>
    <row r="671" spans="2:7" x14ac:dyDescent="0.4">
      <c r="B671" s="226"/>
      <c r="C671" s="150"/>
      <c r="D671" s="153"/>
      <c r="E671" s="149"/>
      <c r="F671" s="149"/>
      <c r="G671" s="150"/>
    </row>
    <row r="672" spans="2:7" x14ac:dyDescent="0.4">
      <c r="B672" s="225"/>
      <c r="C672" s="143"/>
      <c r="D672" s="146"/>
      <c r="E672" s="147"/>
      <c r="F672" s="147"/>
      <c r="G672" s="143"/>
    </row>
    <row r="673" spans="2:7" x14ac:dyDescent="0.4">
      <c r="B673" s="226"/>
      <c r="C673" s="150"/>
      <c r="D673" s="153"/>
      <c r="E673" s="149"/>
      <c r="F673" s="149"/>
      <c r="G673" s="150"/>
    </row>
    <row r="674" spans="2:7" x14ac:dyDescent="0.4">
      <c r="B674" s="225"/>
      <c r="C674" s="143"/>
      <c r="D674" s="146"/>
      <c r="E674" s="147"/>
      <c r="F674" s="147"/>
      <c r="G674" s="143"/>
    </row>
    <row r="675" spans="2:7" x14ac:dyDescent="0.4">
      <c r="B675" s="226"/>
      <c r="C675" s="150"/>
      <c r="D675" s="153"/>
      <c r="E675" s="149"/>
      <c r="F675" s="149"/>
      <c r="G675" s="150"/>
    </row>
    <row r="676" spans="2:7" x14ac:dyDescent="0.4">
      <c r="B676" s="225"/>
      <c r="C676" s="143"/>
      <c r="D676" s="146"/>
      <c r="E676" s="147"/>
      <c r="F676" s="147"/>
      <c r="G676" s="143"/>
    </row>
    <row r="677" spans="2:7" x14ac:dyDescent="0.4">
      <c r="B677" s="226"/>
      <c r="C677" s="150"/>
      <c r="D677" s="153"/>
      <c r="E677" s="149"/>
      <c r="F677" s="149"/>
      <c r="G677" s="150"/>
    </row>
    <row r="678" spans="2:7" x14ac:dyDescent="0.4">
      <c r="B678" s="225"/>
      <c r="C678" s="143"/>
      <c r="D678" s="146"/>
      <c r="E678" s="147"/>
      <c r="F678" s="147"/>
      <c r="G678" s="143"/>
    </row>
    <row r="679" spans="2:7" x14ac:dyDescent="0.4">
      <c r="B679" s="226"/>
      <c r="C679" s="150"/>
      <c r="D679" s="153"/>
      <c r="E679" s="149"/>
      <c r="F679" s="149"/>
      <c r="G679" s="150"/>
    </row>
    <row r="680" spans="2:7" x14ac:dyDescent="0.4">
      <c r="B680" s="225"/>
      <c r="C680" s="143"/>
      <c r="D680" s="146"/>
      <c r="E680" s="147"/>
      <c r="F680" s="147"/>
      <c r="G680" s="143"/>
    </row>
    <row r="681" spans="2:7" x14ac:dyDescent="0.4">
      <c r="B681" s="226"/>
      <c r="C681" s="150"/>
      <c r="D681" s="153"/>
      <c r="E681" s="149"/>
      <c r="F681" s="149"/>
      <c r="G681" s="150"/>
    </row>
    <row r="682" spans="2:7" x14ac:dyDescent="0.4">
      <c r="B682" s="225"/>
      <c r="C682" s="143"/>
      <c r="D682" s="146"/>
      <c r="E682" s="147"/>
      <c r="F682" s="147"/>
      <c r="G682" s="143"/>
    </row>
    <row r="683" spans="2:7" x14ac:dyDescent="0.4">
      <c r="B683" s="226"/>
      <c r="C683" s="150"/>
      <c r="D683" s="153"/>
      <c r="E683" s="149"/>
      <c r="F683" s="149"/>
      <c r="G683" s="150"/>
    </row>
    <row r="684" spans="2:7" x14ac:dyDescent="0.4">
      <c r="B684" s="225"/>
      <c r="C684" s="143"/>
      <c r="D684" s="146"/>
      <c r="E684" s="147"/>
      <c r="F684" s="147"/>
      <c r="G684" s="143"/>
    </row>
    <row r="685" spans="2:7" x14ac:dyDescent="0.4">
      <c r="B685" s="226"/>
      <c r="C685" s="150"/>
      <c r="D685" s="153"/>
      <c r="E685" s="149"/>
      <c r="F685" s="149"/>
      <c r="G685" s="150"/>
    </row>
    <row r="686" spans="2:7" x14ac:dyDescent="0.4">
      <c r="B686" s="225"/>
      <c r="C686" s="143"/>
      <c r="D686" s="146"/>
      <c r="E686" s="147"/>
      <c r="F686" s="147"/>
      <c r="G686" s="143"/>
    </row>
    <row r="687" spans="2:7" x14ac:dyDescent="0.4">
      <c r="B687" s="226"/>
      <c r="C687" s="150"/>
      <c r="D687" s="153"/>
      <c r="E687" s="149"/>
      <c r="F687" s="149"/>
      <c r="G687" s="150"/>
    </row>
    <row r="688" spans="2:7" x14ac:dyDescent="0.4">
      <c r="B688" s="225"/>
      <c r="C688" s="143"/>
      <c r="D688" s="146"/>
      <c r="E688" s="147"/>
      <c r="F688" s="147"/>
      <c r="G688" s="143"/>
    </row>
    <row r="689" spans="2:7" x14ac:dyDescent="0.4">
      <c r="B689" s="226"/>
      <c r="C689" s="150"/>
      <c r="D689" s="153"/>
      <c r="E689" s="149"/>
      <c r="F689" s="149"/>
      <c r="G689" s="150"/>
    </row>
    <row r="690" spans="2:7" x14ac:dyDescent="0.4">
      <c r="B690" s="225"/>
      <c r="C690" s="143"/>
      <c r="D690" s="146"/>
      <c r="E690" s="147"/>
      <c r="F690" s="147"/>
      <c r="G690" s="143"/>
    </row>
    <row r="691" spans="2:7" x14ac:dyDescent="0.4">
      <c r="B691" s="226"/>
      <c r="C691" s="150"/>
      <c r="D691" s="153"/>
      <c r="E691" s="149"/>
      <c r="F691" s="149"/>
      <c r="G691" s="150"/>
    </row>
    <row r="692" spans="2:7" x14ac:dyDescent="0.4">
      <c r="B692" s="225"/>
      <c r="C692" s="143"/>
      <c r="D692" s="146"/>
      <c r="E692" s="147"/>
      <c r="F692" s="147"/>
      <c r="G692" s="143"/>
    </row>
    <row r="693" spans="2:7" x14ac:dyDescent="0.4">
      <c r="B693" s="226"/>
      <c r="C693" s="150"/>
      <c r="D693" s="153"/>
      <c r="E693" s="149"/>
      <c r="F693" s="149"/>
      <c r="G693" s="150"/>
    </row>
    <row r="694" spans="2:7" x14ac:dyDescent="0.4">
      <c r="B694" s="225"/>
      <c r="C694" s="143"/>
      <c r="D694" s="146"/>
      <c r="E694" s="147"/>
      <c r="F694" s="147"/>
      <c r="G694" s="143"/>
    </row>
    <row r="695" spans="2:7" x14ac:dyDescent="0.4">
      <c r="B695" s="226"/>
      <c r="C695" s="150"/>
      <c r="D695" s="153"/>
      <c r="E695" s="149"/>
      <c r="F695" s="149"/>
      <c r="G695" s="150"/>
    </row>
    <row r="696" spans="2:7" x14ac:dyDescent="0.4">
      <c r="B696" s="225"/>
      <c r="C696" s="143"/>
      <c r="D696" s="146"/>
      <c r="E696" s="147"/>
      <c r="F696" s="147"/>
      <c r="G696" s="143"/>
    </row>
    <row r="697" spans="2:7" x14ac:dyDescent="0.4">
      <c r="B697" s="226"/>
      <c r="C697" s="150"/>
      <c r="D697" s="153"/>
      <c r="E697" s="149"/>
      <c r="F697" s="149"/>
      <c r="G697" s="150"/>
    </row>
    <row r="698" spans="2:7" x14ac:dyDescent="0.4">
      <c r="B698" s="225"/>
      <c r="C698" s="143"/>
      <c r="D698" s="146"/>
      <c r="E698" s="147"/>
      <c r="F698" s="147"/>
      <c r="G698" s="143"/>
    </row>
    <row r="699" spans="2:7" x14ac:dyDescent="0.4">
      <c r="B699" s="226"/>
      <c r="C699" s="150"/>
      <c r="D699" s="153"/>
      <c r="E699" s="149"/>
      <c r="F699" s="149"/>
      <c r="G699" s="150"/>
    </row>
    <row r="700" spans="2:7" x14ac:dyDescent="0.4">
      <c r="B700" s="225"/>
      <c r="C700" s="143"/>
      <c r="D700" s="146"/>
      <c r="E700" s="147"/>
      <c r="F700" s="147"/>
      <c r="G700" s="143"/>
    </row>
    <row r="701" spans="2:7" x14ac:dyDescent="0.4">
      <c r="B701" s="226"/>
      <c r="C701" s="150"/>
      <c r="D701" s="153"/>
      <c r="E701" s="149"/>
      <c r="F701" s="149"/>
      <c r="G701" s="150"/>
    </row>
    <row r="702" spans="2:7" x14ac:dyDescent="0.4">
      <c r="B702" s="225"/>
      <c r="C702" s="143"/>
      <c r="D702" s="146"/>
      <c r="E702" s="147"/>
      <c r="F702" s="147"/>
      <c r="G702" s="143"/>
    </row>
    <row r="703" spans="2:7" x14ac:dyDescent="0.4">
      <c r="B703" s="226"/>
      <c r="C703" s="150"/>
      <c r="D703" s="153"/>
      <c r="E703" s="149"/>
      <c r="F703" s="149"/>
      <c r="G703" s="150"/>
    </row>
    <row r="704" spans="2:7" x14ac:dyDescent="0.4">
      <c r="B704" s="225"/>
      <c r="C704" s="143"/>
      <c r="D704" s="146"/>
      <c r="E704" s="147"/>
      <c r="F704" s="147"/>
      <c r="G704" s="143"/>
    </row>
    <row r="705" spans="2:7" x14ac:dyDescent="0.4">
      <c r="B705" s="226"/>
      <c r="C705" s="150"/>
      <c r="D705" s="153"/>
      <c r="E705" s="149"/>
      <c r="F705" s="149"/>
      <c r="G705" s="150"/>
    </row>
    <row r="706" spans="2:7" x14ac:dyDescent="0.4">
      <c r="B706" s="225"/>
      <c r="C706" s="143"/>
      <c r="D706" s="146"/>
      <c r="E706" s="147"/>
      <c r="F706" s="147"/>
      <c r="G706" s="143"/>
    </row>
    <row r="707" spans="2:7" x14ac:dyDescent="0.4">
      <c r="B707" s="226"/>
      <c r="C707" s="150"/>
      <c r="D707" s="153"/>
      <c r="E707" s="149"/>
      <c r="F707" s="149"/>
      <c r="G707" s="150"/>
    </row>
    <row r="708" spans="2:7" x14ac:dyDescent="0.4">
      <c r="B708" s="225"/>
      <c r="C708" s="143"/>
      <c r="D708" s="146"/>
      <c r="E708" s="147"/>
      <c r="F708" s="147"/>
      <c r="G708" s="143"/>
    </row>
    <row r="709" spans="2:7" x14ac:dyDescent="0.4">
      <c r="B709" s="226"/>
      <c r="C709" s="150"/>
      <c r="D709" s="153"/>
      <c r="E709" s="149"/>
      <c r="F709" s="149"/>
      <c r="G709" s="150"/>
    </row>
    <row r="710" spans="2:7" x14ac:dyDescent="0.4">
      <c r="B710" s="225"/>
      <c r="C710" s="143"/>
      <c r="D710" s="146"/>
      <c r="E710" s="147"/>
      <c r="F710" s="147"/>
      <c r="G710" s="143"/>
    </row>
    <row r="711" spans="2:7" x14ac:dyDescent="0.4">
      <c r="B711" s="226"/>
      <c r="C711" s="150"/>
      <c r="D711" s="153"/>
      <c r="E711" s="149"/>
      <c r="F711" s="149"/>
      <c r="G711" s="150"/>
    </row>
    <row r="712" spans="2:7" x14ac:dyDescent="0.4">
      <c r="B712" s="225"/>
      <c r="C712" s="143"/>
      <c r="D712" s="146"/>
      <c r="E712" s="147"/>
      <c r="F712" s="147"/>
      <c r="G712" s="143"/>
    </row>
    <row r="713" spans="2:7" x14ac:dyDescent="0.4">
      <c r="B713" s="226"/>
      <c r="C713" s="150"/>
      <c r="D713" s="153"/>
      <c r="E713" s="149"/>
      <c r="F713" s="149"/>
      <c r="G713" s="150"/>
    </row>
    <row r="714" spans="2:7" x14ac:dyDescent="0.4">
      <c r="B714" s="225"/>
      <c r="C714" s="143"/>
      <c r="D714" s="146"/>
      <c r="E714" s="147"/>
      <c r="F714" s="147"/>
      <c r="G714" s="143"/>
    </row>
    <row r="715" spans="2:7" x14ac:dyDescent="0.4">
      <c r="B715" s="226"/>
      <c r="C715" s="150"/>
      <c r="D715" s="153"/>
      <c r="E715" s="149"/>
      <c r="F715" s="149"/>
      <c r="G715" s="150"/>
    </row>
    <row r="716" spans="2:7" x14ac:dyDescent="0.4">
      <c r="B716" s="225"/>
      <c r="C716" s="143"/>
      <c r="D716" s="146"/>
      <c r="E716" s="147"/>
      <c r="F716" s="147"/>
      <c r="G716" s="143"/>
    </row>
    <row r="717" spans="2:7" x14ac:dyDescent="0.4">
      <c r="B717" s="226"/>
      <c r="C717" s="150"/>
      <c r="D717" s="153"/>
      <c r="E717" s="149"/>
      <c r="F717" s="149"/>
      <c r="G717" s="150"/>
    </row>
    <row r="718" spans="2:7" x14ac:dyDescent="0.4">
      <c r="B718" s="225"/>
      <c r="C718" s="143"/>
      <c r="D718" s="146"/>
      <c r="E718" s="147"/>
      <c r="F718" s="147"/>
      <c r="G718" s="143"/>
    </row>
    <row r="719" spans="2:7" x14ac:dyDescent="0.4">
      <c r="B719" s="226"/>
      <c r="C719" s="150"/>
      <c r="D719" s="153"/>
      <c r="E719" s="149"/>
      <c r="F719" s="149"/>
      <c r="G719" s="150"/>
    </row>
    <row r="720" spans="2:7" x14ac:dyDescent="0.4">
      <c r="B720" s="225"/>
      <c r="C720" s="143"/>
      <c r="D720" s="146"/>
      <c r="E720" s="147"/>
      <c r="F720" s="147"/>
      <c r="G720" s="143"/>
    </row>
    <row r="721" spans="2:7" x14ac:dyDescent="0.4">
      <c r="B721" s="226"/>
      <c r="C721" s="150"/>
      <c r="D721" s="153"/>
      <c r="E721" s="149"/>
      <c r="F721" s="149"/>
      <c r="G721" s="150"/>
    </row>
    <row r="722" spans="2:7" x14ac:dyDescent="0.4">
      <c r="B722" s="225"/>
      <c r="C722" s="143"/>
      <c r="D722" s="146"/>
      <c r="E722" s="147"/>
      <c r="F722" s="147"/>
      <c r="G722" s="143"/>
    </row>
    <row r="723" spans="2:7" x14ac:dyDescent="0.4">
      <c r="B723" s="226"/>
      <c r="C723" s="150"/>
      <c r="D723" s="153"/>
      <c r="E723" s="149"/>
      <c r="F723" s="149"/>
      <c r="G723" s="150"/>
    </row>
    <row r="724" spans="2:7" x14ac:dyDescent="0.4">
      <c r="B724" s="225"/>
      <c r="C724" s="143"/>
      <c r="D724" s="146"/>
      <c r="E724" s="147"/>
      <c r="F724" s="147"/>
      <c r="G724" s="143"/>
    </row>
    <row r="725" spans="2:7" x14ac:dyDescent="0.4">
      <c r="B725" s="226"/>
      <c r="C725" s="150"/>
      <c r="D725" s="153"/>
      <c r="E725" s="149"/>
      <c r="F725" s="149"/>
      <c r="G725" s="150"/>
    </row>
    <row r="726" spans="2:7" x14ac:dyDescent="0.4">
      <c r="B726" s="225"/>
      <c r="C726" s="143"/>
      <c r="D726" s="146"/>
      <c r="E726" s="147"/>
      <c r="F726" s="147"/>
      <c r="G726" s="143"/>
    </row>
    <row r="727" spans="2:7" x14ac:dyDescent="0.4">
      <c r="B727" s="226"/>
      <c r="C727" s="150"/>
      <c r="D727" s="153"/>
      <c r="E727" s="149"/>
      <c r="F727" s="149"/>
      <c r="G727" s="150"/>
    </row>
    <row r="728" spans="2:7" x14ac:dyDescent="0.4">
      <c r="B728" s="225"/>
      <c r="C728" s="143"/>
      <c r="D728" s="146"/>
      <c r="E728" s="147"/>
      <c r="F728" s="147"/>
      <c r="G728" s="143"/>
    </row>
    <row r="729" spans="2:7" x14ac:dyDescent="0.4">
      <c r="B729" s="226"/>
      <c r="C729" s="150"/>
      <c r="D729" s="153"/>
      <c r="E729" s="149"/>
      <c r="F729" s="149"/>
      <c r="G729" s="150"/>
    </row>
    <row r="730" spans="2:7" x14ac:dyDescent="0.4">
      <c r="B730" s="225"/>
      <c r="C730" s="143"/>
      <c r="D730" s="146"/>
      <c r="E730" s="147"/>
      <c r="F730" s="147"/>
      <c r="G730" s="143"/>
    </row>
    <row r="731" spans="2:7" x14ac:dyDescent="0.4">
      <c r="B731" s="226"/>
      <c r="C731" s="150"/>
      <c r="D731" s="153"/>
      <c r="E731" s="149"/>
      <c r="F731" s="149"/>
      <c r="G731" s="150"/>
    </row>
    <row r="732" spans="2:7" x14ac:dyDescent="0.4">
      <c r="B732" s="225"/>
      <c r="C732" s="143"/>
      <c r="D732" s="146"/>
      <c r="E732" s="147"/>
      <c r="F732" s="147"/>
      <c r="G732" s="143"/>
    </row>
    <row r="733" spans="2:7" x14ac:dyDescent="0.4">
      <c r="B733" s="226"/>
      <c r="C733" s="150"/>
      <c r="D733" s="153"/>
      <c r="E733" s="149"/>
      <c r="F733" s="149"/>
      <c r="G733" s="150"/>
    </row>
    <row r="734" spans="2:7" x14ac:dyDescent="0.4">
      <c r="B734" s="225"/>
      <c r="C734" s="143"/>
      <c r="D734" s="146"/>
      <c r="E734" s="147"/>
      <c r="F734" s="147"/>
      <c r="G734" s="143"/>
    </row>
    <row r="735" spans="2:7" x14ac:dyDescent="0.4">
      <c r="B735" s="226"/>
      <c r="C735" s="150"/>
      <c r="D735" s="153"/>
      <c r="E735" s="149"/>
      <c r="F735" s="149"/>
      <c r="G735" s="150"/>
    </row>
    <row r="736" spans="2:7" x14ac:dyDescent="0.4">
      <c r="B736" s="225"/>
      <c r="C736" s="143"/>
      <c r="D736" s="146"/>
      <c r="E736" s="147"/>
      <c r="F736" s="147"/>
      <c r="G736" s="143"/>
    </row>
    <row r="737" spans="2:7" x14ac:dyDescent="0.4">
      <c r="B737" s="226"/>
      <c r="C737" s="150"/>
      <c r="D737" s="153"/>
      <c r="E737" s="149"/>
      <c r="F737" s="149"/>
      <c r="G737" s="150"/>
    </row>
    <row r="738" spans="2:7" x14ac:dyDescent="0.4">
      <c r="B738" s="225"/>
      <c r="C738" s="143"/>
      <c r="D738" s="146"/>
      <c r="E738" s="147"/>
      <c r="F738" s="147"/>
      <c r="G738" s="143"/>
    </row>
    <row r="739" spans="2:7" x14ac:dyDescent="0.4">
      <c r="B739" s="226"/>
      <c r="C739" s="150"/>
      <c r="D739" s="153"/>
      <c r="E739" s="149"/>
      <c r="F739" s="149"/>
      <c r="G739" s="150"/>
    </row>
    <row r="740" spans="2:7" x14ac:dyDescent="0.4">
      <c r="B740" s="225"/>
      <c r="C740" s="143"/>
      <c r="D740" s="146"/>
      <c r="E740" s="147"/>
      <c r="F740" s="147"/>
      <c r="G740" s="143"/>
    </row>
    <row r="741" spans="2:7" x14ac:dyDescent="0.4">
      <c r="B741" s="226"/>
      <c r="C741" s="150"/>
      <c r="D741" s="153"/>
      <c r="E741" s="149"/>
      <c r="F741" s="149"/>
      <c r="G741" s="150"/>
    </row>
    <row r="742" spans="2:7" x14ac:dyDescent="0.4">
      <c r="B742" s="225"/>
      <c r="C742" s="143"/>
      <c r="D742" s="146"/>
      <c r="E742" s="147"/>
      <c r="F742" s="147"/>
      <c r="G742" s="143"/>
    </row>
    <row r="743" spans="2:7" x14ac:dyDescent="0.4">
      <c r="B743" s="226"/>
      <c r="C743" s="150"/>
      <c r="D743" s="153"/>
      <c r="E743" s="149"/>
      <c r="F743" s="149"/>
      <c r="G743" s="150"/>
    </row>
    <row r="744" spans="2:7" x14ac:dyDescent="0.4">
      <c r="B744" s="225"/>
      <c r="C744" s="143"/>
      <c r="D744" s="146"/>
      <c r="E744" s="147"/>
      <c r="F744" s="147"/>
      <c r="G744" s="143"/>
    </row>
    <row r="745" spans="2:7" x14ac:dyDescent="0.4">
      <c r="B745" s="226"/>
      <c r="C745" s="150"/>
      <c r="D745" s="153"/>
      <c r="E745" s="149"/>
      <c r="F745" s="149"/>
      <c r="G745" s="150"/>
    </row>
    <row r="746" spans="2:7" x14ac:dyDescent="0.4">
      <c r="B746" s="225"/>
      <c r="C746" s="143"/>
      <c r="D746" s="146"/>
      <c r="E746" s="147"/>
      <c r="F746" s="147"/>
      <c r="G746" s="143"/>
    </row>
    <row r="747" spans="2:7" x14ac:dyDescent="0.4">
      <c r="B747" s="226"/>
      <c r="C747" s="150"/>
      <c r="D747" s="153"/>
      <c r="E747" s="149"/>
      <c r="F747" s="149"/>
      <c r="G747" s="150"/>
    </row>
    <row r="748" spans="2:7" x14ac:dyDescent="0.4">
      <c r="B748" s="225"/>
      <c r="C748" s="143"/>
      <c r="D748" s="146"/>
      <c r="E748" s="147"/>
      <c r="F748" s="147"/>
      <c r="G748" s="143"/>
    </row>
    <row r="749" spans="2:7" x14ac:dyDescent="0.4">
      <c r="B749" s="226"/>
      <c r="C749" s="150"/>
      <c r="D749" s="153"/>
      <c r="E749" s="149"/>
      <c r="F749" s="149"/>
      <c r="G749" s="150"/>
    </row>
    <row r="750" spans="2:7" x14ac:dyDescent="0.4">
      <c r="B750" s="225"/>
      <c r="C750" s="143"/>
      <c r="D750" s="146"/>
      <c r="E750" s="147"/>
      <c r="F750" s="147"/>
      <c r="G750" s="143"/>
    </row>
    <row r="751" spans="2:7" x14ac:dyDescent="0.4">
      <c r="B751" s="226"/>
      <c r="C751" s="150"/>
      <c r="D751" s="153"/>
      <c r="E751" s="149"/>
      <c r="F751" s="149"/>
      <c r="G751" s="150"/>
    </row>
    <row r="752" spans="2:7" x14ac:dyDescent="0.4">
      <c r="B752" s="225"/>
      <c r="C752" s="143"/>
      <c r="D752" s="146"/>
      <c r="E752" s="147"/>
      <c r="F752" s="147"/>
      <c r="G752" s="143"/>
    </row>
    <row r="753" spans="2:7" x14ac:dyDescent="0.4">
      <c r="B753" s="226"/>
      <c r="C753" s="150"/>
      <c r="D753" s="153"/>
      <c r="E753" s="149"/>
      <c r="F753" s="149"/>
      <c r="G753" s="150"/>
    </row>
    <row r="754" spans="2:7" x14ac:dyDescent="0.4">
      <c r="B754" s="225"/>
      <c r="C754" s="143"/>
      <c r="D754" s="146"/>
      <c r="E754" s="147"/>
      <c r="F754" s="147"/>
      <c r="G754" s="143"/>
    </row>
    <row r="755" spans="2:7" x14ac:dyDescent="0.4">
      <c r="B755" s="226"/>
      <c r="C755" s="150"/>
      <c r="D755" s="153"/>
      <c r="E755" s="149"/>
      <c r="F755" s="149"/>
      <c r="G755" s="150"/>
    </row>
    <row r="756" spans="2:7" x14ac:dyDescent="0.4">
      <c r="B756" s="225"/>
      <c r="C756" s="143"/>
      <c r="D756" s="146"/>
      <c r="E756" s="147"/>
      <c r="F756" s="147"/>
      <c r="G756" s="143"/>
    </row>
    <row r="757" spans="2:7" x14ac:dyDescent="0.4">
      <c r="B757" s="226"/>
      <c r="C757" s="150"/>
      <c r="D757" s="153"/>
      <c r="E757" s="149"/>
      <c r="F757" s="149"/>
      <c r="G757" s="150"/>
    </row>
    <row r="758" spans="2:7" x14ac:dyDescent="0.4">
      <c r="B758" s="225"/>
      <c r="C758" s="143"/>
      <c r="D758" s="146"/>
      <c r="E758" s="147"/>
      <c r="F758" s="147"/>
      <c r="G758" s="143"/>
    </row>
    <row r="759" spans="2:7" x14ac:dyDescent="0.4">
      <c r="B759" s="226"/>
      <c r="C759" s="150"/>
      <c r="D759" s="153"/>
      <c r="E759" s="149"/>
      <c r="F759" s="149"/>
      <c r="G759" s="150"/>
    </row>
    <row r="760" spans="2:7" x14ac:dyDescent="0.4">
      <c r="B760" s="225"/>
      <c r="C760" s="143"/>
      <c r="D760" s="146"/>
      <c r="E760" s="147"/>
      <c r="F760" s="147"/>
      <c r="G760" s="143"/>
    </row>
    <row r="761" spans="2:7" x14ac:dyDescent="0.4">
      <c r="B761" s="226"/>
      <c r="C761" s="150"/>
      <c r="D761" s="153"/>
      <c r="E761" s="149"/>
      <c r="F761" s="149"/>
      <c r="G761" s="150"/>
    </row>
    <row r="762" spans="2:7" x14ac:dyDescent="0.4">
      <c r="B762" s="225"/>
      <c r="C762" s="143"/>
      <c r="D762" s="146"/>
      <c r="E762" s="147"/>
      <c r="F762" s="147"/>
      <c r="G762" s="143"/>
    </row>
    <row r="763" spans="2:7" x14ac:dyDescent="0.4">
      <c r="B763" s="226"/>
      <c r="C763" s="150"/>
      <c r="D763" s="153"/>
      <c r="E763" s="149"/>
      <c r="F763" s="149"/>
      <c r="G763" s="150"/>
    </row>
    <row r="764" spans="2:7" x14ac:dyDescent="0.4">
      <c r="B764" s="225"/>
      <c r="C764" s="143"/>
      <c r="D764" s="146"/>
      <c r="E764" s="147"/>
      <c r="F764" s="147"/>
      <c r="G764" s="143"/>
    </row>
    <row r="765" spans="2:7" x14ac:dyDescent="0.4">
      <c r="B765" s="226"/>
      <c r="C765" s="150"/>
      <c r="D765" s="153"/>
      <c r="E765" s="149"/>
      <c r="F765" s="149"/>
      <c r="G765" s="150"/>
    </row>
    <row r="766" spans="2:7" x14ac:dyDescent="0.4">
      <c r="B766" s="225"/>
      <c r="C766" s="143"/>
      <c r="D766" s="146"/>
      <c r="E766" s="147"/>
      <c r="F766" s="147"/>
      <c r="G766" s="143"/>
    </row>
    <row r="767" spans="2:7" x14ac:dyDescent="0.4">
      <c r="B767" s="226"/>
      <c r="C767" s="150"/>
      <c r="D767" s="153"/>
      <c r="E767" s="149"/>
      <c r="F767" s="149"/>
      <c r="G767" s="150"/>
    </row>
    <row r="768" spans="2:7" x14ac:dyDescent="0.4">
      <c r="B768" s="225"/>
      <c r="C768" s="143"/>
      <c r="D768" s="146"/>
      <c r="E768" s="147"/>
      <c r="F768" s="147"/>
      <c r="G768" s="143"/>
    </row>
    <row r="769" spans="2:7" x14ac:dyDescent="0.4">
      <c r="B769" s="226"/>
      <c r="C769" s="150"/>
      <c r="D769" s="153"/>
      <c r="E769" s="149"/>
      <c r="F769" s="149"/>
      <c r="G769" s="150"/>
    </row>
    <row r="770" spans="2:7" x14ac:dyDescent="0.4">
      <c r="B770" s="225"/>
      <c r="C770" s="143"/>
      <c r="D770" s="146"/>
      <c r="E770" s="147"/>
      <c r="F770" s="147"/>
      <c r="G770" s="143"/>
    </row>
    <row r="771" spans="2:7" x14ac:dyDescent="0.4">
      <c r="B771" s="226"/>
      <c r="C771" s="150"/>
      <c r="D771" s="153"/>
      <c r="E771" s="149"/>
      <c r="F771" s="149"/>
      <c r="G771" s="150"/>
    </row>
    <row r="772" spans="2:7" x14ac:dyDescent="0.4">
      <c r="B772" s="225"/>
      <c r="C772" s="143"/>
      <c r="D772" s="146"/>
      <c r="E772" s="147"/>
      <c r="F772" s="147"/>
      <c r="G772" s="143"/>
    </row>
    <row r="773" spans="2:7" x14ac:dyDescent="0.4">
      <c r="B773" s="226"/>
      <c r="C773" s="150"/>
      <c r="D773" s="153"/>
      <c r="E773" s="149"/>
      <c r="F773" s="149"/>
      <c r="G773" s="150"/>
    </row>
    <row r="774" spans="2:7" x14ac:dyDescent="0.4">
      <c r="B774" s="225"/>
      <c r="C774" s="143"/>
      <c r="D774" s="146"/>
      <c r="E774" s="147"/>
      <c r="F774" s="147"/>
      <c r="G774" s="143"/>
    </row>
    <row r="775" spans="2:7" x14ac:dyDescent="0.4">
      <c r="B775" s="226"/>
      <c r="C775" s="150"/>
      <c r="D775" s="153"/>
      <c r="E775" s="149"/>
      <c r="F775" s="149"/>
      <c r="G775" s="150"/>
    </row>
    <row r="776" spans="2:7" x14ac:dyDescent="0.4">
      <c r="B776" s="225"/>
      <c r="C776" s="143"/>
      <c r="D776" s="146"/>
      <c r="E776" s="147"/>
      <c r="F776" s="147"/>
      <c r="G776" s="143"/>
    </row>
    <row r="777" spans="2:7" x14ac:dyDescent="0.4">
      <c r="B777" s="226"/>
      <c r="C777" s="150"/>
      <c r="D777" s="153"/>
      <c r="E777" s="149"/>
      <c r="F777" s="149"/>
      <c r="G777" s="150"/>
    </row>
    <row r="778" spans="2:7" x14ac:dyDescent="0.4">
      <c r="B778" s="225"/>
      <c r="C778" s="143"/>
      <c r="D778" s="146"/>
      <c r="E778" s="147"/>
      <c r="F778" s="147"/>
      <c r="G778" s="143"/>
    </row>
    <row r="779" spans="2:7" x14ac:dyDescent="0.4">
      <c r="B779" s="226"/>
      <c r="C779" s="150"/>
      <c r="D779" s="153"/>
      <c r="E779" s="149"/>
      <c r="F779" s="149"/>
      <c r="G779" s="150"/>
    </row>
    <row r="780" spans="2:7" x14ac:dyDescent="0.4">
      <c r="B780" s="225"/>
      <c r="C780" s="143"/>
      <c r="D780" s="146"/>
      <c r="E780" s="147"/>
      <c r="F780" s="147"/>
      <c r="G780" s="143"/>
    </row>
    <row r="781" spans="2:7" x14ac:dyDescent="0.4">
      <c r="B781" s="226"/>
      <c r="C781" s="150"/>
      <c r="D781" s="153"/>
      <c r="E781" s="149"/>
      <c r="F781" s="149"/>
      <c r="G781" s="150"/>
    </row>
    <row r="782" spans="2:7" x14ac:dyDescent="0.4">
      <c r="B782" s="225"/>
      <c r="C782" s="143"/>
      <c r="D782" s="146"/>
      <c r="E782" s="147"/>
      <c r="F782" s="147"/>
      <c r="G782" s="143"/>
    </row>
    <row r="783" spans="2:7" x14ac:dyDescent="0.4">
      <c r="B783" s="226"/>
      <c r="C783" s="150"/>
      <c r="D783" s="153"/>
      <c r="E783" s="149"/>
      <c r="F783" s="149"/>
      <c r="G783" s="150"/>
    </row>
    <row r="784" spans="2:7" x14ac:dyDescent="0.4">
      <c r="B784" s="225"/>
      <c r="C784" s="143"/>
      <c r="D784" s="146"/>
      <c r="E784" s="147"/>
      <c r="F784" s="147"/>
      <c r="G784" s="143"/>
    </row>
    <row r="785" spans="2:7" x14ac:dyDescent="0.4">
      <c r="B785" s="226"/>
      <c r="C785" s="150"/>
      <c r="D785" s="153"/>
      <c r="E785" s="149"/>
      <c r="F785" s="149"/>
      <c r="G785" s="150"/>
    </row>
    <row r="786" spans="2:7" x14ac:dyDescent="0.4">
      <c r="B786" s="225"/>
      <c r="C786" s="143"/>
      <c r="D786" s="146"/>
      <c r="E786" s="147"/>
      <c r="F786" s="147"/>
      <c r="G786" s="143"/>
    </row>
    <row r="787" spans="2:7" x14ac:dyDescent="0.4">
      <c r="B787" s="226"/>
      <c r="C787" s="150"/>
      <c r="D787" s="153"/>
      <c r="E787" s="149"/>
      <c r="F787" s="149"/>
      <c r="G787" s="150"/>
    </row>
    <row r="788" spans="2:7" x14ac:dyDescent="0.4">
      <c r="B788" s="225"/>
      <c r="C788" s="143"/>
      <c r="D788" s="146"/>
      <c r="E788" s="147"/>
      <c r="F788" s="147"/>
      <c r="G788" s="143"/>
    </row>
    <row r="789" spans="2:7" x14ac:dyDescent="0.4">
      <c r="B789" s="226"/>
      <c r="C789" s="150"/>
      <c r="D789" s="153"/>
      <c r="E789" s="149"/>
      <c r="F789" s="149"/>
      <c r="G789" s="150"/>
    </row>
    <row r="790" spans="2:7" x14ac:dyDescent="0.4">
      <c r="B790" s="225"/>
      <c r="C790" s="143"/>
      <c r="D790" s="146"/>
      <c r="E790" s="147"/>
      <c r="F790" s="147"/>
      <c r="G790" s="143"/>
    </row>
    <row r="791" spans="2:7" x14ac:dyDescent="0.4">
      <c r="B791" s="226"/>
      <c r="C791" s="150"/>
      <c r="D791" s="153"/>
      <c r="E791" s="149"/>
      <c r="F791" s="149"/>
      <c r="G791" s="150"/>
    </row>
    <row r="792" spans="2:7" x14ac:dyDescent="0.4">
      <c r="B792" s="225"/>
      <c r="C792" s="143"/>
      <c r="D792" s="146"/>
      <c r="E792" s="147"/>
      <c r="F792" s="147"/>
      <c r="G792" s="143"/>
    </row>
    <row r="793" spans="2:7" x14ac:dyDescent="0.4">
      <c r="B793" s="226"/>
      <c r="C793" s="150"/>
      <c r="D793" s="153"/>
      <c r="E793" s="149"/>
      <c r="F793" s="149"/>
      <c r="G793" s="150"/>
    </row>
    <row r="794" spans="2:7" x14ac:dyDescent="0.4">
      <c r="B794" s="225"/>
      <c r="C794" s="143"/>
      <c r="D794" s="146"/>
      <c r="E794" s="147"/>
      <c r="F794" s="147"/>
      <c r="G794" s="143"/>
    </row>
    <row r="795" spans="2:7" x14ac:dyDescent="0.4">
      <c r="B795" s="226"/>
      <c r="C795" s="150"/>
      <c r="D795" s="153"/>
      <c r="E795" s="149"/>
      <c r="F795" s="149"/>
      <c r="G795" s="150"/>
    </row>
    <row r="796" spans="2:7" x14ac:dyDescent="0.4">
      <c r="B796" s="225"/>
      <c r="C796" s="143"/>
      <c r="D796" s="146"/>
      <c r="E796" s="147"/>
      <c r="F796" s="147"/>
      <c r="G796" s="143"/>
    </row>
    <row r="797" spans="2:7" x14ac:dyDescent="0.4">
      <c r="B797" s="226"/>
      <c r="C797" s="150"/>
      <c r="D797" s="153"/>
      <c r="E797" s="149"/>
      <c r="F797" s="149"/>
      <c r="G797" s="150"/>
    </row>
    <row r="798" spans="2:7" x14ac:dyDescent="0.4">
      <c r="B798" s="225"/>
      <c r="C798" s="143"/>
      <c r="D798" s="146"/>
      <c r="E798" s="147"/>
      <c r="F798" s="147"/>
      <c r="G798" s="143"/>
    </row>
    <row r="799" spans="2:7" x14ac:dyDescent="0.4">
      <c r="B799" s="226"/>
      <c r="C799" s="150"/>
      <c r="D799" s="153"/>
      <c r="E799" s="149"/>
      <c r="F799" s="149"/>
      <c r="G799" s="150"/>
    </row>
    <row r="800" spans="2:7" x14ac:dyDescent="0.4">
      <c r="B800" s="225"/>
      <c r="C800" s="143"/>
      <c r="D800" s="146"/>
      <c r="E800" s="147"/>
      <c r="F800" s="147"/>
      <c r="G800" s="143"/>
    </row>
    <row r="801" spans="2:7" x14ac:dyDescent="0.4">
      <c r="B801" s="226"/>
      <c r="C801" s="150"/>
      <c r="D801" s="153"/>
      <c r="E801" s="149"/>
      <c r="F801" s="149"/>
      <c r="G801" s="150"/>
    </row>
    <row r="802" spans="2:7" x14ac:dyDescent="0.4">
      <c r="B802" s="225"/>
      <c r="C802" s="143"/>
      <c r="D802" s="146"/>
      <c r="E802" s="147"/>
      <c r="F802" s="147"/>
      <c r="G802" s="143"/>
    </row>
    <row r="803" spans="2:7" x14ac:dyDescent="0.4">
      <c r="B803" s="226"/>
      <c r="C803" s="150"/>
      <c r="D803" s="153"/>
      <c r="E803" s="149"/>
      <c r="F803" s="149"/>
      <c r="G803" s="150"/>
    </row>
    <row r="804" spans="2:7" x14ac:dyDescent="0.4">
      <c r="B804" s="225"/>
      <c r="C804" s="143"/>
      <c r="D804" s="146"/>
      <c r="E804" s="147"/>
      <c r="F804" s="147"/>
      <c r="G804" s="143"/>
    </row>
    <row r="805" spans="2:7" x14ac:dyDescent="0.4">
      <c r="B805" s="226"/>
      <c r="C805" s="150"/>
      <c r="D805" s="153"/>
      <c r="E805" s="149"/>
      <c r="F805" s="149"/>
      <c r="G805" s="150"/>
    </row>
    <row r="806" spans="2:7" x14ac:dyDescent="0.4">
      <c r="B806" s="225"/>
      <c r="C806" s="143"/>
      <c r="D806" s="146"/>
      <c r="E806" s="147"/>
      <c r="F806" s="147"/>
      <c r="G806" s="143"/>
    </row>
    <row r="807" spans="2:7" x14ac:dyDescent="0.4">
      <c r="B807" s="226"/>
      <c r="C807" s="150"/>
      <c r="D807" s="153"/>
      <c r="E807" s="149"/>
      <c r="F807" s="149"/>
      <c r="G807" s="150"/>
    </row>
    <row r="808" spans="2:7" x14ac:dyDescent="0.4">
      <c r="B808" s="225"/>
      <c r="C808" s="143"/>
      <c r="D808" s="146"/>
      <c r="E808" s="147"/>
      <c r="F808" s="147"/>
      <c r="G808" s="143"/>
    </row>
    <row r="809" spans="2:7" x14ac:dyDescent="0.4">
      <c r="B809" s="226"/>
      <c r="C809" s="150"/>
      <c r="D809" s="153"/>
      <c r="E809" s="149"/>
      <c r="F809" s="149"/>
      <c r="G809" s="150"/>
    </row>
    <row r="810" spans="2:7" x14ac:dyDescent="0.4">
      <c r="B810" s="225"/>
      <c r="C810" s="143"/>
      <c r="D810" s="146"/>
      <c r="E810" s="147"/>
      <c r="F810" s="147"/>
      <c r="G810" s="143"/>
    </row>
    <row r="811" spans="2:7" x14ac:dyDescent="0.4">
      <c r="B811" s="226"/>
      <c r="C811" s="150"/>
      <c r="D811" s="153"/>
      <c r="E811" s="149"/>
      <c r="F811" s="149"/>
      <c r="G811" s="150"/>
    </row>
    <row r="812" spans="2:7" x14ac:dyDescent="0.4">
      <c r="B812" s="225"/>
      <c r="C812" s="143"/>
      <c r="D812" s="146"/>
      <c r="E812" s="147"/>
      <c r="F812" s="147"/>
      <c r="G812" s="143"/>
    </row>
    <row r="813" spans="2:7" x14ac:dyDescent="0.4">
      <c r="B813" s="226"/>
      <c r="C813" s="150"/>
      <c r="D813" s="153"/>
      <c r="E813" s="149"/>
      <c r="F813" s="149"/>
      <c r="G813" s="150"/>
    </row>
    <row r="814" spans="2:7" x14ac:dyDescent="0.4">
      <c r="B814" s="225"/>
      <c r="C814" s="143"/>
      <c r="D814" s="146"/>
      <c r="E814" s="147"/>
      <c r="F814" s="147"/>
      <c r="G814" s="143"/>
    </row>
    <row r="815" spans="2:7" x14ac:dyDescent="0.4">
      <c r="B815" s="226"/>
      <c r="C815" s="150"/>
      <c r="D815" s="153"/>
      <c r="E815" s="149"/>
      <c r="F815" s="149"/>
      <c r="G815" s="150"/>
    </row>
    <row r="816" spans="2:7" x14ac:dyDescent="0.4">
      <c r="B816" s="225"/>
      <c r="C816" s="143"/>
      <c r="D816" s="146"/>
      <c r="E816" s="147"/>
      <c r="F816" s="147"/>
      <c r="G816" s="143"/>
    </row>
    <row r="817" spans="2:7" x14ac:dyDescent="0.4">
      <c r="B817" s="226"/>
      <c r="C817" s="150"/>
      <c r="D817" s="153"/>
      <c r="E817" s="149"/>
      <c r="F817" s="149"/>
      <c r="G817" s="150"/>
    </row>
    <row r="818" spans="2:7" x14ac:dyDescent="0.4">
      <c r="B818" s="225"/>
      <c r="C818" s="143"/>
      <c r="D818" s="146"/>
      <c r="E818" s="147"/>
      <c r="F818" s="147"/>
      <c r="G818" s="143"/>
    </row>
    <row r="819" spans="2:7" x14ac:dyDescent="0.4">
      <c r="B819" s="226"/>
      <c r="C819" s="150"/>
      <c r="D819" s="153"/>
      <c r="E819" s="149"/>
      <c r="F819" s="149"/>
      <c r="G819" s="150"/>
    </row>
    <row r="820" spans="2:7" x14ac:dyDescent="0.4">
      <c r="B820" s="225"/>
      <c r="C820" s="143"/>
      <c r="D820" s="146"/>
      <c r="E820" s="147"/>
      <c r="F820" s="147"/>
      <c r="G820" s="143"/>
    </row>
    <row r="821" spans="2:7" x14ac:dyDescent="0.4">
      <c r="B821" s="226"/>
      <c r="C821" s="150"/>
      <c r="D821" s="153"/>
      <c r="E821" s="149"/>
      <c r="F821" s="149"/>
      <c r="G821" s="150"/>
    </row>
    <row r="822" spans="2:7" x14ac:dyDescent="0.4">
      <c r="B822" s="225"/>
      <c r="C822" s="143"/>
      <c r="D822" s="146"/>
      <c r="E822" s="147"/>
      <c r="F822" s="147"/>
      <c r="G822" s="143"/>
    </row>
    <row r="823" spans="2:7" x14ac:dyDescent="0.4">
      <c r="B823" s="226"/>
      <c r="C823" s="150"/>
      <c r="D823" s="153"/>
      <c r="E823" s="149"/>
      <c r="F823" s="149"/>
      <c r="G823" s="150"/>
    </row>
    <row r="824" spans="2:7" x14ac:dyDescent="0.4">
      <c r="B824" s="225"/>
      <c r="C824" s="143"/>
      <c r="D824" s="146"/>
      <c r="E824" s="147"/>
      <c r="F824" s="147"/>
      <c r="G824" s="143"/>
    </row>
    <row r="825" spans="2:7" x14ac:dyDescent="0.4">
      <c r="B825" s="226"/>
      <c r="C825" s="150"/>
      <c r="D825" s="153"/>
      <c r="E825" s="149"/>
      <c r="F825" s="149"/>
      <c r="G825" s="150"/>
    </row>
    <row r="826" spans="2:7" x14ac:dyDescent="0.4">
      <c r="B826" s="225"/>
      <c r="C826" s="143"/>
      <c r="D826" s="146"/>
      <c r="E826" s="147"/>
      <c r="F826" s="147"/>
      <c r="G826" s="143"/>
    </row>
    <row r="827" spans="2:7" x14ac:dyDescent="0.4">
      <c r="B827" s="226"/>
      <c r="C827" s="150"/>
      <c r="D827" s="153"/>
      <c r="E827" s="149"/>
      <c r="F827" s="149"/>
      <c r="G827" s="150"/>
    </row>
    <row r="828" spans="2:7" x14ac:dyDescent="0.4">
      <c r="B828" s="225"/>
      <c r="C828" s="143"/>
      <c r="D828" s="146"/>
      <c r="E828" s="147"/>
      <c r="F828" s="147"/>
      <c r="G828" s="143"/>
    </row>
    <row r="829" spans="2:7" x14ac:dyDescent="0.4">
      <c r="B829" s="226"/>
      <c r="C829" s="150"/>
      <c r="D829" s="153"/>
      <c r="E829" s="149"/>
      <c r="F829" s="149"/>
      <c r="G829" s="150"/>
    </row>
    <row r="830" spans="2:7" x14ac:dyDescent="0.4">
      <c r="B830" s="225"/>
      <c r="C830" s="143"/>
      <c r="D830" s="146"/>
      <c r="E830" s="147"/>
      <c r="F830" s="147"/>
      <c r="G830" s="143"/>
    </row>
    <row r="831" spans="2:7" x14ac:dyDescent="0.4">
      <c r="B831" s="226"/>
      <c r="C831" s="150"/>
      <c r="D831" s="153"/>
      <c r="E831" s="149"/>
      <c r="F831" s="149"/>
      <c r="G831" s="150"/>
    </row>
    <row r="832" spans="2:7" x14ac:dyDescent="0.4">
      <c r="B832" s="225"/>
      <c r="C832" s="143"/>
      <c r="D832" s="146"/>
      <c r="E832" s="147"/>
      <c r="F832" s="147"/>
      <c r="G832" s="143"/>
    </row>
    <row r="833" spans="2:7" x14ac:dyDescent="0.4">
      <c r="B833" s="226"/>
      <c r="C833" s="150"/>
      <c r="D833" s="153"/>
      <c r="E833" s="149"/>
      <c r="F833" s="149"/>
      <c r="G833" s="150"/>
    </row>
    <row r="834" spans="2:7" x14ac:dyDescent="0.4">
      <c r="B834" s="225"/>
      <c r="C834" s="143"/>
      <c r="D834" s="146"/>
      <c r="E834" s="147"/>
      <c r="F834" s="147"/>
      <c r="G834" s="143"/>
    </row>
    <row r="835" spans="2:7" x14ac:dyDescent="0.4">
      <c r="B835" s="226"/>
      <c r="C835" s="150"/>
      <c r="D835" s="153"/>
      <c r="E835" s="149"/>
      <c r="F835" s="149"/>
      <c r="G835" s="150"/>
    </row>
    <row r="836" spans="2:7" x14ac:dyDescent="0.4">
      <c r="B836" s="225"/>
      <c r="C836" s="143"/>
      <c r="D836" s="146"/>
      <c r="E836" s="147"/>
      <c r="F836" s="147"/>
      <c r="G836" s="143"/>
    </row>
    <row r="837" spans="2:7" x14ac:dyDescent="0.4">
      <c r="B837" s="226"/>
      <c r="C837" s="150"/>
      <c r="D837" s="153"/>
      <c r="E837" s="149"/>
      <c r="F837" s="149"/>
      <c r="G837" s="150"/>
    </row>
    <row r="838" spans="2:7" x14ac:dyDescent="0.4">
      <c r="B838" s="225"/>
      <c r="C838" s="143"/>
      <c r="D838" s="146"/>
      <c r="E838" s="147"/>
      <c r="F838" s="147"/>
      <c r="G838" s="143"/>
    </row>
    <row r="839" spans="2:7" x14ac:dyDescent="0.4">
      <c r="B839" s="226"/>
      <c r="C839" s="150"/>
      <c r="D839" s="153"/>
      <c r="E839" s="149"/>
      <c r="F839" s="149"/>
      <c r="G839" s="150"/>
    </row>
    <row r="840" spans="2:7" x14ac:dyDescent="0.4">
      <c r="B840" s="225"/>
      <c r="C840" s="143"/>
      <c r="D840" s="146"/>
      <c r="E840" s="147"/>
      <c r="F840" s="147"/>
      <c r="G840" s="143"/>
    </row>
    <row r="841" spans="2:7" x14ac:dyDescent="0.4">
      <c r="B841" s="226"/>
      <c r="C841" s="150"/>
      <c r="D841" s="153"/>
      <c r="E841" s="149"/>
      <c r="F841" s="149"/>
      <c r="G841" s="150"/>
    </row>
    <row r="842" spans="2:7" x14ac:dyDescent="0.4">
      <c r="B842" s="225"/>
      <c r="C842" s="143"/>
      <c r="D842" s="146"/>
      <c r="E842" s="147"/>
      <c r="F842" s="147"/>
      <c r="G842" s="143"/>
    </row>
    <row r="843" spans="2:7" x14ac:dyDescent="0.4">
      <c r="B843" s="226"/>
      <c r="C843" s="150"/>
      <c r="D843" s="153"/>
      <c r="E843" s="149"/>
      <c r="F843" s="149"/>
      <c r="G843" s="150"/>
    </row>
    <row r="844" spans="2:7" x14ac:dyDescent="0.4">
      <c r="B844" s="225"/>
      <c r="C844" s="143"/>
      <c r="D844" s="146"/>
      <c r="E844" s="147"/>
      <c r="F844" s="147"/>
      <c r="G844" s="143"/>
    </row>
    <row r="845" spans="2:7" x14ac:dyDescent="0.4">
      <c r="B845" s="226"/>
      <c r="C845" s="150"/>
      <c r="D845" s="153"/>
      <c r="E845" s="149"/>
      <c r="F845" s="149"/>
      <c r="G845" s="150"/>
    </row>
    <row r="846" spans="2:7" x14ac:dyDescent="0.4">
      <c r="B846" s="225"/>
      <c r="C846" s="143"/>
      <c r="D846" s="146"/>
      <c r="E846" s="147"/>
      <c r="F846" s="147"/>
      <c r="G846" s="143"/>
    </row>
    <row r="847" spans="2:7" x14ac:dyDescent="0.4">
      <c r="B847" s="226"/>
      <c r="C847" s="150"/>
      <c r="D847" s="153"/>
      <c r="E847" s="149"/>
      <c r="F847" s="149"/>
      <c r="G847" s="150"/>
    </row>
    <row r="848" spans="2:7" x14ac:dyDescent="0.4">
      <c r="B848" s="225"/>
      <c r="C848" s="143"/>
      <c r="D848" s="146"/>
      <c r="E848" s="147"/>
      <c r="F848" s="147"/>
      <c r="G848" s="143"/>
    </row>
    <row r="849" spans="2:7" x14ac:dyDescent="0.4">
      <c r="B849" s="226"/>
      <c r="C849" s="150"/>
      <c r="D849" s="153"/>
      <c r="E849" s="149"/>
      <c r="F849" s="149"/>
      <c r="G849" s="150"/>
    </row>
    <row r="850" spans="2:7" x14ac:dyDescent="0.4">
      <c r="B850" s="225"/>
      <c r="C850" s="143"/>
      <c r="D850" s="146"/>
      <c r="E850" s="147"/>
      <c r="F850" s="147"/>
      <c r="G850" s="143"/>
    </row>
    <row r="851" spans="2:7" x14ac:dyDescent="0.4">
      <c r="B851" s="226"/>
      <c r="C851" s="150"/>
      <c r="D851" s="153"/>
      <c r="E851" s="149"/>
      <c r="F851" s="149"/>
      <c r="G851" s="150"/>
    </row>
    <row r="852" spans="2:7" x14ac:dyDescent="0.4">
      <c r="B852" s="225"/>
      <c r="C852" s="143"/>
      <c r="D852" s="146"/>
      <c r="E852" s="147"/>
      <c r="F852" s="147"/>
      <c r="G852" s="143"/>
    </row>
    <row r="853" spans="2:7" x14ac:dyDescent="0.4">
      <c r="B853" s="226"/>
      <c r="C853" s="150"/>
      <c r="D853" s="153"/>
      <c r="E853" s="149"/>
      <c r="F853" s="149"/>
      <c r="G853" s="150"/>
    </row>
    <row r="854" spans="2:7" x14ac:dyDescent="0.4">
      <c r="B854" s="225"/>
      <c r="C854" s="143"/>
      <c r="D854" s="146"/>
      <c r="E854" s="147"/>
      <c r="F854" s="147"/>
      <c r="G854" s="143"/>
    </row>
    <row r="855" spans="2:7" x14ac:dyDescent="0.4">
      <c r="B855" s="226"/>
      <c r="C855" s="150"/>
      <c r="D855" s="153"/>
      <c r="E855" s="149"/>
      <c r="F855" s="149"/>
      <c r="G855" s="150"/>
    </row>
    <row r="856" spans="2:7" x14ac:dyDescent="0.4">
      <c r="B856" s="225"/>
      <c r="C856" s="143"/>
      <c r="D856" s="146"/>
      <c r="E856" s="147"/>
      <c r="F856" s="147"/>
      <c r="G856" s="143"/>
    </row>
    <row r="857" spans="2:7" x14ac:dyDescent="0.4">
      <c r="B857" s="226"/>
      <c r="C857" s="150"/>
      <c r="D857" s="153"/>
      <c r="E857" s="149"/>
      <c r="F857" s="149"/>
      <c r="G857" s="150"/>
    </row>
    <row r="858" spans="2:7" x14ac:dyDescent="0.4">
      <c r="B858" s="225"/>
      <c r="C858" s="143"/>
      <c r="D858" s="146"/>
      <c r="E858" s="147"/>
      <c r="F858" s="147"/>
      <c r="G858" s="143"/>
    </row>
    <row r="859" spans="2:7" x14ac:dyDescent="0.4">
      <c r="B859" s="226"/>
      <c r="C859" s="150"/>
      <c r="D859" s="153"/>
      <c r="E859" s="149"/>
      <c r="F859" s="149"/>
      <c r="G859" s="150"/>
    </row>
    <row r="860" spans="2:7" x14ac:dyDescent="0.4">
      <c r="B860" s="225"/>
      <c r="C860" s="143"/>
      <c r="D860" s="146"/>
      <c r="E860" s="147"/>
      <c r="F860" s="147"/>
      <c r="G860" s="143"/>
    </row>
    <row r="861" spans="2:7" x14ac:dyDescent="0.4">
      <c r="B861" s="226"/>
      <c r="C861" s="150"/>
      <c r="D861" s="153"/>
      <c r="E861" s="149"/>
      <c r="F861" s="149"/>
      <c r="G861" s="150"/>
    </row>
    <row r="862" spans="2:7" x14ac:dyDescent="0.4">
      <c r="B862" s="225"/>
      <c r="C862" s="143"/>
      <c r="D862" s="146"/>
      <c r="E862" s="147"/>
      <c r="F862" s="147"/>
      <c r="G862" s="143"/>
    </row>
    <row r="863" spans="2:7" x14ac:dyDescent="0.4">
      <c r="B863" s="226"/>
      <c r="C863" s="150"/>
      <c r="D863" s="153"/>
      <c r="E863" s="149"/>
      <c r="F863" s="149"/>
      <c r="G863" s="150"/>
    </row>
    <row r="864" spans="2:7" x14ac:dyDescent="0.4">
      <c r="B864" s="225"/>
      <c r="C864" s="143"/>
      <c r="D864" s="146"/>
      <c r="E864" s="147"/>
      <c r="F864" s="147"/>
      <c r="G864" s="143"/>
    </row>
    <row r="865" spans="2:7" x14ac:dyDescent="0.4">
      <c r="B865" s="226"/>
      <c r="C865" s="150"/>
      <c r="D865" s="153"/>
      <c r="E865" s="149"/>
      <c r="F865" s="149"/>
      <c r="G865" s="150"/>
    </row>
    <row r="866" spans="2:7" x14ac:dyDescent="0.4">
      <c r="B866" s="225"/>
      <c r="C866" s="143"/>
      <c r="D866" s="146"/>
      <c r="E866" s="147"/>
      <c r="F866" s="147"/>
      <c r="G866" s="143"/>
    </row>
    <row r="867" spans="2:7" x14ac:dyDescent="0.4">
      <c r="B867" s="226"/>
      <c r="C867" s="150"/>
      <c r="D867" s="153"/>
      <c r="E867" s="149"/>
      <c r="F867" s="149"/>
      <c r="G867" s="150"/>
    </row>
    <row r="868" spans="2:7" x14ac:dyDescent="0.4">
      <c r="B868" s="225"/>
      <c r="C868" s="143"/>
      <c r="D868" s="146"/>
      <c r="E868" s="147"/>
      <c r="F868" s="147"/>
      <c r="G868" s="143"/>
    </row>
    <row r="869" spans="2:7" x14ac:dyDescent="0.4">
      <c r="B869" s="226"/>
      <c r="C869" s="150"/>
      <c r="D869" s="153"/>
      <c r="E869" s="149"/>
      <c r="F869" s="149"/>
      <c r="G869" s="150"/>
    </row>
    <row r="870" spans="2:7" x14ac:dyDescent="0.4">
      <c r="B870" s="225"/>
      <c r="C870" s="143"/>
      <c r="D870" s="146"/>
      <c r="E870" s="147"/>
      <c r="F870" s="147"/>
      <c r="G870" s="143"/>
    </row>
    <row r="871" spans="2:7" x14ac:dyDescent="0.4">
      <c r="B871" s="226"/>
      <c r="C871" s="150"/>
      <c r="D871" s="153"/>
      <c r="E871" s="149"/>
      <c r="F871" s="149"/>
      <c r="G871" s="150"/>
    </row>
    <row r="872" spans="2:7" x14ac:dyDescent="0.4">
      <c r="B872" s="225"/>
      <c r="C872" s="143"/>
      <c r="D872" s="146"/>
      <c r="E872" s="147"/>
      <c r="F872" s="147"/>
      <c r="G872" s="143"/>
    </row>
    <row r="873" spans="2:7" x14ac:dyDescent="0.4">
      <c r="B873" s="226"/>
      <c r="C873" s="150"/>
      <c r="D873" s="153"/>
      <c r="E873" s="149"/>
      <c r="F873" s="149"/>
      <c r="G873" s="150"/>
    </row>
    <row r="874" spans="2:7" x14ac:dyDescent="0.4">
      <c r="B874" s="225"/>
      <c r="C874" s="143"/>
      <c r="D874" s="146"/>
      <c r="E874" s="147"/>
      <c r="F874" s="147"/>
      <c r="G874" s="143"/>
    </row>
    <row r="875" spans="2:7" x14ac:dyDescent="0.4">
      <c r="B875" s="226"/>
      <c r="C875" s="150"/>
      <c r="D875" s="153"/>
      <c r="E875" s="149"/>
      <c r="F875" s="149"/>
      <c r="G875" s="150"/>
    </row>
    <row r="876" spans="2:7" x14ac:dyDescent="0.4">
      <c r="B876" s="225"/>
      <c r="C876" s="143"/>
      <c r="D876" s="146"/>
      <c r="E876" s="147"/>
      <c r="F876" s="147"/>
      <c r="G876" s="143"/>
    </row>
    <row r="877" spans="2:7" x14ac:dyDescent="0.4">
      <c r="B877" s="226"/>
      <c r="C877" s="150"/>
      <c r="D877" s="153"/>
      <c r="E877" s="149"/>
      <c r="F877" s="149"/>
      <c r="G877" s="150"/>
    </row>
    <row r="878" spans="2:7" x14ac:dyDescent="0.4">
      <c r="B878" s="225"/>
      <c r="C878" s="143"/>
      <c r="D878" s="146"/>
      <c r="E878" s="147"/>
      <c r="F878" s="147"/>
      <c r="G878" s="143"/>
    </row>
    <row r="879" spans="2:7" x14ac:dyDescent="0.4">
      <c r="B879" s="226"/>
      <c r="C879" s="150"/>
      <c r="D879" s="153"/>
      <c r="E879" s="149"/>
      <c r="F879" s="149"/>
      <c r="G879" s="150"/>
    </row>
    <row r="880" spans="2:7" x14ac:dyDescent="0.4">
      <c r="B880" s="225"/>
      <c r="C880" s="143"/>
      <c r="D880" s="146"/>
      <c r="E880" s="147"/>
      <c r="F880" s="147"/>
      <c r="G880" s="143"/>
    </row>
    <row r="881" spans="2:7" x14ac:dyDescent="0.4">
      <c r="B881" s="226"/>
      <c r="C881" s="150"/>
      <c r="D881" s="153"/>
      <c r="E881" s="149"/>
      <c r="F881" s="149"/>
      <c r="G881" s="150"/>
    </row>
    <row r="882" spans="2:7" x14ac:dyDescent="0.4">
      <c r="B882" s="225"/>
      <c r="C882" s="143"/>
      <c r="D882" s="146"/>
      <c r="E882" s="147"/>
      <c r="F882" s="147"/>
      <c r="G882" s="143"/>
    </row>
    <row r="883" spans="2:7" x14ac:dyDescent="0.4">
      <c r="B883" s="226"/>
      <c r="C883" s="150"/>
      <c r="D883" s="153"/>
      <c r="E883" s="149"/>
      <c r="F883" s="149"/>
      <c r="G883" s="150"/>
    </row>
    <row r="884" spans="2:7" x14ac:dyDescent="0.4">
      <c r="B884" s="225"/>
      <c r="C884" s="143"/>
      <c r="D884" s="146"/>
      <c r="E884" s="147"/>
      <c r="F884" s="147"/>
      <c r="G884" s="143"/>
    </row>
    <row r="885" spans="2:7" x14ac:dyDescent="0.4">
      <c r="B885" s="226"/>
      <c r="C885" s="150"/>
      <c r="D885" s="153"/>
      <c r="E885" s="149"/>
      <c r="F885" s="149"/>
      <c r="G885" s="150"/>
    </row>
    <row r="886" spans="2:7" x14ac:dyDescent="0.4">
      <c r="B886" s="225"/>
      <c r="C886" s="143"/>
      <c r="D886" s="146"/>
      <c r="E886" s="147"/>
      <c r="F886" s="147"/>
      <c r="G886" s="143"/>
    </row>
    <row r="887" spans="2:7" x14ac:dyDescent="0.4">
      <c r="B887" s="226"/>
      <c r="C887" s="150"/>
      <c r="D887" s="153"/>
      <c r="E887" s="149"/>
      <c r="F887" s="149"/>
      <c r="G887" s="150"/>
    </row>
    <row r="888" spans="2:7" x14ac:dyDescent="0.4">
      <c r="B888" s="225"/>
      <c r="C888" s="143"/>
      <c r="D888" s="146"/>
      <c r="E888" s="147"/>
      <c r="F888" s="147"/>
      <c r="G888" s="143"/>
    </row>
    <row r="889" spans="2:7" x14ac:dyDescent="0.4">
      <c r="B889" s="226"/>
      <c r="C889" s="150"/>
      <c r="D889" s="153"/>
      <c r="E889" s="149"/>
      <c r="F889" s="149"/>
      <c r="G889" s="150"/>
    </row>
    <row r="890" spans="2:7" x14ac:dyDescent="0.4">
      <c r="B890" s="225"/>
      <c r="C890" s="143"/>
      <c r="D890" s="146"/>
      <c r="E890" s="147"/>
      <c r="F890" s="147"/>
      <c r="G890" s="143"/>
    </row>
    <row r="891" spans="2:7" x14ac:dyDescent="0.4">
      <c r="B891" s="226"/>
      <c r="C891" s="150"/>
      <c r="D891" s="153"/>
      <c r="E891" s="149"/>
      <c r="F891" s="149"/>
      <c r="G891" s="150"/>
    </row>
    <row r="892" spans="2:7" x14ac:dyDescent="0.4">
      <c r="B892" s="225"/>
      <c r="C892" s="143"/>
      <c r="D892" s="146"/>
      <c r="E892" s="147"/>
      <c r="F892" s="147"/>
      <c r="G892" s="143"/>
    </row>
    <row r="893" spans="2:7" x14ac:dyDescent="0.4">
      <c r="B893" s="226"/>
      <c r="C893" s="150"/>
      <c r="D893" s="153"/>
      <c r="E893" s="149"/>
      <c r="F893" s="149"/>
      <c r="G893" s="150"/>
    </row>
    <row r="894" spans="2:7" x14ac:dyDescent="0.4">
      <c r="B894" s="225"/>
      <c r="C894" s="143"/>
      <c r="D894" s="146"/>
      <c r="E894" s="147"/>
      <c r="F894" s="147"/>
      <c r="G894" s="143"/>
    </row>
    <row r="895" spans="2:7" x14ac:dyDescent="0.4">
      <c r="B895" s="226"/>
      <c r="C895" s="150"/>
      <c r="D895" s="153"/>
      <c r="E895" s="149"/>
      <c r="F895" s="149"/>
      <c r="G895" s="150"/>
    </row>
    <row r="896" spans="2:7" x14ac:dyDescent="0.4">
      <c r="B896" s="225"/>
      <c r="C896" s="143"/>
      <c r="D896" s="146"/>
      <c r="E896" s="147"/>
      <c r="F896" s="147"/>
      <c r="G896" s="143"/>
    </row>
    <row r="897" spans="2:7" x14ac:dyDescent="0.4">
      <c r="B897" s="226"/>
      <c r="C897" s="150"/>
      <c r="D897" s="153"/>
      <c r="E897" s="149"/>
      <c r="F897" s="149"/>
      <c r="G897" s="150"/>
    </row>
    <row r="898" spans="2:7" x14ac:dyDescent="0.4">
      <c r="B898" s="226"/>
      <c r="C898" s="150"/>
      <c r="D898" s="153"/>
      <c r="E898" s="149"/>
      <c r="F898" s="149"/>
      <c r="G898" s="150"/>
    </row>
    <row r="899" spans="2:7" x14ac:dyDescent="0.4">
      <c r="B899" s="226"/>
      <c r="C899" s="150"/>
      <c r="D899" s="153"/>
      <c r="E899" s="149"/>
      <c r="F899" s="149"/>
      <c r="G899" s="150"/>
    </row>
    <row r="900" spans="2:7" x14ac:dyDescent="0.4">
      <c r="B900" s="225"/>
      <c r="C900" s="143"/>
      <c r="D900" s="146"/>
      <c r="E900" s="147"/>
      <c r="F900" s="147"/>
      <c r="G900" s="143"/>
    </row>
    <row r="901" spans="2:7" x14ac:dyDescent="0.4">
      <c r="B901" s="226"/>
      <c r="C901" s="150"/>
      <c r="D901" s="153"/>
      <c r="E901" s="149"/>
      <c r="F901" s="149"/>
      <c r="G901" s="150"/>
    </row>
    <row r="902" spans="2:7" x14ac:dyDescent="0.4">
      <c r="B902" s="225"/>
      <c r="C902" s="143"/>
      <c r="D902" s="146"/>
      <c r="E902" s="147"/>
      <c r="F902" s="147"/>
      <c r="G902" s="143"/>
    </row>
    <row r="903" spans="2:7" x14ac:dyDescent="0.4">
      <c r="B903" s="226"/>
      <c r="C903" s="150"/>
      <c r="D903" s="153"/>
      <c r="E903" s="149"/>
      <c r="F903" s="149"/>
      <c r="G903" s="150"/>
    </row>
    <row r="904" spans="2:7" x14ac:dyDescent="0.4">
      <c r="B904" s="225"/>
      <c r="C904" s="143"/>
      <c r="D904" s="146"/>
      <c r="E904" s="147"/>
      <c r="F904" s="147"/>
      <c r="G904" s="143"/>
    </row>
    <row r="905" spans="2:7" x14ac:dyDescent="0.4">
      <c r="B905" s="226"/>
      <c r="C905" s="150"/>
      <c r="D905" s="153"/>
      <c r="E905" s="149"/>
      <c r="F905" s="149"/>
      <c r="G905" s="150"/>
    </row>
    <row r="906" spans="2:7" x14ac:dyDescent="0.4">
      <c r="B906" s="225"/>
      <c r="C906" s="143"/>
      <c r="D906" s="146"/>
      <c r="E906" s="147"/>
      <c r="F906" s="147"/>
      <c r="G906" s="143"/>
    </row>
    <row r="907" spans="2:7" x14ac:dyDescent="0.4">
      <c r="B907" s="226"/>
      <c r="C907" s="150"/>
      <c r="D907" s="153"/>
      <c r="E907" s="149"/>
      <c r="F907" s="149"/>
      <c r="G907" s="150"/>
    </row>
    <row r="908" spans="2:7" x14ac:dyDescent="0.4">
      <c r="B908" s="225"/>
      <c r="C908" s="143"/>
      <c r="D908" s="146"/>
      <c r="E908" s="147"/>
      <c r="F908" s="147"/>
      <c r="G908" s="143"/>
    </row>
    <row r="909" spans="2:7" x14ac:dyDescent="0.4">
      <c r="B909" s="226"/>
      <c r="C909" s="150"/>
      <c r="D909" s="153"/>
      <c r="E909" s="149"/>
      <c r="F909" s="149"/>
      <c r="G909" s="150"/>
    </row>
    <row r="910" spans="2:7" x14ac:dyDescent="0.4">
      <c r="B910" s="225"/>
      <c r="C910" s="143"/>
      <c r="D910" s="146"/>
      <c r="E910" s="147"/>
      <c r="F910" s="147"/>
      <c r="G910" s="143"/>
    </row>
    <row r="911" spans="2:7" x14ac:dyDescent="0.4">
      <c r="B911" s="226"/>
      <c r="C911" s="150"/>
      <c r="D911" s="153"/>
      <c r="E911" s="149"/>
      <c r="F911" s="149"/>
      <c r="G911" s="150"/>
    </row>
    <row r="912" spans="2:7" x14ac:dyDescent="0.4">
      <c r="B912" s="225"/>
      <c r="C912" s="143"/>
      <c r="D912" s="146"/>
      <c r="E912" s="147"/>
      <c r="F912" s="147"/>
      <c r="G912" s="143"/>
    </row>
    <row r="913" spans="2:7" x14ac:dyDescent="0.4">
      <c r="B913" s="226"/>
      <c r="C913" s="150"/>
      <c r="D913" s="153"/>
      <c r="E913" s="149"/>
      <c r="F913" s="149"/>
      <c r="G913" s="150"/>
    </row>
    <row r="914" spans="2:7" x14ac:dyDescent="0.4">
      <c r="B914" s="225"/>
      <c r="C914" s="143"/>
      <c r="D914" s="146"/>
      <c r="E914" s="147"/>
      <c r="F914" s="147"/>
      <c r="G914" s="143"/>
    </row>
    <row r="915" spans="2:7" x14ac:dyDescent="0.4">
      <c r="B915" s="226"/>
      <c r="C915" s="150"/>
      <c r="D915" s="153"/>
      <c r="E915" s="149"/>
      <c r="F915" s="149"/>
      <c r="G915" s="150"/>
    </row>
    <row r="916" spans="2:7" x14ac:dyDescent="0.4">
      <c r="B916" s="225"/>
      <c r="C916" s="143"/>
      <c r="D916" s="146"/>
      <c r="E916" s="147"/>
      <c r="F916" s="147"/>
      <c r="G916" s="143"/>
    </row>
    <row r="917" spans="2:7" x14ac:dyDescent="0.4">
      <c r="B917" s="226"/>
      <c r="C917" s="150"/>
      <c r="D917" s="153"/>
      <c r="E917" s="149"/>
      <c r="F917" s="149"/>
      <c r="G917" s="150"/>
    </row>
    <row r="918" spans="2:7" x14ac:dyDescent="0.4">
      <c r="B918" s="225"/>
      <c r="C918" s="143"/>
      <c r="D918" s="146"/>
      <c r="E918" s="147"/>
      <c r="F918" s="147"/>
      <c r="G918" s="143"/>
    </row>
    <row r="919" spans="2:7" x14ac:dyDescent="0.4">
      <c r="B919" s="226"/>
      <c r="C919" s="150"/>
      <c r="D919" s="153"/>
      <c r="E919" s="149"/>
      <c r="F919" s="149"/>
      <c r="G919" s="150"/>
    </row>
    <row r="920" spans="2:7" x14ac:dyDescent="0.4">
      <c r="B920" s="225"/>
      <c r="C920" s="143"/>
      <c r="D920" s="146"/>
      <c r="E920" s="147"/>
      <c r="F920" s="147"/>
      <c r="G920" s="143"/>
    </row>
    <row r="921" spans="2:7" x14ac:dyDescent="0.4">
      <c r="B921" s="226"/>
      <c r="C921" s="150"/>
      <c r="D921" s="153"/>
      <c r="E921" s="149"/>
      <c r="F921" s="149"/>
      <c r="G921" s="150"/>
    </row>
    <row r="922" spans="2:7" x14ac:dyDescent="0.4">
      <c r="B922" s="225"/>
      <c r="C922" s="143"/>
      <c r="D922" s="146"/>
      <c r="E922" s="147"/>
      <c r="F922" s="147"/>
      <c r="G922" s="143"/>
    </row>
    <row r="923" spans="2:7" x14ac:dyDescent="0.4">
      <c r="B923" s="226"/>
      <c r="C923" s="150"/>
      <c r="D923" s="153"/>
      <c r="E923" s="149"/>
      <c r="F923" s="149"/>
      <c r="G923" s="150"/>
    </row>
    <row r="924" spans="2:7" x14ac:dyDescent="0.4">
      <c r="B924" s="225"/>
      <c r="C924" s="143"/>
      <c r="D924" s="146"/>
      <c r="E924" s="147"/>
      <c r="F924" s="147"/>
      <c r="G924" s="143"/>
    </row>
    <row r="925" spans="2:7" x14ac:dyDescent="0.4">
      <c r="B925" s="226"/>
      <c r="C925" s="150"/>
      <c r="D925" s="153"/>
      <c r="E925" s="149"/>
      <c r="F925" s="149"/>
      <c r="G925" s="150"/>
    </row>
    <row r="926" spans="2:7" x14ac:dyDescent="0.4">
      <c r="B926" s="225"/>
      <c r="C926" s="143"/>
      <c r="D926" s="146"/>
      <c r="E926" s="147"/>
      <c r="F926" s="147"/>
      <c r="G926" s="143"/>
    </row>
    <row r="927" spans="2:7" x14ac:dyDescent="0.4">
      <c r="B927" s="226"/>
      <c r="C927" s="150"/>
      <c r="D927" s="153"/>
      <c r="E927" s="149"/>
      <c r="F927" s="149"/>
      <c r="G927" s="150"/>
    </row>
    <row r="928" spans="2:7" x14ac:dyDescent="0.4">
      <c r="B928" s="225"/>
      <c r="C928" s="143"/>
      <c r="D928" s="146"/>
      <c r="E928" s="147"/>
      <c r="F928" s="147"/>
      <c r="G928" s="143"/>
    </row>
    <row r="929" spans="2:7" x14ac:dyDescent="0.4">
      <c r="B929" s="226"/>
      <c r="C929" s="150"/>
      <c r="D929" s="153"/>
      <c r="E929" s="149"/>
      <c r="F929" s="149"/>
      <c r="G929" s="150"/>
    </row>
    <row r="930" spans="2:7" x14ac:dyDescent="0.4">
      <c r="B930" s="225"/>
      <c r="C930" s="143"/>
      <c r="D930" s="146"/>
      <c r="E930" s="147"/>
      <c r="F930" s="147"/>
      <c r="G930" s="143"/>
    </row>
    <row r="931" spans="2:7" x14ac:dyDescent="0.4">
      <c r="B931" s="226"/>
      <c r="C931" s="150"/>
      <c r="D931" s="153"/>
      <c r="E931" s="149"/>
      <c r="F931" s="149"/>
      <c r="G931" s="150"/>
    </row>
    <row r="932" spans="2:7" x14ac:dyDescent="0.4">
      <c r="B932" s="225"/>
      <c r="C932" s="143"/>
      <c r="D932" s="146"/>
      <c r="E932" s="147"/>
      <c r="F932" s="147"/>
      <c r="G932" s="143"/>
    </row>
    <row r="933" spans="2:7" x14ac:dyDescent="0.4">
      <c r="B933" s="226"/>
      <c r="C933" s="150"/>
      <c r="D933" s="153"/>
      <c r="E933" s="149"/>
      <c r="F933" s="149"/>
      <c r="G933" s="150"/>
    </row>
    <row r="934" spans="2:7" x14ac:dyDescent="0.4">
      <c r="B934" s="225"/>
      <c r="C934" s="143"/>
      <c r="D934" s="146"/>
      <c r="E934" s="147"/>
      <c r="F934" s="147"/>
      <c r="G934" s="143"/>
    </row>
    <row r="935" spans="2:7" x14ac:dyDescent="0.4">
      <c r="B935" s="226"/>
      <c r="C935" s="150"/>
      <c r="D935" s="153"/>
      <c r="E935" s="149"/>
      <c r="F935" s="149"/>
      <c r="G935" s="150"/>
    </row>
    <row r="936" spans="2:7" x14ac:dyDescent="0.4">
      <c r="B936" s="225"/>
      <c r="C936" s="143"/>
      <c r="D936" s="146"/>
      <c r="E936" s="147"/>
      <c r="F936" s="147"/>
      <c r="G936" s="143"/>
    </row>
    <row r="937" spans="2:7" x14ac:dyDescent="0.4">
      <c r="B937" s="226"/>
      <c r="C937" s="150"/>
      <c r="D937" s="153"/>
      <c r="E937" s="149"/>
      <c r="F937" s="149"/>
      <c r="G937" s="150"/>
    </row>
    <row r="938" spans="2:7" x14ac:dyDescent="0.4">
      <c r="B938" s="225"/>
      <c r="C938" s="143"/>
      <c r="D938" s="146"/>
      <c r="E938" s="147"/>
      <c r="F938" s="147"/>
      <c r="G938" s="143"/>
    </row>
    <row r="939" spans="2:7" x14ac:dyDescent="0.4">
      <c r="B939" s="226"/>
      <c r="C939" s="150"/>
      <c r="D939" s="153"/>
      <c r="E939" s="149"/>
      <c r="F939" s="149"/>
      <c r="G939" s="150"/>
    </row>
    <row r="940" spans="2:7" x14ac:dyDescent="0.4">
      <c r="B940" s="225"/>
      <c r="C940" s="143"/>
      <c r="D940" s="146"/>
      <c r="E940" s="147"/>
      <c r="F940" s="147"/>
      <c r="G940" s="143"/>
    </row>
    <row r="941" spans="2:7" x14ac:dyDescent="0.4">
      <c r="B941" s="226"/>
      <c r="C941" s="150"/>
      <c r="D941" s="153"/>
      <c r="E941" s="149"/>
      <c r="F941" s="149"/>
      <c r="G941" s="150"/>
    </row>
    <row r="942" spans="2:7" x14ac:dyDescent="0.4">
      <c r="B942" s="225"/>
      <c r="C942" s="143"/>
      <c r="D942" s="146"/>
      <c r="E942" s="147"/>
      <c r="F942" s="147"/>
      <c r="G942" s="143"/>
    </row>
    <row r="943" spans="2:7" x14ac:dyDescent="0.4">
      <c r="B943" s="226"/>
      <c r="C943" s="150"/>
      <c r="D943" s="153"/>
      <c r="E943" s="149"/>
      <c r="F943" s="149"/>
      <c r="G943" s="150"/>
    </row>
    <row r="944" spans="2:7" x14ac:dyDescent="0.4">
      <c r="B944" s="225"/>
      <c r="C944" s="143"/>
      <c r="D944" s="146"/>
      <c r="E944" s="147"/>
      <c r="F944" s="147"/>
      <c r="G944" s="143"/>
    </row>
    <row r="945" spans="2:7" x14ac:dyDescent="0.4">
      <c r="B945" s="226"/>
      <c r="C945" s="150"/>
      <c r="D945" s="153"/>
      <c r="E945" s="149"/>
      <c r="F945" s="149"/>
      <c r="G945" s="150"/>
    </row>
    <row r="946" spans="2:7" x14ac:dyDescent="0.4">
      <c r="B946" s="225"/>
      <c r="C946" s="143"/>
      <c r="D946" s="146"/>
      <c r="E946" s="147"/>
      <c r="F946" s="147"/>
      <c r="G946" s="143"/>
    </row>
    <row r="947" spans="2:7" x14ac:dyDescent="0.4">
      <c r="B947" s="226"/>
      <c r="C947" s="150"/>
      <c r="D947" s="153"/>
      <c r="E947" s="149"/>
      <c r="F947" s="149"/>
      <c r="G947" s="150"/>
    </row>
    <row r="948" spans="2:7" x14ac:dyDescent="0.4">
      <c r="B948" s="225"/>
      <c r="C948" s="143"/>
      <c r="D948" s="146"/>
      <c r="E948" s="147"/>
      <c r="F948" s="147"/>
      <c r="G948" s="143"/>
    </row>
    <row r="949" spans="2:7" x14ac:dyDescent="0.4">
      <c r="B949" s="226"/>
      <c r="C949" s="150"/>
      <c r="D949" s="153"/>
      <c r="E949" s="149"/>
      <c r="F949" s="149"/>
      <c r="G949" s="150"/>
    </row>
    <row r="950" spans="2:7" x14ac:dyDescent="0.4">
      <c r="B950" s="225"/>
      <c r="C950" s="143"/>
      <c r="D950" s="146"/>
      <c r="E950" s="147"/>
      <c r="F950" s="147"/>
      <c r="G950" s="143"/>
    </row>
    <row r="951" spans="2:7" x14ac:dyDescent="0.4">
      <c r="B951" s="226"/>
      <c r="C951" s="150"/>
      <c r="D951" s="153"/>
      <c r="E951" s="149"/>
      <c r="F951" s="149"/>
      <c r="G951" s="150"/>
    </row>
    <row r="952" spans="2:7" x14ac:dyDescent="0.4">
      <c r="B952" s="225"/>
      <c r="C952" s="143"/>
      <c r="D952" s="146"/>
      <c r="E952" s="147"/>
      <c r="F952" s="147"/>
      <c r="G952" s="143"/>
    </row>
    <row r="953" spans="2:7" x14ac:dyDescent="0.4">
      <c r="B953" s="226"/>
      <c r="C953" s="150"/>
      <c r="D953" s="153"/>
      <c r="E953" s="149"/>
      <c r="F953" s="149"/>
      <c r="G953" s="150"/>
    </row>
    <row r="954" spans="2:7" x14ac:dyDescent="0.4">
      <c r="B954" s="225"/>
      <c r="C954" s="143"/>
      <c r="D954" s="146"/>
      <c r="E954" s="147"/>
      <c r="F954" s="147"/>
      <c r="G954" s="143"/>
    </row>
    <row r="955" spans="2:7" x14ac:dyDescent="0.4">
      <c r="B955" s="226"/>
      <c r="C955" s="150"/>
      <c r="D955" s="153"/>
      <c r="E955" s="149"/>
      <c r="F955" s="149"/>
      <c r="G955" s="150"/>
    </row>
    <row r="956" spans="2:7" x14ac:dyDescent="0.4">
      <c r="B956" s="225"/>
      <c r="C956" s="143"/>
      <c r="D956" s="146"/>
      <c r="E956" s="147"/>
      <c r="F956" s="147"/>
      <c r="G956" s="143"/>
    </row>
    <row r="957" spans="2:7" x14ac:dyDescent="0.4">
      <c r="B957" s="226"/>
      <c r="C957" s="150"/>
      <c r="D957" s="153"/>
      <c r="E957" s="149"/>
      <c r="F957" s="149"/>
      <c r="G957" s="150"/>
    </row>
    <row r="958" spans="2:7" x14ac:dyDescent="0.4">
      <c r="B958" s="225"/>
      <c r="C958" s="143"/>
      <c r="D958" s="146"/>
      <c r="E958" s="147"/>
      <c r="F958" s="147"/>
      <c r="G958" s="143"/>
    </row>
    <row r="959" spans="2:7" x14ac:dyDescent="0.4">
      <c r="B959" s="226"/>
      <c r="C959" s="150"/>
      <c r="D959" s="153"/>
      <c r="E959" s="149"/>
      <c r="F959" s="149"/>
      <c r="G959" s="150"/>
    </row>
    <row r="960" spans="2:7" x14ac:dyDescent="0.4">
      <c r="B960" s="225"/>
      <c r="C960" s="143"/>
      <c r="D960" s="146"/>
      <c r="E960" s="147"/>
      <c r="F960" s="147"/>
      <c r="G960" s="143"/>
    </row>
    <row r="961" spans="2:7" x14ac:dyDescent="0.4">
      <c r="B961" s="226"/>
      <c r="C961" s="150"/>
      <c r="D961" s="153"/>
      <c r="E961" s="149"/>
      <c r="F961" s="149"/>
      <c r="G961" s="150"/>
    </row>
    <row r="962" spans="2:7" x14ac:dyDescent="0.4">
      <c r="B962" s="225"/>
      <c r="C962" s="143"/>
      <c r="D962" s="146"/>
      <c r="E962" s="147"/>
      <c r="F962" s="147"/>
      <c r="G962" s="143"/>
    </row>
    <row r="963" spans="2:7" x14ac:dyDescent="0.4">
      <c r="B963" s="226"/>
      <c r="C963" s="150"/>
      <c r="D963" s="153"/>
      <c r="E963" s="149"/>
      <c r="F963" s="149"/>
      <c r="G963" s="150"/>
    </row>
    <row r="964" spans="2:7" x14ac:dyDescent="0.4">
      <c r="B964" s="225"/>
      <c r="C964" s="143"/>
      <c r="D964" s="146"/>
      <c r="E964" s="147"/>
      <c r="F964" s="147"/>
      <c r="G964" s="143"/>
    </row>
    <row r="965" spans="2:7" x14ac:dyDescent="0.4">
      <c r="B965" s="226"/>
      <c r="C965" s="150"/>
      <c r="D965" s="153"/>
      <c r="E965" s="149"/>
      <c r="F965" s="149"/>
      <c r="G965" s="150"/>
    </row>
    <row r="966" spans="2:7" x14ac:dyDescent="0.4">
      <c r="B966" s="225"/>
      <c r="C966" s="143"/>
      <c r="D966" s="146"/>
      <c r="E966" s="147"/>
      <c r="F966" s="147"/>
      <c r="G966" s="143"/>
    </row>
    <row r="967" spans="2:7" x14ac:dyDescent="0.4">
      <c r="B967" s="226"/>
      <c r="C967" s="150"/>
      <c r="D967" s="153"/>
      <c r="E967" s="149"/>
      <c r="F967" s="149"/>
      <c r="G967" s="150"/>
    </row>
    <row r="968" spans="2:7" x14ac:dyDescent="0.4">
      <c r="B968" s="225"/>
      <c r="C968" s="143"/>
      <c r="D968" s="146"/>
      <c r="E968" s="147"/>
      <c r="F968" s="147"/>
      <c r="G968" s="143"/>
    </row>
    <row r="969" spans="2:7" x14ac:dyDescent="0.4">
      <c r="B969" s="226"/>
      <c r="C969" s="150"/>
      <c r="D969" s="153"/>
      <c r="E969" s="149"/>
      <c r="F969" s="149"/>
      <c r="G969" s="150"/>
    </row>
    <row r="970" spans="2:7" x14ac:dyDescent="0.4">
      <c r="B970" s="225"/>
      <c r="C970" s="143"/>
      <c r="D970" s="146"/>
      <c r="E970" s="147"/>
      <c r="F970" s="147"/>
      <c r="G970" s="143"/>
    </row>
    <row r="971" spans="2:7" x14ac:dyDescent="0.4">
      <c r="B971" s="226"/>
      <c r="C971" s="150"/>
      <c r="D971" s="153"/>
      <c r="E971" s="149"/>
      <c r="F971" s="149"/>
      <c r="G971" s="150"/>
    </row>
    <row r="972" spans="2:7" x14ac:dyDescent="0.4">
      <c r="B972" s="225"/>
      <c r="C972" s="143"/>
      <c r="D972" s="146"/>
      <c r="E972" s="147"/>
      <c r="F972" s="147"/>
      <c r="G972" s="143"/>
    </row>
    <row r="973" spans="2:7" x14ac:dyDescent="0.4">
      <c r="B973" s="226"/>
      <c r="C973" s="150"/>
      <c r="D973" s="153"/>
      <c r="E973" s="149"/>
      <c r="F973" s="149"/>
      <c r="G973" s="150"/>
    </row>
    <row r="974" spans="2:7" x14ac:dyDescent="0.4">
      <c r="B974" s="225"/>
      <c r="C974" s="143"/>
      <c r="D974" s="146"/>
      <c r="E974" s="147"/>
      <c r="F974" s="147"/>
      <c r="G974" s="143"/>
    </row>
    <row r="975" spans="2:7" x14ac:dyDescent="0.4">
      <c r="B975" s="226"/>
      <c r="C975" s="150"/>
      <c r="D975" s="153"/>
      <c r="E975" s="149"/>
      <c r="F975" s="149"/>
      <c r="G975" s="150"/>
    </row>
    <row r="976" spans="2:7" x14ac:dyDescent="0.4">
      <c r="B976" s="225"/>
      <c r="C976" s="143"/>
      <c r="D976" s="146"/>
      <c r="E976" s="147"/>
      <c r="F976" s="147"/>
      <c r="G976" s="143"/>
    </row>
    <row r="977" spans="2:7" x14ac:dyDescent="0.4">
      <c r="B977" s="226"/>
      <c r="C977" s="150"/>
      <c r="D977" s="153"/>
      <c r="E977" s="149"/>
      <c r="F977" s="149"/>
      <c r="G977" s="150"/>
    </row>
    <row r="978" spans="2:7" x14ac:dyDescent="0.4">
      <c r="B978" s="225"/>
      <c r="C978" s="143"/>
      <c r="D978" s="146"/>
      <c r="E978" s="147"/>
      <c r="F978" s="147"/>
      <c r="G978" s="143"/>
    </row>
    <row r="979" spans="2:7" x14ac:dyDescent="0.4">
      <c r="B979" s="226"/>
      <c r="C979" s="150"/>
      <c r="D979" s="153"/>
      <c r="E979" s="149"/>
      <c r="F979" s="149"/>
      <c r="G979" s="150"/>
    </row>
    <row r="980" spans="2:7" x14ac:dyDescent="0.4">
      <c r="B980" s="225"/>
      <c r="C980" s="143"/>
      <c r="D980" s="146"/>
      <c r="E980" s="147"/>
      <c r="F980" s="147"/>
      <c r="G980" s="143"/>
    </row>
    <row r="981" spans="2:7" x14ac:dyDescent="0.4">
      <c r="B981" s="226"/>
      <c r="C981" s="150"/>
      <c r="D981" s="153"/>
      <c r="E981" s="149"/>
      <c r="F981" s="149"/>
      <c r="G981" s="150"/>
    </row>
    <row r="982" spans="2:7" x14ac:dyDescent="0.4">
      <c r="B982" s="225"/>
      <c r="C982" s="143"/>
      <c r="D982" s="146"/>
      <c r="E982" s="147"/>
      <c r="F982" s="147"/>
      <c r="G982" s="143"/>
    </row>
    <row r="983" spans="2:7" x14ac:dyDescent="0.4">
      <c r="B983" s="226"/>
      <c r="C983" s="150"/>
      <c r="D983" s="153"/>
      <c r="E983" s="149"/>
      <c r="F983" s="149"/>
      <c r="G983" s="150"/>
    </row>
    <row r="984" spans="2:7" x14ac:dyDescent="0.4">
      <c r="B984" s="225"/>
      <c r="C984" s="143"/>
      <c r="D984" s="146"/>
      <c r="E984" s="147"/>
      <c r="F984" s="147"/>
      <c r="G984" s="143"/>
    </row>
    <row r="985" spans="2:7" x14ac:dyDescent="0.4">
      <c r="B985" s="226"/>
      <c r="C985" s="150"/>
      <c r="D985" s="153"/>
      <c r="E985" s="149"/>
      <c r="F985" s="149"/>
      <c r="G985" s="150"/>
    </row>
    <row r="986" spans="2:7" x14ac:dyDescent="0.4">
      <c r="B986" s="225"/>
      <c r="C986" s="143"/>
      <c r="D986" s="146"/>
      <c r="E986" s="147"/>
      <c r="F986" s="147"/>
      <c r="G986" s="143"/>
    </row>
    <row r="987" spans="2:7" x14ac:dyDescent="0.4">
      <c r="B987" s="226"/>
      <c r="C987" s="150"/>
      <c r="D987" s="153"/>
      <c r="E987" s="149"/>
      <c r="F987" s="149"/>
      <c r="G987" s="150"/>
    </row>
    <row r="988" spans="2:7" x14ac:dyDescent="0.4">
      <c r="B988" s="225"/>
      <c r="C988" s="143"/>
      <c r="D988" s="146"/>
      <c r="E988" s="147"/>
      <c r="F988" s="147"/>
      <c r="G988" s="143"/>
    </row>
    <row r="989" spans="2:7" x14ac:dyDescent="0.4">
      <c r="B989" s="226"/>
      <c r="C989" s="150"/>
      <c r="D989" s="153"/>
      <c r="E989" s="149"/>
      <c r="F989" s="149"/>
      <c r="G989" s="150"/>
    </row>
    <row r="990" spans="2:7" x14ac:dyDescent="0.4">
      <c r="B990" s="225"/>
      <c r="C990" s="143"/>
      <c r="D990" s="146"/>
      <c r="E990" s="147"/>
      <c r="F990" s="147"/>
      <c r="G990" s="143"/>
    </row>
    <row r="991" spans="2:7" x14ac:dyDescent="0.4">
      <c r="B991" s="226"/>
      <c r="C991" s="150"/>
      <c r="D991" s="153"/>
      <c r="E991" s="149"/>
      <c r="F991" s="149"/>
      <c r="G991" s="150"/>
    </row>
    <row r="992" spans="2:7" x14ac:dyDescent="0.4">
      <c r="B992" s="225"/>
      <c r="C992" s="143"/>
      <c r="D992" s="146"/>
      <c r="E992" s="147"/>
      <c r="F992" s="147"/>
      <c r="G992" s="143"/>
    </row>
    <row r="993" spans="2:7" x14ac:dyDescent="0.4">
      <c r="B993" s="226"/>
      <c r="C993" s="150"/>
      <c r="D993" s="153"/>
      <c r="E993" s="149"/>
      <c r="F993" s="149"/>
      <c r="G993" s="150"/>
    </row>
    <row r="994" spans="2:7" x14ac:dyDescent="0.4">
      <c r="B994" s="225"/>
      <c r="C994" s="143"/>
      <c r="D994" s="146"/>
      <c r="E994" s="147"/>
      <c r="F994" s="147"/>
      <c r="G994" s="143"/>
    </row>
    <row r="995" spans="2:7" x14ac:dyDescent="0.4">
      <c r="B995" s="226"/>
      <c r="C995" s="150"/>
      <c r="D995" s="153"/>
      <c r="E995" s="149"/>
      <c r="F995" s="149"/>
      <c r="G995" s="150"/>
    </row>
    <row r="996" spans="2:7" x14ac:dyDescent="0.4">
      <c r="B996" s="225"/>
      <c r="C996" s="143"/>
      <c r="D996" s="146"/>
      <c r="E996" s="147"/>
      <c r="F996" s="147"/>
      <c r="G996" s="143"/>
    </row>
    <row r="997" spans="2:7" x14ac:dyDescent="0.4">
      <c r="B997" s="226"/>
      <c r="C997" s="150"/>
      <c r="D997" s="153"/>
      <c r="E997" s="149"/>
      <c r="F997" s="149"/>
      <c r="G997" s="150"/>
    </row>
    <row r="998" spans="2:7" x14ac:dyDescent="0.4">
      <c r="B998" s="225"/>
      <c r="C998" s="143"/>
      <c r="D998" s="146"/>
      <c r="E998" s="147"/>
      <c r="F998" s="147"/>
      <c r="G998" s="143"/>
    </row>
    <row r="999" spans="2:7" x14ac:dyDescent="0.4">
      <c r="B999" s="226"/>
      <c r="C999" s="150"/>
      <c r="D999" s="153"/>
      <c r="E999" s="149"/>
      <c r="F999" s="149"/>
      <c r="G999" s="150"/>
    </row>
    <row r="1000" spans="2:7" x14ac:dyDescent="0.4">
      <c r="B1000" s="225"/>
      <c r="C1000" s="143"/>
      <c r="D1000" s="146"/>
      <c r="E1000" s="147"/>
      <c r="F1000" s="147"/>
      <c r="G1000" s="143"/>
    </row>
    <row r="1001" spans="2:7" x14ac:dyDescent="0.4">
      <c r="B1001" s="226"/>
      <c r="C1001" s="150"/>
      <c r="D1001" s="153"/>
      <c r="E1001" s="149"/>
      <c r="F1001" s="149"/>
      <c r="G1001" s="150"/>
    </row>
    <row r="1002" spans="2:7" x14ac:dyDescent="0.4">
      <c r="B1002" s="225"/>
      <c r="C1002" s="143"/>
      <c r="D1002" s="146"/>
      <c r="E1002" s="147"/>
      <c r="F1002" s="147"/>
      <c r="G1002" s="143"/>
    </row>
    <row r="1003" spans="2:7" x14ac:dyDescent="0.4">
      <c r="B1003" s="226"/>
      <c r="C1003" s="150"/>
      <c r="D1003" s="153"/>
      <c r="E1003" s="149"/>
      <c r="F1003" s="149"/>
      <c r="G1003" s="150"/>
    </row>
    <row r="1004" spans="2:7" x14ac:dyDescent="0.4">
      <c r="B1004" s="225"/>
      <c r="C1004" s="143"/>
      <c r="D1004" s="146"/>
      <c r="E1004" s="147"/>
      <c r="F1004" s="147"/>
      <c r="G1004" s="143"/>
    </row>
    <row r="1005" spans="2:7" x14ac:dyDescent="0.4">
      <c r="B1005" s="226"/>
      <c r="C1005" s="150"/>
      <c r="D1005" s="153"/>
      <c r="E1005" s="149"/>
      <c r="F1005" s="149"/>
      <c r="G1005" s="150"/>
    </row>
    <row r="1006" spans="2:7" x14ac:dyDescent="0.4">
      <c r="B1006" s="225"/>
      <c r="C1006" s="143"/>
      <c r="D1006" s="146"/>
      <c r="E1006" s="147"/>
      <c r="F1006" s="147"/>
      <c r="G1006" s="143"/>
    </row>
    <row r="1007" spans="2:7" x14ac:dyDescent="0.4">
      <c r="B1007" s="226"/>
      <c r="C1007" s="150"/>
      <c r="D1007" s="153"/>
      <c r="E1007" s="149"/>
      <c r="F1007" s="149"/>
      <c r="G1007" s="150"/>
    </row>
    <row r="1008" spans="2:7" x14ac:dyDescent="0.4">
      <c r="B1008" s="225"/>
      <c r="C1008" s="143"/>
      <c r="D1008" s="146"/>
      <c r="E1008" s="147"/>
      <c r="F1008" s="147"/>
      <c r="G1008" s="143"/>
    </row>
    <row r="1009" spans="2:7" x14ac:dyDescent="0.4">
      <c r="B1009" s="226"/>
      <c r="C1009" s="150"/>
      <c r="D1009" s="153"/>
      <c r="E1009" s="149"/>
      <c r="F1009" s="149"/>
      <c r="G1009" s="150"/>
    </row>
    <row r="1010" spans="2:7" x14ac:dyDescent="0.4">
      <c r="B1010" s="225"/>
      <c r="C1010" s="143"/>
      <c r="D1010" s="146"/>
      <c r="E1010" s="147"/>
      <c r="F1010" s="147"/>
      <c r="G1010" s="143"/>
    </row>
    <row r="1011" spans="2:7" x14ac:dyDescent="0.4">
      <c r="B1011" s="226"/>
      <c r="C1011" s="150"/>
      <c r="D1011" s="153"/>
      <c r="E1011" s="149"/>
      <c r="F1011" s="149"/>
      <c r="G1011" s="150"/>
    </row>
    <row r="1012" spans="2:7" x14ac:dyDescent="0.4">
      <c r="B1012" s="225"/>
      <c r="C1012" s="143"/>
      <c r="D1012" s="146"/>
      <c r="E1012" s="147"/>
      <c r="F1012" s="147"/>
      <c r="G1012" s="143"/>
    </row>
    <row r="1013" spans="2:7" x14ac:dyDescent="0.4">
      <c r="B1013" s="226"/>
      <c r="C1013" s="150"/>
      <c r="D1013" s="153"/>
      <c r="E1013" s="149"/>
      <c r="F1013" s="149"/>
      <c r="G1013" s="150"/>
    </row>
    <row r="1014" spans="2:7" x14ac:dyDescent="0.4">
      <c r="B1014" s="225"/>
      <c r="C1014" s="143"/>
      <c r="D1014" s="146"/>
      <c r="E1014" s="147"/>
      <c r="F1014" s="147"/>
      <c r="G1014" s="143"/>
    </row>
    <row r="1015" spans="2:7" x14ac:dyDescent="0.4">
      <c r="B1015" s="226"/>
      <c r="C1015" s="150"/>
      <c r="D1015" s="153"/>
      <c r="E1015" s="149"/>
      <c r="F1015" s="149"/>
      <c r="G1015" s="150"/>
    </row>
    <row r="1016" spans="2:7" x14ac:dyDescent="0.4">
      <c r="B1016" s="225"/>
      <c r="C1016" s="143"/>
      <c r="D1016" s="146"/>
      <c r="E1016" s="147"/>
      <c r="F1016" s="147"/>
      <c r="G1016" s="143"/>
    </row>
    <row r="1017" spans="2:7" x14ac:dyDescent="0.4">
      <c r="B1017" s="226"/>
      <c r="C1017" s="150"/>
      <c r="D1017" s="153"/>
      <c r="E1017" s="149"/>
      <c r="F1017" s="149"/>
      <c r="G1017" s="150"/>
    </row>
    <row r="1018" spans="2:7" x14ac:dyDescent="0.4">
      <c r="B1018" s="225"/>
      <c r="C1018" s="143"/>
      <c r="D1018" s="146"/>
      <c r="E1018" s="147"/>
      <c r="F1018" s="147"/>
      <c r="G1018" s="143"/>
    </row>
    <row r="1019" spans="2:7" x14ac:dyDescent="0.4">
      <c r="B1019" s="226"/>
      <c r="C1019" s="150"/>
      <c r="D1019" s="153"/>
      <c r="E1019" s="149"/>
      <c r="F1019" s="149"/>
      <c r="G1019" s="150"/>
    </row>
    <row r="1020" spans="2:7" x14ac:dyDescent="0.4">
      <c r="B1020" s="225"/>
      <c r="C1020" s="143"/>
      <c r="D1020" s="146"/>
      <c r="E1020" s="147"/>
      <c r="F1020" s="147"/>
      <c r="G1020" s="143"/>
    </row>
    <row r="1021" spans="2:7" x14ac:dyDescent="0.4">
      <c r="B1021" s="226"/>
      <c r="C1021" s="150"/>
      <c r="D1021" s="153"/>
      <c r="E1021" s="149"/>
      <c r="F1021" s="149"/>
      <c r="G1021" s="150"/>
    </row>
    <row r="1022" spans="2:7" x14ac:dyDescent="0.4">
      <c r="B1022" s="225"/>
      <c r="C1022" s="143"/>
      <c r="D1022" s="146"/>
      <c r="E1022" s="147"/>
      <c r="F1022" s="147"/>
      <c r="G1022" s="143"/>
    </row>
    <row r="1023" spans="2:7" x14ac:dyDescent="0.4">
      <c r="B1023" s="226"/>
      <c r="C1023" s="150"/>
      <c r="D1023" s="153"/>
      <c r="E1023" s="149"/>
      <c r="F1023" s="149"/>
      <c r="G1023" s="150"/>
    </row>
    <row r="1024" spans="2:7" x14ac:dyDescent="0.4">
      <c r="B1024" s="225"/>
      <c r="C1024" s="143"/>
      <c r="D1024" s="146"/>
      <c r="E1024" s="147"/>
      <c r="F1024" s="147"/>
      <c r="G1024" s="143"/>
    </row>
    <row r="1025" spans="2:7" x14ac:dyDescent="0.4">
      <c r="B1025" s="226"/>
      <c r="C1025" s="150"/>
      <c r="D1025" s="153"/>
      <c r="E1025" s="149"/>
      <c r="F1025" s="149"/>
      <c r="G1025" s="150"/>
    </row>
    <row r="1026" spans="2:7" x14ac:dyDescent="0.4">
      <c r="B1026" s="225"/>
      <c r="C1026" s="143"/>
      <c r="D1026" s="146"/>
      <c r="E1026" s="147"/>
      <c r="F1026" s="147"/>
      <c r="G1026" s="143"/>
    </row>
    <row r="1027" spans="2:7" x14ac:dyDescent="0.4">
      <c r="B1027" s="226"/>
      <c r="C1027" s="150"/>
      <c r="D1027" s="153"/>
      <c r="E1027" s="149"/>
      <c r="F1027" s="149"/>
      <c r="G1027" s="150"/>
    </row>
    <row r="1028" spans="2:7" x14ac:dyDescent="0.4">
      <c r="B1028" s="225"/>
      <c r="C1028" s="143"/>
      <c r="D1028" s="146"/>
      <c r="E1028" s="147"/>
      <c r="F1028" s="147"/>
      <c r="G1028" s="143"/>
    </row>
    <row r="1029" spans="2:7" x14ac:dyDescent="0.4">
      <c r="B1029" s="226"/>
      <c r="C1029" s="150"/>
      <c r="D1029" s="153"/>
      <c r="E1029" s="149"/>
      <c r="F1029" s="149"/>
      <c r="G1029" s="150"/>
    </row>
    <row r="1030" spans="2:7" x14ac:dyDescent="0.4">
      <c r="B1030" s="225"/>
      <c r="C1030" s="143"/>
      <c r="D1030" s="146"/>
      <c r="E1030" s="147"/>
      <c r="F1030" s="147"/>
      <c r="G1030" s="143"/>
    </row>
    <row r="1031" spans="2:7" x14ac:dyDescent="0.4">
      <c r="B1031" s="226"/>
      <c r="C1031" s="150"/>
      <c r="D1031" s="153"/>
      <c r="E1031" s="149"/>
      <c r="F1031" s="149"/>
      <c r="G1031" s="150"/>
    </row>
    <row r="1032" spans="2:7" x14ac:dyDescent="0.4">
      <c r="B1032" s="225"/>
      <c r="C1032" s="143"/>
      <c r="D1032" s="146"/>
      <c r="E1032" s="147"/>
      <c r="F1032" s="147"/>
      <c r="G1032" s="143"/>
    </row>
    <row r="1033" spans="2:7" x14ac:dyDescent="0.4">
      <c r="B1033" s="226"/>
      <c r="C1033" s="150"/>
      <c r="D1033" s="153"/>
      <c r="E1033" s="149"/>
      <c r="F1033" s="149"/>
      <c r="G1033" s="150"/>
    </row>
    <row r="1034" spans="2:7" x14ac:dyDescent="0.4">
      <c r="B1034" s="225"/>
      <c r="C1034" s="143"/>
      <c r="D1034" s="146"/>
      <c r="E1034" s="147"/>
      <c r="F1034" s="147"/>
      <c r="G1034" s="143"/>
    </row>
    <row r="1035" spans="2:7" x14ac:dyDescent="0.4">
      <c r="B1035" s="226"/>
      <c r="C1035" s="150"/>
      <c r="D1035" s="153"/>
      <c r="E1035" s="149"/>
      <c r="F1035" s="149"/>
      <c r="G1035" s="150"/>
    </row>
    <row r="1036" spans="2:7" x14ac:dyDescent="0.4">
      <c r="B1036" s="225"/>
      <c r="C1036" s="143"/>
      <c r="D1036" s="146"/>
      <c r="E1036" s="147"/>
      <c r="F1036" s="147"/>
      <c r="G1036" s="143"/>
    </row>
    <row r="1037" spans="2:7" x14ac:dyDescent="0.4">
      <c r="B1037" s="226"/>
      <c r="C1037" s="150"/>
      <c r="D1037" s="153"/>
      <c r="E1037" s="149"/>
      <c r="F1037" s="149"/>
      <c r="G1037" s="150"/>
    </row>
    <row r="1038" spans="2:7" x14ac:dyDescent="0.4">
      <c r="B1038" s="225"/>
      <c r="C1038" s="143"/>
      <c r="D1038" s="146"/>
      <c r="E1038" s="147"/>
      <c r="F1038" s="147"/>
      <c r="G1038" s="143"/>
    </row>
    <row r="1039" spans="2:7" x14ac:dyDescent="0.4">
      <c r="B1039" s="226"/>
      <c r="C1039" s="150"/>
      <c r="D1039" s="153"/>
      <c r="E1039" s="149"/>
      <c r="F1039" s="149"/>
      <c r="G1039" s="150"/>
    </row>
    <row r="1040" spans="2:7" x14ac:dyDescent="0.4">
      <c r="B1040" s="225"/>
      <c r="C1040" s="143"/>
      <c r="D1040" s="146"/>
      <c r="E1040" s="147"/>
      <c r="F1040" s="147"/>
      <c r="G1040" s="143"/>
    </row>
    <row r="1041" spans="2:7" x14ac:dyDescent="0.4">
      <c r="B1041" s="226"/>
      <c r="C1041" s="150"/>
      <c r="D1041" s="153"/>
      <c r="E1041" s="149"/>
      <c r="F1041" s="149"/>
      <c r="G1041" s="150"/>
    </row>
    <row r="1042" spans="2:7" x14ac:dyDescent="0.4">
      <c r="B1042" s="225"/>
      <c r="C1042" s="143"/>
      <c r="D1042" s="146"/>
      <c r="E1042" s="147"/>
      <c r="F1042" s="147"/>
      <c r="G1042" s="143"/>
    </row>
    <row r="1043" spans="2:7" x14ac:dyDescent="0.4">
      <c r="B1043" s="226"/>
      <c r="C1043" s="150"/>
      <c r="D1043" s="153"/>
      <c r="E1043" s="149"/>
      <c r="F1043" s="149"/>
      <c r="G1043" s="150"/>
    </row>
    <row r="1044" spans="2:7" x14ac:dyDescent="0.4">
      <c r="B1044" s="225"/>
      <c r="C1044" s="143"/>
      <c r="D1044" s="146"/>
      <c r="E1044" s="147"/>
      <c r="F1044" s="147"/>
      <c r="G1044" s="143"/>
    </row>
    <row r="1045" spans="2:7" x14ac:dyDescent="0.4">
      <c r="B1045" s="226"/>
      <c r="C1045" s="150"/>
      <c r="D1045" s="153"/>
      <c r="E1045" s="149"/>
      <c r="F1045" s="149"/>
      <c r="G1045" s="150"/>
    </row>
    <row r="1046" spans="2:7" x14ac:dyDescent="0.4">
      <c r="B1046" s="225"/>
      <c r="C1046" s="143"/>
      <c r="D1046" s="146"/>
      <c r="E1046" s="147"/>
      <c r="F1046" s="147"/>
      <c r="G1046" s="143"/>
    </row>
    <row r="1047" spans="2:7" x14ac:dyDescent="0.4">
      <c r="B1047" s="226"/>
      <c r="C1047" s="150"/>
      <c r="D1047" s="153"/>
      <c r="E1047" s="149"/>
      <c r="F1047" s="149"/>
      <c r="G1047" s="150"/>
    </row>
    <row r="1048" spans="2:7" x14ac:dyDescent="0.4">
      <c r="B1048" s="225"/>
      <c r="C1048" s="143"/>
      <c r="D1048" s="146"/>
      <c r="E1048" s="147"/>
      <c r="F1048" s="147"/>
      <c r="G1048" s="143"/>
    </row>
    <row r="1049" spans="2:7" x14ac:dyDescent="0.4">
      <c r="B1049" s="226"/>
      <c r="C1049" s="150"/>
      <c r="D1049" s="153"/>
      <c r="E1049" s="149"/>
      <c r="F1049" s="149"/>
      <c r="G1049" s="150"/>
    </row>
    <row r="1050" spans="2:7" x14ac:dyDescent="0.4">
      <c r="B1050" s="225"/>
      <c r="C1050" s="143"/>
      <c r="D1050" s="146"/>
      <c r="E1050" s="147"/>
      <c r="F1050" s="147"/>
      <c r="G1050" s="143"/>
    </row>
    <row r="1051" spans="2:7" x14ac:dyDescent="0.4">
      <c r="B1051" s="226"/>
      <c r="C1051" s="150"/>
      <c r="D1051" s="153"/>
      <c r="E1051" s="149"/>
      <c r="F1051" s="149"/>
      <c r="G1051" s="150"/>
    </row>
    <row r="1052" spans="2:7" x14ac:dyDescent="0.4">
      <c r="B1052" s="225"/>
      <c r="C1052" s="143"/>
      <c r="D1052" s="146"/>
      <c r="E1052" s="147"/>
      <c r="F1052" s="147"/>
      <c r="G1052" s="143"/>
    </row>
    <row r="1053" spans="2:7" x14ac:dyDescent="0.4">
      <c r="B1053" s="226"/>
      <c r="C1053" s="150"/>
      <c r="D1053" s="153"/>
      <c r="E1053" s="149"/>
      <c r="F1053" s="149"/>
      <c r="G1053" s="150"/>
    </row>
    <row r="1054" spans="2:7" x14ac:dyDescent="0.4">
      <c r="B1054" s="225"/>
      <c r="C1054" s="143"/>
      <c r="D1054" s="146"/>
      <c r="E1054" s="147"/>
      <c r="F1054" s="147"/>
      <c r="G1054" s="143"/>
    </row>
    <row r="1055" spans="2:7" x14ac:dyDescent="0.4">
      <c r="B1055" s="226"/>
      <c r="C1055" s="150"/>
      <c r="D1055" s="153"/>
      <c r="E1055" s="149"/>
      <c r="F1055" s="149"/>
      <c r="G1055" s="150"/>
    </row>
    <row r="1056" spans="2:7" x14ac:dyDescent="0.4">
      <c r="B1056" s="225"/>
      <c r="C1056" s="143"/>
      <c r="D1056" s="146"/>
      <c r="E1056" s="147"/>
      <c r="F1056" s="147"/>
      <c r="G1056" s="143"/>
    </row>
    <row r="1057" spans="2:7" x14ac:dyDescent="0.4">
      <c r="B1057" s="226"/>
      <c r="C1057" s="150"/>
      <c r="D1057" s="153"/>
      <c r="E1057" s="149"/>
      <c r="F1057" s="149"/>
      <c r="G1057" s="150"/>
    </row>
    <row r="1058" spans="2:7" x14ac:dyDescent="0.4">
      <c r="B1058" s="225"/>
      <c r="C1058" s="143"/>
      <c r="D1058" s="146"/>
      <c r="E1058" s="147"/>
      <c r="F1058" s="147"/>
      <c r="G1058" s="143"/>
    </row>
    <row r="1059" spans="2:7" x14ac:dyDescent="0.4">
      <c r="B1059" s="226"/>
      <c r="C1059" s="150"/>
      <c r="D1059" s="153"/>
      <c r="E1059" s="149"/>
      <c r="F1059" s="149"/>
      <c r="G1059" s="150"/>
    </row>
    <row r="1060" spans="2:7" x14ac:dyDescent="0.4">
      <c r="B1060" s="225"/>
      <c r="C1060" s="143"/>
      <c r="D1060" s="146"/>
      <c r="E1060" s="147"/>
      <c r="F1060" s="147"/>
      <c r="G1060" s="143"/>
    </row>
    <row r="1061" spans="2:7" x14ac:dyDescent="0.4">
      <c r="B1061" s="226"/>
      <c r="C1061" s="150"/>
      <c r="D1061" s="153"/>
      <c r="E1061" s="149"/>
      <c r="F1061" s="149"/>
      <c r="G1061" s="150"/>
    </row>
    <row r="1062" spans="2:7" x14ac:dyDescent="0.4">
      <c r="B1062" s="225"/>
      <c r="C1062" s="143"/>
      <c r="D1062" s="146"/>
      <c r="E1062" s="147"/>
      <c r="F1062" s="147"/>
      <c r="G1062" s="143"/>
    </row>
    <row r="1063" spans="2:7" x14ac:dyDescent="0.4">
      <c r="B1063" s="226"/>
      <c r="C1063" s="150"/>
      <c r="D1063" s="153"/>
      <c r="E1063" s="149"/>
      <c r="F1063" s="149"/>
      <c r="G1063" s="150"/>
    </row>
    <row r="1064" spans="2:7" x14ac:dyDescent="0.4">
      <c r="B1064" s="225"/>
      <c r="C1064" s="143"/>
      <c r="D1064" s="146"/>
      <c r="E1064" s="147"/>
      <c r="F1064" s="147"/>
      <c r="G1064" s="143"/>
    </row>
    <row r="1065" spans="2:7" x14ac:dyDescent="0.4">
      <c r="B1065" s="226"/>
      <c r="C1065" s="150"/>
      <c r="D1065" s="153"/>
      <c r="E1065" s="149"/>
      <c r="F1065" s="149"/>
      <c r="G1065" s="150"/>
    </row>
    <row r="1066" spans="2:7" x14ac:dyDescent="0.4">
      <c r="B1066" s="225"/>
      <c r="C1066" s="143"/>
      <c r="D1066" s="146"/>
      <c r="E1066" s="147"/>
      <c r="F1066" s="147"/>
      <c r="G1066" s="143"/>
    </row>
    <row r="1067" spans="2:7" x14ac:dyDescent="0.4">
      <c r="B1067" s="226"/>
      <c r="C1067" s="150"/>
      <c r="D1067" s="153"/>
      <c r="E1067" s="149"/>
      <c r="F1067" s="149"/>
      <c r="G1067" s="150"/>
    </row>
    <row r="1068" spans="2:7" x14ac:dyDescent="0.4">
      <c r="B1068" s="225"/>
      <c r="C1068" s="143"/>
      <c r="D1068" s="146"/>
      <c r="E1068" s="147"/>
      <c r="F1068" s="147"/>
      <c r="G1068" s="143"/>
    </row>
    <row r="1069" spans="2:7" x14ac:dyDescent="0.4">
      <c r="B1069" s="226"/>
      <c r="C1069" s="150"/>
      <c r="D1069" s="153"/>
      <c r="E1069" s="149"/>
      <c r="F1069" s="149"/>
      <c r="G1069" s="150"/>
    </row>
    <row r="1070" spans="2:7" x14ac:dyDescent="0.4">
      <c r="B1070" s="225"/>
      <c r="C1070" s="143"/>
      <c r="D1070" s="146"/>
      <c r="E1070" s="147"/>
      <c r="F1070" s="147"/>
      <c r="G1070" s="143"/>
    </row>
    <row r="1071" spans="2:7" x14ac:dyDescent="0.4">
      <c r="B1071" s="226"/>
      <c r="C1071" s="150"/>
      <c r="D1071" s="153"/>
      <c r="E1071" s="149"/>
      <c r="F1071" s="149"/>
      <c r="G1071" s="150"/>
    </row>
    <row r="1072" spans="2:7" x14ac:dyDescent="0.4">
      <c r="B1072" s="225"/>
      <c r="C1072" s="143"/>
      <c r="D1072" s="146"/>
      <c r="E1072" s="147"/>
      <c r="F1072" s="147"/>
      <c r="G1072" s="143"/>
    </row>
    <row r="1073" spans="2:7" x14ac:dyDescent="0.4">
      <c r="B1073" s="226"/>
      <c r="C1073" s="150"/>
      <c r="D1073" s="153"/>
      <c r="E1073" s="149"/>
      <c r="F1073" s="149"/>
      <c r="G1073" s="150"/>
    </row>
    <row r="1074" spans="2:7" x14ac:dyDescent="0.4">
      <c r="B1074" s="225"/>
      <c r="C1074" s="143"/>
      <c r="D1074" s="146"/>
      <c r="E1074" s="147"/>
      <c r="F1074" s="147"/>
      <c r="G1074" s="143"/>
    </row>
    <row r="1075" spans="2:7" x14ac:dyDescent="0.4">
      <c r="B1075" s="226"/>
      <c r="C1075" s="150"/>
      <c r="D1075" s="153"/>
      <c r="E1075" s="149"/>
      <c r="F1075" s="149"/>
      <c r="G1075" s="150"/>
    </row>
    <row r="1076" spans="2:7" x14ac:dyDescent="0.4">
      <c r="B1076" s="225"/>
      <c r="C1076" s="143"/>
      <c r="D1076" s="146"/>
      <c r="E1076" s="147"/>
      <c r="F1076" s="147"/>
      <c r="G1076" s="143"/>
    </row>
    <row r="1077" spans="2:7" x14ac:dyDescent="0.4">
      <c r="B1077" s="226"/>
      <c r="C1077" s="150"/>
      <c r="D1077" s="153"/>
      <c r="E1077" s="149"/>
      <c r="F1077" s="149"/>
      <c r="G1077" s="150"/>
    </row>
    <row r="1078" spans="2:7" x14ac:dyDescent="0.4">
      <c r="B1078" s="225"/>
      <c r="C1078" s="143"/>
      <c r="D1078" s="146"/>
      <c r="E1078" s="147"/>
      <c r="F1078" s="147"/>
      <c r="G1078" s="143"/>
    </row>
    <row r="1079" spans="2:7" x14ac:dyDescent="0.4">
      <c r="B1079" s="226"/>
      <c r="C1079" s="150"/>
      <c r="D1079" s="153"/>
      <c r="E1079" s="149"/>
      <c r="F1079" s="149"/>
      <c r="G1079" s="150"/>
    </row>
    <row r="1080" spans="2:7" x14ac:dyDescent="0.4">
      <c r="B1080" s="225"/>
      <c r="C1080" s="143"/>
      <c r="D1080" s="146"/>
      <c r="E1080" s="147"/>
      <c r="F1080" s="147"/>
      <c r="G1080" s="143"/>
    </row>
    <row r="1081" spans="2:7" x14ac:dyDescent="0.4">
      <c r="B1081" s="226"/>
      <c r="C1081" s="150"/>
      <c r="D1081" s="153"/>
      <c r="E1081" s="149"/>
      <c r="F1081" s="149"/>
      <c r="G1081" s="150"/>
    </row>
    <row r="1082" spans="2:7" x14ac:dyDescent="0.4">
      <c r="B1082" s="225"/>
      <c r="C1082" s="143"/>
      <c r="D1082" s="146"/>
      <c r="E1082" s="147"/>
      <c r="F1082" s="147"/>
      <c r="G1082" s="143"/>
    </row>
    <row r="1083" spans="2:7" x14ac:dyDescent="0.4">
      <c r="B1083" s="226"/>
      <c r="C1083" s="150"/>
      <c r="D1083" s="153"/>
      <c r="E1083" s="149"/>
      <c r="F1083" s="149"/>
      <c r="G1083" s="150"/>
    </row>
    <row r="1084" spans="2:7" x14ac:dyDescent="0.4">
      <c r="B1084" s="225"/>
      <c r="C1084" s="143"/>
      <c r="D1084" s="146"/>
      <c r="E1084" s="147"/>
      <c r="F1084" s="147"/>
      <c r="G1084" s="143"/>
    </row>
    <row r="1085" spans="2:7" x14ac:dyDescent="0.4">
      <c r="B1085" s="226"/>
      <c r="C1085" s="150"/>
      <c r="D1085" s="153"/>
      <c r="E1085" s="149"/>
      <c r="F1085" s="149"/>
      <c r="G1085" s="150"/>
    </row>
    <row r="1086" spans="2:7" x14ac:dyDescent="0.4">
      <c r="B1086" s="225"/>
      <c r="C1086" s="143"/>
      <c r="D1086" s="146"/>
      <c r="E1086" s="147"/>
      <c r="F1086" s="147"/>
      <c r="G1086" s="143"/>
    </row>
    <row r="1087" spans="2:7" x14ac:dyDescent="0.4">
      <c r="B1087" s="226"/>
      <c r="C1087" s="150"/>
      <c r="D1087" s="153"/>
      <c r="E1087" s="149"/>
      <c r="F1087" s="149"/>
      <c r="G1087" s="150"/>
    </row>
    <row r="1088" spans="2:7" x14ac:dyDescent="0.4">
      <c r="B1088" s="225"/>
      <c r="C1088" s="143"/>
      <c r="D1088" s="146"/>
      <c r="E1088" s="147"/>
      <c r="F1088" s="147"/>
      <c r="G1088" s="143"/>
    </row>
    <row r="1089" spans="2:7" x14ac:dyDescent="0.4">
      <c r="B1089" s="226"/>
      <c r="C1089" s="150"/>
      <c r="D1089" s="153"/>
      <c r="E1089" s="149"/>
      <c r="F1089" s="149"/>
      <c r="G1089" s="150"/>
    </row>
    <row r="1090" spans="2:7" x14ac:dyDescent="0.4">
      <c r="B1090" s="225"/>
      <c r="C1090" s="143"/>
      <c r="D1090" s="146"/>
      <c r="E1090" s="147"/>
      <c r="F1090" s="147"/>
      <c r="G1090" s="143"/>
    </row>
    <row r="1091" spans="2:7" x14ac:dyDescent="0.4">
      <c r="B1091" s="226"/>
      <c r="C1091" s="150"/>
      <c r="D1091" s="153"/>
      <c r="E1091" s="149"/>
      <c r="F1091" s="149"/>
      <c r="G1091" s="150"/>
    </row>
    <row r="1092" spans="2:7" x14ac:dyDescent="0.4">
      <c r="B1092" s="225"/>
      <c r="C1092" s="143"/>
      <c r="D1092" s="146"/>
      <c r="E1092" s="147"/>
      <c r="F1092" s="147"/>
      <c r="G1092" s="143"/>
    </row>
    <row r="1093" spans="2:7" x14ac:dyDescent="0.4">
      <c r="B1093" s="226"/>
      <c r="C1093" s="150"/>
      <c r="D1093" s="153"/>
      <c r="E1093" s="149"/>
      <c r="F1093" s="149"/>
      <c r="G1093" s="150"/>
    </row>
    <row r="1094" spans="2:7" x14ac:dyDescent="0.4">
      <c r="B1094" s="225"/>
      <c r="C1094" s="143"/>
      <c r="D1094" s="146"/>
      <c r="E1094" s="147"/>
      <c r="F1094" s="147"/>
      <c r="G1094" s="143"/>
    </row>
    <row r="1095" spans="2:7" x14ac:dyDescent="0.4">
      <c r="B1095" s="226"/>
      <c r="C1095" s="150"/>
      <c r="D1095" s="153"/>
      <c r="E1095" s="149"/>
      <c r="F1095" s="149"/>
      <c r="G1095" s="150"/>
    </row>
    <row r="1096" spans="2:7" x14ac:dyDescent="0.4">
      <c r="B1096" s="225"/>
      <c r="C1096" s="143"/>
      <c r="D1096" s="146"/>
      <c r="E1096" s="147"/>
      <c r="F1096" s="147"/>
      <c r="G1096" s="143"/>
    </row>
    <row r="1097" spans="2:7" x14ac:dyDescent="0.4">
      <c r="B1097" s="226"/>
      <c r="C1097" s="150"/>
      <c r="D1097" s="153"/>
      <c r="E1097" s="149"/>
      <c r="F1097" s="149"/>
      <c r="G1097" s="150"/>
    </row>
    <row r="1098" spans="2:7" x14ac:dyDescent="0.4">
      <c r="B1098" s="225"/>
      <c r="C1098" s="143"/>
      <c r="D1098" s="146"/>
      <c r="E1098" s="147"/>
      <c r="F1098" s="147"/>
      <c r="G1098" s="143"/>
    </row>
    <row r="1099" spans="2:7" x14ac:dyDescent="0.4">
      <c r="B1099" s="226"/>
      <c r="C1099" s="150"/>
      <c r="D1099" s="153"/>
      <c r="E1099" s="149"/>
      <c r="F1099" s="149"/>
      <c r="G1099" s="150"/>
    </row>
    <row r="1100" spans="2:7" x14ac:dyDescent="0.4">
      <c r="B1100" s="225"/>
      <c r="C1100" s="143"/>
      <c r="D1100" s="146"/>
      <c r="E1100" s="147"/>
      <c r="F1100" s="147"/>
      <c r="G1100" s="143"/>
    </row>
    <row r="1101" spans="2:7" x14ac:dyDescent="0.4">
      <c r="B1101" s="226"/>
      <c r="C1101" s="150"/>
      <c r="D1101" s="153"/>
      <c r="E1101" s="149"/>
      <c r="F1101" s="149"/>
      <c r="G1101" s="150"/>
    </row>
    <row r="1102" spans="2:7" x14ac:dyDescent="0.4">
      <c r="B1102" s="225"/>
      <c r="C1102" s="143"/>
      <c r="D1102" s="146"/>
      <c r="E1102" s="147"/>
      <c r="F1102" s="147"/>
      <c r="G1102" s="143"/>
    </row>
    <row r="1103" spans="2:7" x14ac:dyDescent="0.4">
      <c r="B1103" s="226"/>
      <c r="C1103" s="150"/>
      <c r="D1103" s="153"/>
      <c r="E1103" s="149"/>
      <c r="F1103" s="149"/>
      <c r="G1103" s="150"/>
    </row>
    <row r="1104" spans="2:7" x14ac:dyDescent="0.4">
      <c r="B1104" s="225"/>
      <c r="C1104" s="143"/>
      <c r="D1104" s="146"/>
      <c r="E1104" s="147"/>
      <c r="F1104" s="147"/>
      <c r="G1104" s="143"/>
    </row>
    <row r="1105" spans="2:7" x14ac:dyDescent="0.4">
      <c r="B1105" s="226"/>
      <c r="C1105" s="150"/>
      <c r="D1105" s="153"/>
      <c r="E1105" s="149"/>
      <c r="F1105" s="149"/>
      <c r="G1105" s="150"/>
    </row>
    <row r="1106" spans="2:7" x14ac:dyDescent="0.4">
      <c r="B1106" s="225"/>
      <c r="C1106" s="143"/>
      <c r="D1106" s="146"/>
      <c r="E1106" s="147"/>
      <c r="F1106" s="147"/>
      <c r="G1106" s="143"/>
    </row>
    <row r="1107" spans="2:7" x14ac:dyDescent="0.4">
      <c r="B1107" s="226"/>
      <c r="C1107" s="150"/>
      <c r="D1107" s="153"/>
      <c r="E1107" s="149"/>
      <c r="F1107" s="149"/>
      <c r="G1107" s="150"/>
    </row>
    <row r="1108" spans="2:7" x14ac:dyDescent="0.4">
      <c r="B1108" s="225"/>
      <c r="C1108" s="143"/>
      <c r="D1108" s="146"/>
      <c r="E1108" s="147"/>
      <c r="F1108" s="147"/>
      <c r="G1108" s="143"/>
    </row>
    <row r="1109" spans="2:7" x14ac:dyDescent="0.4">
      <c r="B1109" s="226"/>
      <c r="C1109" s="150"/>
      <c r="D1109" s="153"/>
      <c r="E1109" s="149"/>
      <c r="F1109" s="149"/>
      <c r="G1109" s="150"/>
    </row>
    <row r="1110" spans="2:7" x14ac:dyDescent="0.4">
      <c r="B1110" s="225"/>
      <c r="C1110" s="143"/>
      <c r="D1110" s="146"/>
      <c r="E1110" s="147"/>
      <c r="F1110" s="147"/>
      <c r="G1110" s="143"/>
    </row>
    <row r="1111" spans="2:7" x14ac:dyDescent="0.4">
      <c r="B1111" s="226"/>
      <c r="C1111" s="150"/>
      <c r="D1111" s="153"/>
      <c r="E1111" s="149"/>
      <c r="F1111" s="149"/>
      <c r="G1111" s="150"/>
    </row>
    <row r="1112" spans="2:7" x14ac:dyDescent="0.4">
      <c r="B1112" s="225"/>
      <c r="C1112" s="143"/>
      <c r="D1112" s="146"/>
      <c r="E1112" s="147"/>
      <c r="F1112" s="147"/>
      <c r="G1112" s="143"/>
    </row>
    <row r="1113" spans="2:7" x14ac:dyDescent="0.4">
      <c r="B1113" s="226"/>
      <c r="C1113" s="150"/>
      <c r="D1113" s="153"/>
      <c r="E1113" s="149"/>
      <c r="F1113" s="149"/>
      <c r="G1113" s="150"/>
    </row>
    <row r="1114" spans="2:7" x14ac:dyDescent="0.4">
      <c r="B1114" s="225"/>
      <c r="C1114" s="143"/>
      <c r="D1114" s="146"/>
      <c r="E1114" s="147"/>
      <c r="F1114" s="147"/>
      <c r="G1114" s="143"/>
    </row>
    <row r="1115" spans="2:7" x14ac:dyDescent="0.4">
      <c r="B1115" s="226"/>
      <c r="C1115" s="150"/>
      <c r="D1115" s="153"/>
      <c r="E1115" s="149"/>
      <c r="F1115" s="149"/>
      <c r="G1115" s="150"/>
    </row>
    <row r="1116" spans="2:7" x14ac:dyDescent="0.4">
      <c r="B1116" s="225"/>
      <c r="C1116" s="143"/>
      <c r="D1116" s="146"/>
      <c r="E1116" s="147"/>
      <c r="F1116" s="147"/>
      <c r="G1116" s="143"/>
    </row>
    <row r="1117" spans="2:7" x14ac:dyDescent="0.4">
      <c r="B1117" s="226"/>
      <c r="C1117" s="150"/>
      <c r="D1117" s="153"/>
      <c r="E1117" s="149"/>
      <c r="F1117" s="149"/>
      <c r="G1117" s="150"/>
    </row>
    <row r="1118" spans="2:7" x14ac:dyDescent="0.4">
      <c r="B1118" s="225"/>
      <c r="C1118" s="143"/>
      <c r="D1118" s="146"/>
      <c r="E1118" s="147"/>
      <c r="F1118" s="147"/>
      <c r="G1118" s="143"/>
    </row>
    <row r="1119" spans="2:7" x14ac:dyDescent="0.4">
      <c r="B1119" s="226"/>
      <c r="C1119" s="150"/>
      <c r="D1119" s="153"/>
      <c r="E1119" s="149"/>
      <c r="F1119" s="149"/>
      <c r="G1119" s="150"/>
    </row>
    <row r="1120" spans="2:7" x14ac:dyDescent="0.4">
      <c r="B1120" s="225"/>
      <c r="C1120" s="143"/>
      <c r="D1120" s="146"/>
      <c r="E1120" s="147"/>
      <c r="F1120" s="147"/>
      <c r="G1120" s="143"/>
    </row>
    <row r="1121" spans="2:7" x14ac:dyDescent="0.4">
      <c r="B1121" s="226"/>
      <c r="C1121" s="150"/>
      <c r="D1121" s="153"/>
      <c r="E1121" s="149"/>
      <c r="F1121" s="149"/>
      <c r="G1121" s="150"/>
    </row>
    <row r="1122" spans="2:7" x14ac:dyDescent="0.4">
      <c r="B1122" s="225"/>
      <c r="C1122" s="143"/>
      <c r="D1122" s="146"/>
      <c r="E1122" s="147"/>
      <c r="F1122" s="147"/>
      <c r="G1122" s="143"/>
    </row>
    <row r="1123" spans="2:7" x14ac:dyDescent="0.4">
      <c r="B1123" s="226"/>
      <c r="C1123" s="150"/>
      <c r="D1123" s="153"/>
      <c r="E1123" s="149"/>
      <c r="F1123" s="149"/>
      <c r="G1123" s="150"/>
    </row>
    <row r="1124" spans="2:7" x14ac:dyDescent="0.4">
      <c r="B1124" s="225"/>
      <c r="C1124" s="143"/>
      <c r="D1124" s="146"/>
      <c r="E1124" s="147"/>
      <c r="F1124" s="147"/>
      <c r="G1124" s="143"/>
    </row>
    <row r="1125" spans="2:7" x14ac:dyDescent="0.4">
      <c r="B1125" s="226"/>
      <c r="C1125" s="150"/>
      <c r="D1125" s="153"/>
      <c r="E1125" s="149"/>
      <c r="F1125" s="149"/>
      <c r="G1125" s="150"/>
    </row>
    <row r="1126" spans="2:7" x14ac:dyDescent="0.4">
      <c r="B1126" s="225"/>
      <c r="C1126" s="143"/>
      <c r="D1126" s="146"/>
      <c r="E1126" s="147"/>
      <c r="F1126" s="147"/>
      <c r="G1126" s="143"/>
    </row>
    <row r="1127" spans="2:7" x14ac:dyDescent="0.4">
      <c r="B1127" s="226"/>
      <c r="C1127" s="150"/>
      <c r="D1127" s="153"/>
      <c r="E1127" s="149"/>
      <c r="F1127" s="149"/>
      <c r="G1127" s="150"/>
    </row>
    <row r="1128" spans="2:7" x14ac:dyDescent="0.4">
      <c r="B1128" s="225"/>
      <c r="C1128" s="143"/>
      <c r="D1128" s="146"/>
      <c r="E1128" s="147"/>
      <c r="F1128" s="147"/>
      <c r="G1128" s="143"/>
    </row>
    <row r="1129" spans="2:7" x14ac:dyDescent="0.4">
      <c r="B1129" s="226"/>
      <c r="C1129" s="150"/>
      <c r="D1129" s="153"/>
      <c r="E1129" s="149"/>
      <c r="F1129" s="149"/>
      <c r="G1129" s="150"/>
    </row>
    <row r="1130" spans="2:7" x14ac:dyDescent="0.4">
      <c r="B1130" s="225"/>
      <c r="C1130" s="143"/>
      <c r="D1130" s="146"/>
      <c r="E1130" s="147"/>
      <c r="F1130" s="147"/>
      <c r="G1130" s="143"/>
    </row>
    <row r="1131" spans="2:7" x14ac:dyDescent="0.4">
      <c r="B1131" s="226"/>
      <c r="C1131" s="150"/>
      <c r="D1131" s="153"/>
      <c r="E1131" s="149"/>
      <c r="F1131" s="149"/>
      <c r="G1131" s="150"/>
    </row>
    <row r="1132" spans="2:7" x14ac:dyDescent="0.4">
      <c r="B1132" s="225"/>
      <c r="C1132" s="143"/>
      <c r="D1132" s="146"/>
      <c r="E1132" s="147"/>
      <c r="F1132" s="147"/>
      <c r="G1132" s="143"/>
    </row>
    <row r="1133" spans="2:7" x14ac:dyDescent="0.4">
      <c r="B1133" s="226"/>
      <c r="C1133" s="150"/>
      <c r="D1133" s="153"/>
      <c r="E1133" s="149"/>
      <c r="F1133" s="149"/>
      <c r="G1133" s="150"/>
    </row>
    <row r="1134" spans="2:7" x14ac:dyDescent="0.4">
      <c r="B1134" s="225"/>
      <c r="C1134" s="143"/>
      <c r="D1134" s="146"/>
      <c r="E1134" s="147"/>
      <c r="F1134" s="147"/>
      <c r="G1134" s="143"/>
    </row>
    <row r="1135" spans="2:7" x14ac:dyDescent="0.4">
      <c r="B1135" s="226"/>
      <c r="C1135" s="150"/>
      <c r="D1135" s="153"/>
      <c r="E1135" s="149"/>
      <c r="F1135" s="149"/>
      <c r="G1135" s="150"/>
    </row>
    <row r="1136" spans="2:7" x14ac:dyDescent="0.4">
      <c r="B1136" s="225"/>
      <c r="C1136" s="143"/>
      <c r="D1136" s="146"/>
      <c r="E1136" s="147"/>
      <c r="F1136" s="147"/>
      <c r="G1136" s="143"/>
    </row>
    <row r="1137" spans="2:7" x14ac:dyDescent="0.4">
      <c r="B1137" s="226"/>
      <c r="C1137" s="150"/>
      <c r="D1137" s="153"/>
      <c r="E1137" s="149"/>
      <c r="F1137" s="149"/>
      <c r="G1137" s="150"/>
    </row>
    <row r="1138" spans="2:7" x14ac:dyDescent="0.4">
      <c r="B1138" s="225"/>
      <c r="C1138" s="143"/>
      <c r="D1138" s="146"/>
      <c r="E1138" s="147"/>
      <c r="F1138" s="147"/>
      <c r="G1138" s="143"/>
    </row>
    <row r="1139" spans="2:7" x14ac:dyDescent="0.4">
      <c r="B1139" s="226"/>
      <c r="C1139" s="150"/>
      <c r="D1139" s="153"/>
      <c r="E1139" s="149"/>
      <c r="F1139" s="149"/>
      <c r="G1139" s="150"/>
    </row>
    <row r="1140" spans="2:7" x14ac:dyDescent="0.4">
      <c r="B1140" s="225"/>
      <c r="C1140" s="143"/>
      <c r="D1140" s="146"/>
      <c r="E1140" s="147"/>
      <c r="F1140" s="147"/>
      <c r="G1140" s="143"/>
    </row>
    <row r="1141" spans="2:7" x14ac:dyDescent="0.4">
      <c r="B1141" s="226"/>
      <c r="C1141" s="150"/>
      <c r="D1141" s="153"/>
      <c r="E1141" s="149"/>
      <c r="F1141" s="149"/>
      <c r="G1141" s="150"/>
    </row>
    <row r="1142" spans="2:7" x14ac:dyDescent="0.4">
      <c r="B1142" s="225"/>
      <c r="C1142" s="143"/>
      <c r="D1142" s="146"/>
      <c r="E1142" s="147"/>
      <c r="F1142" s="147"/>
      <c r="G1142" s="143"/>
    </row>
    <row r="1143" spans="2:7" x14ac:dyDescent="0.4">
      <c r="B1143" s="226"/>
      <c r="C1143" s="150"/>
      <c r="D1143" s="153"/>
      <c r="E1143" s="149"/>
      <c r="F1143" s="149"/>
      <c r="G1143" s="150"/>
    </row>
    <row r="1144" spans="2:7" x14ac:dyDescent="0.4">
      <c r="B1144" s="225"/>
      <c r="C1144" s="143"/>
      <c r="D1144" s="146"/>
      <c r="E1144" s="147"/>
      <c r="F1144" s="147"/>
      <c r="G1144" s="143"/>
    </row>
    <row r="1145" spans="2:7" x14ac:dyDescent="0.4">
      <c r="B1145" s="226"/>
      <c r="C1145" s="150"/>
      <c r="D1145" s="153"/>
      <c r="E1145" s="149"/>
      <c r="F1145" s="149"/>
      <c r="G1145" s="150"/>
    </row>
    <row r="1146" spans="2:7" x14ac:dyDescent="0.4">
      <c r="B1146" s="225"/>
      <c r="C1146" s="143"/>
      <c r="D1146" s="146"/>
      <c r="E1146" s="147"/>
      <c r="F1146" s="147"/>
      <c r="G1146" s="143"/>
    </row>
    <row r="1147" spans="2:7" x14ac:dyDescent="0.4">
      <c r="B1147" s="226"/>
      <c r="C1147" s="150"/>
      <c r="D1147" s="153"/>
      <c r="E1147" s="149"/>
      <c r="F1147" s="149"/>
      <c r="G1147" s="150"/>
    </row>
    <row r="1148" spans="2:7" x14ac:dyDescent="0.4">
      <c r="B1148" s="225"/>
      <c r="C1148" s="143"/>
      <c r="D1148" s="146"/>
      <c r="E1148" s="147"/>
      <c r="F1148" s="147"/>
      <c r="G1148" s="143"/>
    </row>
    <row r="1149" spans="2:7" x14ac:dyDescent="0.4">
      <c r="B1149" s="226"/>
      <c r="C1149" s="150"/>
      <c r="D1149" s="153"/>
      <c r="E1149" s="149"/>
      <c r="F1149" s="149"/>
      <c r="G1149" s="150"/>
    </row>
    <row r="1150" spans="2:7" x14ac:dyDescent="0.4">
      <c r="B1150" s="225"/>
      <c r="C1150" s="143"/>
      <c r="D1150" s="146"/>
      <c r="E1150" s="147"/>
      <c r="F1150" s="147"/>
      <c r="G1150" s="143"/>
    </row>
    <row r="1151" spans="2:7" x14ac:dyDescent="0.4">
      <c r="B1151" s="226"/>
      <c r="C1151" s="150"/>
      <c r="D1151" s="153"/>
      <c r="E1151" s="149"/>
      <c r="F1151" s="149"/>
      <c r="G1151" s="150"/>
    </row>
    <row r="1152" spans="2:7" x14ac:dyDescent="0.4">
      <c r="B1152" s="225"/>
      <c r="C1152" s="143"/>
      <c r="D1152" s="146"/>
      <c r="E1152" s="147"/>
      <c r="F1152" s="147"/>
      <c r="G1152" s="143"/>
    </row>
    <row r="1153" spans="2:7" x14ac:dyDescent="0.4">
      <c r="B1153" s="226"/>
      <c r="C1153" s="150"/>
      <c r="D1153" s="153"/>
      <c r="E1153" s="149"/>
      <c r="F1153" s="149"/>
      <c r="G1153" s="150"/>
    </row>
    <row r="1154" spans="2:7" x14ac:dyDescent="0.4">
      <c r="B1154" s="225"/>
      <c r="C1154" s="143"/>
      <c r="D1154" s="146"/>
      <c r="E1154" s="147"/>
      <c r="F1154" s="147"/>
      <c r="G1154" s="143"/>
    </row>
    <row r="1155" spans="2:7" x14ac:dyDescent="0.4">
      <c r="B1155" s="226"/>
      <c r="C1155" s="150"/>
      <c r="D1155" s="153"/>
      <c r="E1155" s="149"/>
      <c r="F1155" s="149"/>
      <c r="G1155" s="150"/>
    </row>
    <row r="1156" spans="2:7" x14ac:dyDescent="0.4">
      <c r="B1156" s="225"/>
      <c r="C1156" s="143"/>
      <c r="D1156" s="146"/>
      <c r="E1156" s="147"/>
      <c r="F1156" s="147"/>
      <c r="G1156" s="143"/>
    </row>
    <row r="1157" spans="2:7" x14ac:dyDescent="0.4">
      <c r="B1157" s="226"/>
      <c r="C1157" s="150"/>
      <c r="D1157" s="153"/>
      <c r="E1157" s="149"/>
      <c r="F1157" s="149"/>
      <c r="G1157" s="150"/>
    </row>
    <row r="1158" spans="2:7" x14ac:dyDescent="0.4">
      <c r="B1158" s="225"/>
      <c r="C1158" s="143"/>
      <c r="D1158" s="146"/>
      <c r="E1158" s="147"/>
      <c r="F1158" s="147"/>
      <c r="G1158" s="143"/>
    </row>
    <row r="1159" spans="2:7" x14ac:dyDescent="0.4">
      <c r="B1159" s="226"/>
      <c r="C1159" s="150"/>
      <c r="D1159" s="153"/>
      <c r="E1159" s="149"/>
      <c r="F1159" s="149"/>
      <c r="G1159" s="150"/>
    </row>
    <row r="1160" spans="2:7" x14ac:dyDescent="0.4">
      <c r="B1160" s="225"/>
      <c r="C1160" s="143"/>
      <c r="D1160" s="146"/>
      <c r="E1160" s="147"/>
      <c r="F1160" s="147"/>
      <c r="G1160" s="143"/>
    </row>
    <row r="1161" spans="2:7" x14ac:dyDescent="0.4">
      <c r="B1161" s="226"/>
      <c r="C1161" s="150"/>
      <c r="D1161" s="153"/>
      <c r="E1161" s="149"/>
      <c r="F1161" s="149"/>
      <c r="G1161" s="150"/>
    </row>
    <row r="1162" spans="2:7" x14ac:dyDescent="0.4">
      <c r="B1162" s="225"/>
      <c r="C1162" s="143"/>
      <c r="D1162" s="146"/>
      <c r="E1162" s="147"/>
      <c r="F1162" s="147"/>
      <c r="G1162" s="143"/>
    </row>
    <row r="1163" spans="2:7" x14ac:dyDescent="0.4">
      <c r="B1163" s="226"/>
      <c r="C1163" s="150"/>
      <c r="D1163" s="153"/>
      <c r="E1163" s="149"/>
      <c r="F1163" s="149"/>
      <c r="G1163" s="150"/>
    </row>
    <row r="1164" spans="2:7" x14ac:dyDescent="0.4">
      <c r="B1164" s="225"/>
      <c r="C1164" s="143"/>
      <c r="D1164" s="146"/>
      <c r="E1164" s="147"/>
      <c r="F1164" s="147"/>
      <c r="G1164" s="143"/>
    </row>
    <row r="1165" spans="2:7" x14ac:dyDescent="0.4">
      <c r="B1165" s="226"/>
      <c r="C1165" s="150"/>
      <c r="D1165" s="153"/>
      <c r="E1165" s="149"/>
      <c r="F1165" s="149"/>
      <c r="G1165" s="150"/>
    </row>
    <row r="1166" spans="2:7" x14ac:dyDescent="0.4">
      <c r="B1166" s="225"/>
      <c r="C1166" s="143"/>
      <c r="D1166" s="146"/>
      <c r="E1166" s="147"/>
      <c r="F1166" s="147"/>
      <c r="G1166" s="143"/>
    </row>
    <row r="1167" spans="2:7" x14ac:dyDescent="0.4">
      <c r="B1167" s="226"/>
      <c r="C1167" s="150"/>
      <c r="D1167" s="153"/>
      <c r="E1167" s="149"/>
      <c r="F1167" s="149"/>
      <c r="G1167" s="150"/>
    </row>
    <row r="1168" spans="2:7" x14ac:dyDescent="0.4">
      <c r="B1168" s="225"/>
      <c r="C1168" s="143"/>
      <c r="D1168" s="146"/>
      <c r="E1168" s="147"/>
      <c r="F1168" s="147"/>
      <c r="G1168" s="143"/>
    </row>
    <row r="1169" spans="2:7" x14ac:dyDescent="0.4">
      <c r="B1169" s="226"/>
      <c r="C1169" s="150"/>
      <c r="D1169" s="153"/>
      <c r="E1169" s="149"/>
      <c r="F1169" s="149"/>
      <c r="G1169" s="150"/>
    </row>
    <row r="1170" spans="2:7" x14ac:dyDescent="0.4">
      <c r="B1170" s="225"/>
      <c r="C1170" s="143"/>
      <c r="D1170" s="146"/>
      <c r="E1170" s="147"/>
      <c r="F1170" s="147"/>
      <c r="G1170" s="143"/>
    </row>
    <row r="1171" spans="2:7" x14ac:dyDescent="0.4">
      <c r="B1171" s="226"/>
      <c r="C1171" s="150"/>
      <c r="D1171" s="153"/>
      <c r="E1171" s="149"/>
      <c r="F1171" s="149"/>
      <c r="G1171" s="150"/>
    </row>
    <row r="1172" spans="2:7" x14ac:dyDescent="0.4">
      <c r="B1172" s="225"/>
      <c r="C1172" s="143"/>
      <c r="D1172" s="146"/>
      <c r="E1172" s="147"/>
      <c r="F1172" s="147"/>
      <c r="G1172" s="143"/>
    </row>
    <row r="1173" spans="2:7" x14ac:dyDescent="0.4">
      <c r="B1173" s="226"/>
      <c r="C1173" s="150"/>
      <c r="D1173" s="153"/>
      <c r="E1173" s="149"/>
      <c r="F1173" s="149"/>
      <c r="G1173" s="150"/>
    </row>
    <row r="1174" spans="2:7" x14ac:dyDescent="0.4">
      <c r="B1174" s="225"/>
      <c r="C1174" s="143"/>
      <c r="D1174" s="146"/>
      <c r="E1174" s="147"/>
      <c r="F1174" s="147"/>
      <c r="G1174" s="143"/>
    </row>
    <row r="1175" spans="2:7" x14ac:dyDescent="0.4">
      <c r="B1175" s="226"/>
      <c r="C1175" s="150"/>
      <c r="D1175" s="153"/>
      <c r="E1175" s="149"/>
      <c r="F1175" s="149"/>
      <c r="G1175" s="150"/>
    </row>
    <row r="1176" spans="2:7" x14ac:dyDescent="0.4">
      <c r="B1176" s="225"/>
      <c r="C1176" s="143"/>
      <c r="D1176" s="146"/>
      <c r="E1176" s="147"/>
      <c r="F1176" s="147"/>
      <c r="G1176" s="143"/>
    </row>
    <row r="1177" spans="2:7" x14ac:dyDescent="0.4">
      <c r="B1177" s="226"/>
      <c r="C1177" s="150"/>
      <c r="D1177" s="153"/>
      <c r="E1177" s="149"/>
      <c r="F1177" s="149"/>
      <c r="G1177" s="150"/>
    </row>
    <row r="1178" spans="2:7" x14ac:dyDescent="0.4">
      <c r="B1178" s="225"/>
      <c r="C1178" s="143"/>
      <c r="D1178" s="146"/>
      <c r="E1178" s="147"/>
      <c r="F1178" s="147"/>
      <c r="G1178" s="143"/>
    </row>
    <row r="1179" spans="2:7" x14ac:dyDescent="0.4">
      <c r="B1179" s="226"/>
      <c r="C1179" s="150"/>
      <c r="D1179" s="153"/>
      <c r="E1179" s="149"/>
      <c r="F1179" s="149"/>
      <c r="G1179" s="150"/>
    </row>
    <row r="1180" spans="2:7" x14ac:dyDescent="0.4">
      <c r="B1180" s="225"/>
      <c r="C1180" s="143"/>
      <c r="D1180" s="146"/>
      <c r="E1180" s="147"/>
      <c r="F1180" s="147"/>
      <c r="G1180" s="143"/>
    </row>
    <row r="1181" spans="2:7" x14ac:dyDescent="0.4">
      <c r="B1181" s="226"/>
      <c r="C1181" s="150"/>
      <c r="D1181" s="153"/>
      <c r="E1181" s="149"/>
      <c r="F1181" s="149"/>
      <c r="G1181" s="150"/>
    </row>
    <row r="1182" spans="2:7" x14ac:dyDescent="0.4">
      <c r="B1182" s="225"/>
      <c r="C1182" s="143"/>
      <c r="D1182" s="146"/>
      <c r="E1182" s="147"/>
      <c r="F1182" s="147"/>
      <c r="G1182" s="143"/>
    </row>
    <row r="1183" spans="2:7" x14ac:dyDescent="0.4">
      <c r="B1183" s="226"/>
      <c r="C1183" s="150"/>
      <c r="D1183" s="153"/>
      <c r="E1183" s="149"/>
      <c r="F1183" s="149"/>
      <c r="G1183" s="150"/>
    </row>
    <row r="1184" spans="2:7" x14ac:dyDescent="0.4">
      <c r="B1184" s="225"/>
      <c r="C1184" s="143"/>
      <c r="D1184" s="146"/>
      <c r="E1184" s="147"/>
      <c r="F1184" s="147"/>
      <c r="G1184" s="143"/>
    </row>
    <row r="1185" spans="2:7" x14ac:dyDescent="0.4">
      <c r="B1185" s="226"/>
      <c r="C1185" s="150"/>
      <c r="D1185" s="153"/>
      <c r="E1185" s="149"/>
      <c r="F1185" s="149"/>
      <c r="G1185" s="150"/>
    </row>
    <row r="1186" spans="2:7" x14ac:dyDescent="0.4">
      <c r="B1186" s="225"/>
      <c r="C1186" s="143"/>
      <c r="D1186" s="146"/>
      <c r="E1186" s="147"/>
      <c r="F1186" s="147"/>
      <c r="G1186" s="143"/>
    </row>
    <row r="1187" spans="2:7" x14ac:dyDescent="0.4">
      <c r="B1187" s="226"/>
      <c r="C1187" s="150"/>
      <c r="D1187" s="153"/>
      <c r="E1187" s="149"/>
      <c r="F1187" s="149"/>
      <c r="G1187" s="150"/>
    </row>
    <row r="1188" spans="2:7" x14ac:dyDescent="0.4">
      <c r="B1188" s="225"/>
      <c r="C1188" s="143"/>
      <c r="D1188" s="146"/>
      <c r="E1188" s="147"/>
      <c r="F1188" s="147"/>
      <c r="G1188" s="143"/>
    </row>
    <row r="1189" spans="2:7" x14ac:dyDescent="0.4">
      <c r="B1189" s="226"/>
      <c r="C1189" s="150"/>
      <c r="D1189" s="153"/>
      <c r="E1189" s="149"/>
      <c r="F1189" s="149"/>
      <c r="G1189" s="150"/>
    </row>
    <row r="1190" spans="2:7" x14ac:dyDescent="0.4">
      <c r="B1190" s="225"/>
      <c r="C1190" s="143"/>
      <c r="D1190" s="146"/>
      <c r="E1190" s="147"/>
      <c r="F1190" s="147"/>
      <c r="G1190" s="143"/>
    </row>
    <row r="1191" spans="2:7" x14ac:dyDescent="0.4">
      <c r="B1191" s="226"/>
      <c r="C1191" s="150"/>
      <c r="D1191" s="153"/>
      <c r="E1191" s="149"/>
      <c r="F1191" s="149"/>
      <c r="G1191" s="150"/>
    </row>
    <row r="1192" spans="2:7" x14ac:dyDescent="0.4">
      <c r="B1192" s="225"/>
      <c r="C1192" s="143"/>
      <c r="D1192" s="146"/>
      <c r="E1192" s="147"/>
      <c r="F1192" s="147"/>
      <c r="G1192" s="143"/>
    </row>
    <row r="1193" spans="2:7" x14ac:dyDescent="0.4">
      <c r="B1193" s="226"/>
      <c r="C1193" s="150"/>
      <c r="D1193" s="153"/>
      <c r="E1193" s="149"/>
      <c r="F1193" s="149"/>
      <c r="G1193" s="150"/>
    </row>
    <row r="1194" spans="2:7" x14ac:dyDescent="0.4">
      <c r="B1194" s="225"/>
      <c r="C1194" s="143"/>
      <c r="D1194" s="146"/>
      <c r="E1194" s="147"/>
      <c r="F1194" s="147"/>
      <c r="G1194" s="143"/>
    </row>
    <row r="1195" spans="2:7" x14ac:dyDescent="0.4">
      <c r="B1195" s="226"/>
      <c r="C1195" s="150"/>
      <c r="D1195" s="153"/>
      <c r="E1195" s="149"/>
      <c r="F1195" s="149"/>
      <c r="G1195" s="150"/>
    </row>
    <row r="1196" spans="2:7" x14ac:dyDescent="0.4">
      <c r="B1196" s="225"/>
      <c r="C1196" s="143"/>
      <c r="D1196" s="146"/>
      <c r="E1196" s="147"/>
      <c r="F1196" s="147"/>
      <c r="G1196" s="143"/>
    </row>
    <row r="1197" spans="2:7" x14ac:dyDescent="0.4">
      <c r="B1197" s="226"/>
      <c r="C1197" s="150"/>
      <c r="D1197" s="153"/>
      <c r="E1197" s="149"/>
      <c r="F1197" s="149"/>
      <c r="G1197" s="150"/>
    </row>
    <row r="1198" spans="2:7" x14ac:dyDescent="0.4">
      <c r="B1198" s="225"/>
      <c r="C1198" s="143"/>
      <c r="D1198" s="146"/>
      <c r="E1198" s="147"/>
      <c r="F1198" s="147"/>
      <c r="G1198" s="143"/>
    </row>
    <row r="1199" spans="2:7" x14ac:dyDescent="0.4">
      <c r="B1199" s="226"/>
      <c r="C1199" s="150"/>
      <c r="D1199" s="153"/>
      <c r="E1199" s="149"/>
      <c r="F1199" s="149"/>
      <c r="G1199" s="150"/>
    </row>
    <row r="1200" spans="2:7" x14ac:dyDescent="0.4">
      <c r="B1200" s="226"/>
      <c r="C1200" s="150"/>
      <c r="D1200" s="153"/>
      <c r="E1200" s="149"/>
      <c r="F1200" s="149"/>
      <c r="G1200" s="150"/>
    </row>
    <row r="1201" spans="2:7" x14ac:dyDescent="0.4">
      <c r="B1201" s="226"/>
      <c r="C1201" s="150"/>
      <c r="D1201" s="153"/>
      <c r="E1201" s="149"/>
      <c r="F1201" s="149"/>
      <c r="G1201" s="150"/>
    </row>
    <row r="1202" spans="2:7" x14ac:dyDescent="0.4">
      <c r="B1202" s="225"/>
      <c r="C1202" s="143"/>
      <c r="D1202" s="146"/>
      <c r="E1202" s="147"/>
      <c r="F1202" s="147"/>
      <c r="G1202" s="143"/>
    </row>
    <row r="1203" spans="2:7" x14ac:dyDescent="0.4">
      <c r="B1203" s="226"/>
      <c r="C1203" s="150"/>
      <c r="D1203" s="153"/>
      <c r="E1203" s="149"/>
      <c r="F1203" s="149"/>
      <c r="G1203" s="150"/>
    </row>
    <row r="1204" spans="2:7" x14ac:dyDescent="0.4">
      <c r="B1204" s="225"/>
      <c r="C1204" s="143"/>
      <c r="D1204" s="146"/>
      <c r="E1204" s="147"/>
      <c r="F1204" s="147"/>
      <c r="G1204" s="143"/>
    </row>
    <row r="1205" spans="2:7" x14ac:dyDescent="0.4">
      <c r="B1205" s="226"/>
      <c r="C1205" s="150"/>
      <c r="D1205" s="153"/>
      <c r="E1205" s="149"/>
      <c r="F1205" s="149"/>
      <c r="G1205" s="150"/>
    </row>
    <row r="1206" spans="2:7" x14ac:dyDescent="0.4">
      <c r="B1206" s="225"/>
      <c r="C1206" s="143"/>
      <c r="D1206" s="146"/>
      <c r="E1206" s="147"/>
      <c r="F1206" s="147"/>
      <c r="G1206" s="143"/>
    </row>
    <row r="1207" spans="2:7" x14ac:dyDescent="0.4">
      <c r="B1207" s="226"/>
      <c r="C1207" s="150"/>
      <c r="D1207" s="153"/>
      <c r="E1207" s="149"/>
      <c r="F1207" s="149"/>
      <c r="G1207" s="150"/>
    </row>
    <row r="1208" spans="2:7" x14ac:dyDescent="0.4">
      <c r="B1208" s="225"/>
      <c r="C1208" s="143"/>
      <c r="D1208" s="146"/>
      <c r="E1208" s="147"/>
      <c r="F1208" s="147"/>
      <c r="G1208" s="143"/>
    </row>
    <row r="1209" spans="2:7" x14ac:dyDescent="0.4">
      <c r="B1209" s="226"/>
      <c r="C1209" s="150"/>
      <c r="D1209" s="153"/>
      <c r="E1209" s="149"/>
      <c r="F1209" s="149"/>
      <c r="G1209" s="150"/>
    </row>
    <row r="1210" spans="2:7" x14ac:dyDescent="0.4">
      <c r="B1210" s="225"/>
      <c r="C1210" s="143"/>
      <c r="D1210" s="146"/>
      <c r="E1210" s="147"/>
      <c r="F1210" s="147"/>
      <c r="G1210" s="143"/>
    </row>
    <row r="1211" spans="2:7" x14ac:dyDescent="0.4">
      <c r="B1211" s="226"/>
      <c r="C1211" s="150"/>
      <c r="D1211" s="153"/>
      <c r="E1211" s="149"/>
      <c r="F1211" s="149"/>
      <c r="G1211" s="150"/>
    </row>
    <row r="1212" spans="2:7" x14ac:dyDescent="0.4">
      <c r="B1212" s="225"/>
      <c r="C1212" s="143"/>
      <c r="D1212" s="146"/>
      <c r="E1212" s="147"/>
      <c r="F1212" s="147"/>
      <c r="G1212" s="143"/>
    </row>
    <row r="1213" spans="2:7" x14ac:dyDescent="0.4">
      <c r="B1213" s="226"/>
      <c r="C1213" s="150"/>
      <c r="D1213" s="153"/>
      <c r="E1213" s="149"/>
      <c r="F1213" s="149"/>
      <c r="G1213" s="150"/>
    </row>
    <row r="1214" spans="2:7" x14ac:dyDescent="0.4">
      <c r="B1214" s="225"/>
      <c r="C1214" s="143"/>
      <c r="D1214" s="146"/>
      <c r="E1214" s="147"/>
      <c r="F1214" s="147"/>
      <c r="G1214" s="143"/>
    </row>
    <row r="1215" spans="2:7" x14ac:dyDescent="0.4">
      <c r="B1215" s="226"/>
      <c r="C1215" s="150"/>
      <c r="D1215" s="153"/>
      <c r="E1215" s="149"/>
      <c r="F1215" s="149"/>
      <c r="G1215" s="150"/>
    </row>
    <row r="1216" spans="2:7" x14ac:dyDescent="0.4">
      <c r="B1216" s="225"/>
      <c r="C1216" s="143"/>
      <c r="D1216" s="146"/>
      <c r="E1216" s="147"/>
      <c r="F1216" s="147"/>
      <c r="G1216" s="143"/>
    </row>
    <row r="1217" spans="2:7" x14ac:dyDescent="0.4">
      <c r="B1217" s="226"/>
      <c r="C1217" s="150"/>
      <c r="D1217" s="153"/>
      <c r="E1217" s="149"/>
      <c r="F1217" s="149"/>
      <c r="G1217" s="150"/>
    </row>
    <row r="1218" spans="2:7" x14ac:dyDescent="0.4">
      <c r="B1218" s="225"/>
      <c r="C1218" s="143"/>
      <c r="D1218" s="146"/>
      <c r="E1218" s="147"/>
      <c r="F1218" s="147"/>
      <c r="G1218" s="143"/>
    </row>
    <row r="1219" spans="2:7" x14ac:dyDescent="0.4">
      <c r="B1219" s="226"/>
      <c r="C1219" s="150"/>
      <c r="D1219" s="153"/>
      <c r="E1219" s="149"/>
      <c r="F1219" s="149"/>
      <c r="G1219" s="150"/>
    </row>
    <row r="1220" spans="2:7" x14ac:dyDescent="0.4">
      <c r="B1220" s="225"/>
      <c r="C1220" s="143"/>
      <c r="D1220" s="146"/>
      <c r="E1220" s="147"/>
      <c r="F1220" s="147"/>
      <c r="G1220" s="143"/>
    </row>
    <row r="1221" spans="2:7" x14ac:dyDescent="0.4">
      <c r="B1221" s="226"/>
      <c r="C1221" s="150"/>
      <c r="D1221" s="153"/>
      <c r="E1221" s="149"/>
      <c r="F1221" s="149"/>
      <c r="G1221" s="150"/>
    </row>
    <row r="1222" spans="2:7" x14ac:dyDescent="0.4">
      <c r="B1222" s="225"/>
      <c r="C1222" s="143"/>
      <c r="D1222" s="146"/>
      <c r="E1222" s="147"/>
      <c r="F1222" s="147"/>
      <c r="G1222" s="143"/>
    </row>
    <row r="1223" spans="2:7" x14ac:dyDescent="0.4">
      <c r="B1223" s="226"/>
      <c r="C1223" s="150"/>
      <c r="D1223" s="153"/>
      <c r="E1223" s="149"/>
      <c r="F1223" s="149"/>
      <c r="G1223" s="150"/>
    </row>
    <row r="1224" spans="2:7" x14ac:dyDescent="0.4">
      <c r="B1224" s="225"/>
      <c r="C1224" s="143"/>
      <c r="D1224" s="146"/>
      <c r="E1224" s="147"/>
      <c r="F1224" s="147"/>
      <c r="G1224" s="143"/>
    </row>
    <row r="1225" spans="2:7" x14ac:dyDescent="0.4">
      <c r="B1225" s="226"/>
      <c r="C1225" s="150"/>
      <c r="D1225" s="153"/>
      <c r="E1225" s="149"/>
      <c r="F1225" s="149"/>
      <c r="G1225" s="150"/>
    </row>
    <row r="1226" spans="2:7" x14ac:dyDescent="0.4">
      <c r="B1226" s="225"/>
      <c r="C1226" s="143"/>
      <c r="D1226" s="146"/>
      <c r="E1226" s="147"/>
      <c r="F1226" s="147"/>
      <c r="G1226" s="143"/>
    </row>
    <row r="1227" spans="2:7" x14ac:dyDescent="0.4">
      <c r="B1227" s="226"/>
      <c r="C1227" s="150"/>
      <c r="D1227" s="153"/>
      <c r="E1227" s="149"/>
      <c r="F1227" s="149"/>
      <c r="G1227" s="150"/>
    </row>
    <row r="1228" spans="2:7" x14ac:dyDescent="0.4">
      <c r="B1228" s="225"/>
      <c r="C1228" s="143"/>
      <c r="D1228" s="146"/>
      <c r="E1228" s="147"/>
      <c r="F1228" s="147"/>
      <c r="G1228" s="143"/>
    </row>
    <row r="1229" spans="2:7" x14ac:dyDescent="0.4">
      <c r="B1229" s="226"/>
      <c r="C1229" s="150"/>
      <c r="D1229" s="153"/>
      <c r="E1229" s="149"/>
      <c r="F1229" s="149"/>
      <c r="G1229" s="150"/>
    </row>
    <row r="1230" spans="2:7" x14ac:dyDescent="0.4">
      <c r="B1230" s="225"/>
      <c r="C1230" s="143"/>
      <c r="D1230" s="146"/>
      <c r="E1230" s="147"/>
      <c r="F1230" s="147"/>
      <c r="G1230" s="143"/>
    </row>
    <row r="1231" spans="2:7" x14ac:dyDescent="0.4">
      <c r="B1231" s="226"/>
      <c r="C1231" s="150"/>
      <c r="D1231" s="153"/>
      <c r="E1231" s="149"/>
      <c r="F1231" s="149"/>
      <c r="G1231" s="150"/>
    </row>
    <row r="1232" spans="2:7" x14ac:dyDescent="0.4">
      <c r="B1232" s="225"/>
      <c r="C1232" s="143"/>
      <c r="D1232" s="146"/>
      <c r="E1232" s="147"/>
      <c r="F1232" s="147"/>
      <c r="G1232" s="143"/>
    </row>
    <row r="1233" spans="2:7" x14ac:dyDescent="0.4">
      <c r="B1233" s="226"/>
      <c r="C1233" s="150"/>
      <c r="D1233" s="153"/>
      <c r="E1233" s="149"/>
      <c r="F1233" s="149"/>
      <c r="G1233" s="150"/>
    </row>
    <row r="1234" spans="2:7" x14ac:dyDescent="0.4">
      <c r="B1234" s="225"/>
      <c r="C1234" s="143"/>
      <c r="D1234" s="146"/>
      <c r="E1234" s="147"/>
      <c r="F1234" s="147"/>
      <c r="G1234" s="143"/>
    </row>
    <row r="1235" spans="2:7" x14ac:dyDescent="0.4">
      <c r="B1235" s="226"/>
      <c r="C1235" s="150"/>
      <c r="D1235" s="153"/>
      <c r="E1235" s="149"/>
      <c r="F1235" s="149"/>
      <c r="G1235" s="150"/>
    </row>
    <row r="1236" spans="2:7" x14ac:dyDescent="0.4">
      <c r="B1236" s="225"/>
      <c r="C1236" s="143"/>
      <c r="D1236" s="146"/>
      <c r="E1236" s="147"/>
      <c r="F1236" s="147"/>
      <c r="G1236" s="143"/>
    </row>
    <row r="1237" spans="2:7" x14ac:dyDescent="0.4">
      <c r="B1237" s="226"/>
      <c r="C1237" s="150"/>
      <c r="D1237" s="153"/>
      <c r="E1237" s="149"/>
      <c r="F1237" s="149"/>
      <c r="G1237" s="150"/>
    </row>
    <row r="1238" spans="2:7" x14ac:dyDescent="0.4">
      <c r="B1238" s="225"/>
      <c r="C1238" s="143"/>
      <c r="D1238" s="146"/>
      <c r="E1238" s="147"/>
      <c r="F1238" s="147"/>
      <c r="G1238" s="143"/>
    </row>
    <row r="1239" spans="2:7" x14ac:dyDescent="0.4">
      <c r="B1239" s="226"/>
      <c r="C1239" s="150"/>
      <c r="D1239" s="153"/>
      <c r="E1239" s="149"/>
      <c r="F1239" s="149"/>
      <c r="G1239" s="150"/>
    </row>
    <row r="1240" spans="2:7" x14ac:dyDescent="0.4">
      <c r="B1240" s="225"/>
      <c r="C1240" s="143"/>
      <c r="D1240" s="146"/>
      <c r="E1240" s="147"/>
      <c r="F1240" s="147"/>
      <c r="G1240" s="143"/>
    </row>
    <row r="1241" spans="2:7" x14ac:dyDescent="0.4">
      <c r="B1241" s="226"/>
      <c r="C1241" s="150"/>
      <c r="D1241" s="153"/>
      <c r="E1241" s="149"/>
      <c r="F1241" s="149"/>
      <c r="G1241" s="150"/>
    </row>
    <row r="1242" spans="2:7" x14ac:dyDescent="0.4">
      <c r="B1242" s="225"/>
      <c r="C1242" s="143"/>
      <c r="D1242" s="146"/>
      <c r="E1242" s="147"/>
      <c r="F1242" s="147"/>
      <c r="G1242" s="143"/>
    </row>
    <row r="1243" spans="2:7" x14ac:dyDescent="0.4">
      <c r="B1243" s="226"/>
      <c r="C1243" s="150"/>
      <c r="D1243" s="153"/>
      <c r="E1243" s="149"/>
      <c r="F1243" s="149"/>
      <c r="G1243" s="150"/>
    </row>
    <row r="1244" spans="2:7" x14ac:dyDescent="0.4">
      <c r="B1244" s="225"/>
      <c r="C1244" s="143"/>
      <c r="D1244" s="146"/>
      <c r="E1244" s="147"/>
      <c r="F1244" s="147"/>
      <c r="G1244" s="143"/>
    </row>
    <row r="1245" spans="2:7" x14ac:dyDescent="0.4">
      <c r="B1245" s="226"/>
      <c r="C1245" s="150"/>
      <c r="D1245" s="153"/>
      <c r="E1245" s="149"/>
      <c r="F1245" s="149"/>
      <c r="G1245" s="150"/>
    </row>
    <row r="1246" spans="2:7" x14ac:dyDescent="0.4">
      <c r="B1246" s="225"/>
      <c r="C1246" s="143"/>
      <c r="D1246" s="146"/>
      <c r="E1246" s="147"/>
      <c r="F1246" s="147"/>
      <c r="G1246" s="143"/>
    </row>
    <row r="1247" spans="2:7" x14ac:dyDescent="0.4">
      <c r="B1247" s="226"/>
      <c r="C1247" s="150"/>
      <c r="D1247" s="153"/>
      <c r="E1247" s="149"/>
      <c r="F1247" s="149"/>
      <c r="G1247" s="150"/>
    </row>
    <row r="1248" spans="2:7" x14ac:dyDescent="0.4">
      <c r="B1248" s="225"/>
      <c r="C1248" s="143"/>
      <c r="D1248" s="146"/>
      <c r="E1248" s="147"/>
      <c r="F1248" s="147"/>
      <c r="G1248" s="143"/>
    </row>
    <row r="1249" spans="2:7" x14ac:dyDescent="0.4">
      <c r="B1249" s="226"/>
      <c r="C1249" s="150"/>
      <c r="D1249" s="153"/>
      <c r="E1249" s="149"/>
      <c r="F1249" s="149"/>
      <c r="G1249" s="150"/>
    </row>
    <row r="1250" spans="2:7" x14ac:dyDescent="0.4">
      <c r="B1250" s="225"/>
      <c r="C1250" s="143"/>
      <c r="D1250" s="146"/>
      <c r="E1250" s="147"/>
      <c r="F1250" s="147"/>
      <c r="G1250" s="143"/>
    </row>
    <row r="1251" spans="2:7" x14ac:dyDescent="0.4">
      <c r="B1251" s="226"/>
      <c r="C1251" s="150"/>
      <c r="D1251" s="153"/>
      <c r="E1251" s="149"/>
      <c r="F1251" s="149"/>
      <c r="G1251" s="150"/>
    </row>
    <row r="1252" spans="2:7" x14ac:dyDescent="0.4">
      <c r="B1252" s="225"/>
      <c r="C1252" s="143"/>
      <c r="D1252" s="146"/>
      <c r="E1252" s="147"/>
      <c r="F1252" s="147"/>
      <c r="G1252" s="143"/>
    </row>
    <row r="1253" spans="2:7" x14ac:dyDescent="0.4">
      <c r="B1253" s="226"/>
      <c r="C1253" s="150"/>
      <c r="D1253" s="153"/>
      <c r="E1253" s="149"/>
      <c r="F1253" s="149"/>
      <c r="G1253" s="150"/>
    </row>
    <row r="1254" spans="2:7" x14ac:dyDescent="0.4">
      <c r="B1254" s="225"/>
      <c r="C1254" s="143"/>
      <c r="D1254" s="146"/>
      <c r="E1254" s="147"/>
      <c r="F1254" s="147"/>
      <c r="G1254" s="143"/>
    </row>
    <row r="1255" spans="2:7" x14ac:dyDescent="0.4">
      <c r="B1255" s="226"/>
      <c r="C1255" s="150"/>
      <c r="D1255" s="153"/>
      <c r="E1255" s="149"/>
      <c r="F1255" s="149"/>
      <c r="G1255" s="150"/>
    </row>
    <row r="1256" spans="2:7" x14ac:dyDescent="0.4">
      <c r="B1256" s="225"/>
      <c r="C1256" s="143"/>
      <c r="D1256" s="146"/>
      <c r="E1256" s="147"/>
      <c r="F1256" s="147"/>
      <c r="G1256" s="143"/>
    </row>
    <row r="1257" spans="2:7" x14ac:dyDescent="0.4">
      <c r="B1257" s="226"/>
      <c r="C1257" s="150"/>
      <c r="D1257" s="153"/>
      <c r="E1257" s="149"/>
      <c r="F1257" s="149"/>
      <c r="G1257" s="150"/>
    </row>
    <row r="1258" spans="2:7" x14ac:dyDescent="0.4">
      <c r="B1258" s="225"/>
      <c r="C1258" s="143"/>
      <c r="D1258" s="146"/>
      <c r="E1258" s="147"/>
      <c r="F1258" s="147"/>
      <c r="G1258" s="143"/>
    </row>
    <row r="1259" spans="2:7" x14ac:dyDescent="0.4">
      <c r="B1259" s="226"/>
      <c r="C1259" s="150"/>
      <c r="D1259" s="153"/>
      <c r="E1259" s="149"/>
      <c r="F1259" s="149"/>
      <c r="G1259" s="150"/>
    </row>
    <row r="1260" spans="2:7" x14ac:dyDescent="0.4">
      <c r="B1260" s="225"/>
      <c r="C1260" s="143"/>
      <c r="D1260" s="146"/>
      <c r="E1260" s="147"/>
      <c r="F1260" s="147"/>
      <c r="G1260" s="143"/>
    </row>
    <row r="1261" spans="2:7" x14ac:dyDescent="0.4">
      <c r="B1261" s="226"/>
      <c r="C1261" s="150"/>
      <c r="D1261" s="153"/>
      <c r="E1261" s="149"/>
      <c r="F1261" s="149"/>
      <c r="G1261" s="150"/>
    </row>
    <row r="1262" spans="2:7" x14ac:dyDescent="0.4">
      <c r="B1262" s="225"/>
      <c r="C1262" s="143"/>
      <c r="D1262" s="146"/>
      <c r="E1262" s="147"/>
      <c r="F1262" s="147"/>
      <c r="G1262" s="143"/>
    </row>
    <row r="1263" spans="2:7" x14ac:dyDescent="0.4">
      <c r="B1263" s="226"/>
      <c r="C1263" s="150"/>
      <c r="D1263" s="153"/>
      <c r="E1263" s="149"/>
      <c r="F1263" s="149"/>
      <c r="G1263" s="150"/>
    </row>
    <row r="1264" spans="2:7" x14ac:dyDescent="0.4">
      <c r="B1264" s="225"/>
      <c r="C1264" s="143"/>
      <c r="D1264" s="146"/>
      <c r="E1264" s="147"/>
      <c r="F1264" s="147"/>
      <c r="G1264" s="143"/>
    </row>
    <row r="1265" spans="2:7" x14ac:dyDescent="0.4">
      <c r="B1265" s="226"/>
      <c r="C1265" s="150"/>
      <c r="D1265" s="153"/>
      <c r="E1265" s="149"/>
      <c r="F1265" s="149"/>
      <c r="G1265" s="150"/>
    </row>
    <row r="1266" spans="2:7" x14ac:dyDescent="0.4">
      <c r="B1266" s="225"/>
      <c r="C1266" s="143"/>
      <c r="D1266" s="146"/>
      <c r="E1266" s="147"/>
      <c r="F1266" s="147"/>
      <c r="G1266" s="143"/>
    </row>
    <row r="1267" spans="2:7" x14ac:dyDescent="0.4">
      <c r="B1267" s="226"/>
      <c r="C1267" s="150"/>
      <c r="D1267" s="153"/>
      <c r="E1267" s="149"/>
      <c r="F1267" s="149"/>
      <c r="G1267" s="150"/>
    </row>
    <row r="1268" spans="2:7" x14ac:dyDescent="0.4">
      <c r="B1268" s="225"/>
      <c r="C1268" s="143"/>
      <c r="D1268" s="146"/>
      <c r="E1268" s="147"/>
      <c r="F1268" s="147"/>
      <c r="G1268" s="143"/>
    </row>
    <row r="1269" spans="2:7" x14ac:dyDescent="0.4">
      <c r="B1269" s="226"/>
      <c r="C1269" s="150"/>
      <c r="D1269" s="153"/>
      <c r="E1269" s="149"/>
      <c r="F1269" s="149"/>
      <c r="G1269" s="150"/>
    </row>
    <row r="1270" spans="2:7" x14ac:dyDescent="0.4">
      <c r="B1270" s="225"/>
      <c r="C1270" s="143"/>
      <c r="D1270" s="146"/>
      <c r="E1270" s="147"/>
      <c r="F1270" s="147"/>
      <c r="G1270" s="143"/>
    </row>
    <row r="1271" spans="2:7" x14ac:dyDescent="0.4">
      <c r="B1271" s="226"/>
      <c r="C1271" s="150"/>
      <c r="D1271" s="153"/>
      <c r="E1271" s="149"/>
      <c r="F1271" s="149"/>
      <c r="G1271" s="150"/>
    </row>
    <row r="1272" spans="2:7" x14ac:dyDescent="0.4">
      <c r="B1272" s="225"/>
      <c r="C1272" s="143"/>
      <c r="D1272" s="146"/>
      <c r="E1272" s="147"/>
      <c r="F1272" s="147"/>
      <c r="G1272" s="143"/>
    </row>
    <row r="1273" spans="2:7" x14ac:dyDescent="0.4">
      <c r="B1273" s="226"/>
      <c r="C1273" s="150"/>
      <c r="D1273" s="153"/>
      <c r="E1273" s="149"/>
      <c r="F1273" s="149"/>
      <c r="G1273" s="150"/>
    </row>
    <row r="1274" spans="2:7" x14ac:dyDescent="0.4">
      <c r="B1274" s="225"/>
      <c r="C1274" s="143"/>
      <c r="D1274" s="146"/>
      <c r="E1274" s="147"/>
      <c r="F1274" s="147"/>
      <c r="G1274" s="143"/>
    </row>
    <row r="1275" spans="2:7" x14ac:dyDescent="0.4">
      <c r="B1275" s="226"/>
      <c r="C1275" s="150"/>
      <c r="D1275" s="153"/>
      <c r="E1275" s="149"/>
      <c r="F1275" s="149"/>
      <c r="G1275" s="150"/>
    </row>
    <row r="1276" spans="2:7" x14ac:dyDescent="0.4">
      <c r="B1276" s="225"/>
      <c r="C1276" s="143"/>
      <c r="D1276" s="146"/>
      <c r="E1276" s="147"/>
      <c r="F1276" s="147"/>
      <c r="G1276" s="143"/>
    </row>
    <row r="1277" spans="2:7" x14ac:dyDescent="0.4">
      <c r="B1277" s="226"/>
      <c r="C1277" s="150"/>
      <c r="D1277" s="153"/>
      <c r="E1277" s="149"/>
      <c r="F1277" s="149"/>
      <c r="G1277" s="150"/>
    </row>
    <row r="1278" spans="2:7" x14ac:dyDescent="0.4">
      <c r="B1278" s="225"/>
      <c r="C1278" s="143"/>
      <c r="D1278" s="146"/>
      <c r="E1278" s="147"/>
      <c r="F1278" s="147"/>
      <c r="G1278" s="143"/>
    </row>
    <row r="1279" spans="2:7" x14ac:dyDescent="0.4">
      <c r="B1279" s="226"/>
      <c r="C1279" s="150"/>
      <c r="D1279" s="153"/>
      <c r="E1279" s="149"/>
      <c r="F1279" s="149"/>
      <c r="G1279" s="150"/>
    </row>
    <row r="1280" spans="2:7" x14ac:dyDescent="0.4">
      <c r="B1280" s="225"/>
      <c r="C1280" s="143"/>
      <c r="D1280" s="146"/>
      <c r="E1280" s="147"/>
      <c r="F1280" s="147"/>
      <c r="G1280" s="143"/>
    </row>
    <row r="1281" spans="2:7" x14ac:dyDescent="0.4">
      <c r="B1281" s="226"/>
      <c r="C1281" s="150"/>
      <c r="D1281" s="153"/>
      <c r="E1281" s="149"/>
      <c r="F1281" s="149"/>
      <c r="G1281" s="150"/>
    </row>
    <row r="1282" spans="2:7" x14ac:dyDescent="0.4">
      <c r="B1282" s="225"/>
      <c r="C1282" s="143"/>
      <c r="D1282" s="146"/>
      <c r="E1282" s="147"/>
      <c r="F1282" s="147"/>
      <c r="G1282" s="143"/>
    </row>
    <row r="1283" spans="2:7" x14ac:dyDescent="0.4">
      <c r="B1283" s="226"/>
      <c r="C1283" s="150"/>
      <c r="D1283" s="153"/>
      <c r="E1283" s="149"/>
      <c r="F1283" s="149"/>
      <c r="G1283" s="150"/>
    </row>
    <row r="1284" spans="2:7" x14ac:dyDescent="0.4">
      <c r="B1284" s="225"/>
      <c r="C1284" s="143"/>
      <c r="D1284" s="146"/>
      <c r="E1284" s="147"/>
      <c r="F1284" s="147"/>
      <c r="G1284" s="143"/>
    </row>
    <row r="1285" spans="2:7" x14ac:dyDescent="0.4">
      <c r="B1285" s="226"/>
      <c r="C1285" s="150"/>
      <c r="D1285" s="153"/>
      <c r="E1285" s="149"/>
      <c r="F1285" s="149"/>
      <c r="G1285" s="150"/>
    </row>
    <row r="1286" spans="2:7" x14ac:dyDescent="0.4">
      <c r="B1286" s="225"/>
      <c r="C1286" s="143"/>
      <c r="D1286" s="146"/>
      <c r="E1286" s="147"/>
      <c r="F1286" s="147"/>
      <c r="G1286" s="143"/>
    </row>
    <row r="1287" spans="2:7" x14ac:dyDescent="0.4">
      <c r="B1287" s="226"/>
      <c r="C1287" s="150"/>
      <c r="D1287" s="153"/>
      <c r="E1287" s="149"/>
      <c r="F1287" s="149"/>
      <c r="G1287" s="150"/>
    </row>
    <row r="1288" spans="2:7" x14ac:dyDescent="0.4">
      <c r="B1288" s="225"/>
      <c r="C1288" s="143"/>
      <c r="D1288" s="146"/>
      <c r="E1288" s="147"/>
      <c r="F1288" s="147"/>
      <c r="G1288" s="143"/>
    </row>
    <row r="1289" spans="2:7" x14ac:dyDescent="0.4">
      <c r="B1289" s="226"/>
      <c r="C1289" s="150"/>
      <c r="D1289" s="153"/>
      <c r="E1289" s="149"/>
      <c r="F1289" s="149"/>
      <c r="G1289" s="150"/>
    </row>
    <row r="1290" spans="2:7" x14ac:dyDescent="0.4">
      <c r="B1290" s="225"/>
      <c r="C1290" s="143"/>
      <c r="D1290" s="146"/>
      <c r="E1290" s="147"/>
      <c r="F1290" s="147"/>
      <c r="G1290" s="143"/>
    </row>
    <row r="1291" spans="2:7" x14ac:dyDescent="0.4">
      <c r="B1291" s="226"/>
      <c r="C1291" s="150"/>
      <c r="D1291" s="153"/>
      <c r="E1291" s="149"/>
      <c r="F1291" s="149"/>
      <c r="G1291" s="150"/>
    </row>
    <row r="1292" spans="2:7" x14ac:dyDescent="0.4">
      <c r="B1292" s="225"/>
      <c r="C1292" s="143"/>
      <c r="D1292" s="146"/>
      <c r="E1292" s="147"/>
      <c r="F1292" s="147"/>
      <c r="G1292" s="143"/>
    </row>
    <row r="1293" spans="2:7" x14ac:dyDescent="0.4">
      <c r="B1293" s="226"/>
      <c r="C1293" s="150"/>
      <c r="D1293" s="153"/>
      <c r="E1293" s="149"/>
      <c r="F1293" s="149"/>
      <c r="G1293" s="150"/>
    </row>
    <row r="1294" spans="2:7" x14ac:dyDescent="0.4">
      <c r="B1294" s="225"/>
      <c r="C1294" s="143"/>
      <c r="D1294" s="146"/>
      <c r="E1294" s="147"/>
      <c r="F1294" s="147"/>
      <c r="G1294" s="143"/>
    </row>
    <row r="1295" spans="2:7" x14ac:dyDescent="0.4">
      <c r="B1295" s="226"/>
      <c r="C1295" s="150"/>
      <c r="D1295" s="153"/>
      <c r="E1295" s="149"/>
      <c r="F1295" s="149"/>
      <c r="G1295" s="150"/>
    </row>
    <row r="1296" spans="2:7" x14ac:dyDescent="0.4">
      <c r="B1296" s="225"/>
      <c r="C1296" s="143"/>
      <c r="D1296" s="146"/>
      <c r="E1296" s="147"/>
      <c r="F1296" s="147"/>
      <c r="G1296" s="143"/>
    </row>
    <row r="1297" spans="2:7" x14ac:dyDescent="0.4">
      <c r="B1297" s="226"/>
      <c r="C1297" s="150"/>
      <c r="D1297" s="153"/>
      <c r="E1297" s="149"/>
      <c r="F1297" s="149"/>
      <c r="G1297" s="150"/>
    </row>
    <row r="1298" spans="2:7" x14ac:dyDescent="0.4">
      <c r="B1298" s="225"/>
      <c r="C1298" s="143"/>
      <c r="D1298" s="146"/>
      <c r="E1298" s="147"/>
      <c r="F1298" s="147"/>
      <c r="G1298" s="143"/>
    </row>
    <row r="1299" spans="2:7" x14ac:dyDescent="0.4">
      <c r="B1299" s="226"/>
      <c r="C1299" s="150"/>
      <c r="D1299" s="153"/>
      <c r="E1299" s="149"/>
      <c r="F1299" s="149"/>
      <c r="G1299" s="150"/>
    </row>
    <row r="1300" spans="2:7" x14ac:dyDescent="0.4">
      <c r="B1300" s="225"/>
      <c r="C1300" s="143"/>
      <c r="D1300" s="146"/>
      <c r="E1300" s="147"/>
      <c r="F1300" s="147"/>
      <c r="G1300" s="143"/>
    </row>
    <row r="1301" spans="2:7" x14ac:dyDescent="0.4">
      <c r="B1301" s="226"/>
      <c r="C1301" s="150"/>
      <c r="D1301" s="153"/>
      <c r="E1301" s="149"/>
      <c r="F1301" s="149"/>
      <c r="G1301" s="150"/>
    </row>
    <row r="1302" spans="2:7" x14ac:dyDescent="0.4">
      <c r="B1302" s="225"/>
      <c r="C1302" s="143"/>
      <c r="D1302" s="146"/>
      <c r="E1302" s="147"/>
      <c r="F1302" s="147"/>
      <c r="G1302" s="143"/>
    </row>
    <row r="1303" spans="2:7" x14ac:dyDescent="0.4">
      <c r="B1303" s="226"/>
      <c r="C1303" s="150"/>
      <c r="D1303" s="153"/>
      <c r="E1303" s="149"/>
      <c r="F1303" s="149"/>
      <c r="G1303" s="150"/>
    </row>
    <row r="1304" spans="2:7" x14ac:dyDescent="0.4">
      <c r="B1304" s="225"/>
      <c r="C1304" s="143"/>
      <c r="D1304" s="146"/>
      <c r="E1304" s="147"/>
      <c r="F1304" s="147"/>
      <c r="G1304" s="143"/>
    </row>
    <row r="1305" spans="2:7" x14ac:dyDescent="0.4">
      <c r="B1305" s="226"/>
      <c r="C1305" s="150"/>
      <c r="D1305" s="153"/>
      <c r="E1305" s="149"/>
      <c r="F1305" s="149"/>
      <c r="G1305" s="150"/>
    </row>
    <row r="1306" spans="2:7" x14ac:dyDescent="0.4">
      <c r="B1306" s="225"/>
      <c r="C1306" s="143"/>
      <c r="D1306" s="146"/>
      <c r="E1306" s="147"/>
      <c r="F1306" s="147"/>
      <c r="G1306" s="143"/>
    </row>
    <row r="1307" spans="2:7" x14ac:dyDescent="0.4">
      <c r="B1307" s="226"/>
      <c r="C1307" s="150"/>
      <c r="D1307" s="153"/>
      <c r="E1307" s="149"/>
      <c r="F1307" s="149"/>
      <c r="G1307" s="150"/>
    </row>
    <row r="1308" spans="2:7" x14ac:dyDescent="0.4">
      <c r="B1308" s="225"/>
      <c r="C1308" s="143"/>
      <c r="D1308" s="146"/>
      <c r="E1308" s="147"/>
      <c r="F1308" s="147"/>
      <c r="G1308" s="143"/>
    </row>
    <row r="1309" spans="2:7" x14ac:dyDescent="0.4">
      <c r="B1309" s="226"/>
      <c r="C1309" s="150"/>
      <c r="D1309" s="153"/>
      <c r="E1309" s="149"/>
      <c r="F1309" s="149"/>
      <c r="G1309" s="150"/>
    </row>
    <row r="1310" spans="2:7" x14ac:dyDescent="0.4">
      <c r="B1310" s="225"/>
      <c r="C1310" s="143"/>
      <c r="D1310" s="146"/>
      <c r="E1310" s="147"/>
      <c r="F1310" s="147"/>
      <c r="G1310" s="143"/>
    </row>
    <row r="1311" spans="2:7" x14ac:dyDescent="0.4">
      <c r="B1311" s="226"/>
      <c r="C1311" s="150"/>
      <c r="D1311" s="153"/>
      <c r="E1311" s="149"/>
      <c r="F1311" s="149"/>
      <c r="G1311" s="150"/>
    </row>
    <row r="1312" spans="2:7" x14ac:dyDescent="0.4">
      <c r="B1312" s="225"/>
      <c r="C1312" s="143"/>
      <c r="D1312" s="146"/>
      <c r="E1312" s="147"/>
      <c r="F1312" s="147"/>
      <c r="G1312" s="143"/>
    </row>
    <row r="1313" spans="2:7" x14ac:dyDescent="0.4">
      <c r="B1313" s="226"/>
      <c r="C1313" s="150"/>
      <c r="D1313" s="153"/>
      <c r="E1313" s="149"/>
      <c r="F1313" s="149"/>
      <c r="G1313" s="150"/>
    </row>
    <row r="1314" spans="2:7" x14ac:dyDescent="0.4">
      <c r="B1314" s="225"/>
      <c r="C1314" s="143"/>
      <c r="D1314" s="146"/>
      <c r="E1314" s="147"/>
      <c r="F1314" s="147"/>
      <c r="G1314" s="143"/>
    </row>
    <row r="1315" spans="2:7" x14ac:dyDescent="0.4">
      <c r="B1315" s="226"/>
      <c r="C1315" s="150"/>
      <c r="D1315" s="153"/>
      <c r="E1315" s="149"/>
      <c r="F1315" s="149"/>
      <c r="G1315" s="150"/>
    </row>
    <row r="1316" spans="2:7" x14ac:dyDescent="0.4">
      <c r="B1316" s="225"/>
      <c r="C1316" s="143"/>
      <c r="D1316" s="146"/>
      <c r="E1316" s="147"/>
      <c r="F1316" s="147"/>
      <c r="G1316" s="143"/>
    </row>
    <row r="1317" spans="2:7" x14ac:dyDescent="0.4">
      <c r="B1317" s="226"/>
      <c r="C1317" s="150"/>
      <c r="D1317" s="153"/>
      <c r="E1317" s="149"/>
      <c r="F1317" s="149"/>
      <c r="G1317" s="150"/>
    </row>
    <row r="1318" spans="2:7" x14ac:dyDescent="0.4">
      <c r="B1318" s="225"/>
      <c r="C1318" s="143"/>
      <c r="D1318" s="146"/>
      <c r="E1318" s="147"/>
      <c r="F1318" s="147"/>
      <c r="G1318" s="143"/>
    </row>
    <row r="1319" spans="2:7" x14ac:dyDescent="0.4">
      <c r="B1319" s="226"/>
      <c r="C1319" s="150"/>
      <c r="D1319" s="153"/>
      <c r="E1319" s="149"/>
      <c r="F1319" s="149"/>
      <c r="G1319" s="150"/>
    </row>
    <row r="1320" spans="2:7" x14ac:dyDescent="0.4">
      <c r="B1320" s="225"/>
      <c r="C1320" s="143"/>
      <c r="D1320" s="146"/>
      <c r="E1320" s="147"/>
      <c r="F1320" s="147"/>
      <c r="G1320" s="143"/>
    </row>
    <row r="1321" spans="2:7" x14ac:dyDescent="0.4">
      <c r="B1321" s="226"/>
      <c r="C1321" s="150"/>
      <c r="D1321" s="153"/>
      <c r="E1321" s="149"/>
      <c r="F1321" s="149"/>
      <c r="G1321" s="150"/>
    </row>
    <row r="1322" spans="2:7" x14ac:dyDescent="0.4">
      <c r="B1322" s="225"/>
      <c r="C1322" s="143"/>
      <c r="D1322" s="146"/>
      <c r="E1322" s="147"/>
      <c r="F1322" s="147"/>
      <c r="G1322" s="143"/>
    </row>
    <row r="1323" spans="2:7" x14ac:dyDescent="0.4">
      <c r="B1323" s="226"/>
      <c r="C1323" s="150"/>
      <c r="D1323" s="153"/>
      <c r="E1323" s="149"/>
      <c r="F1323" s="149"/>
      <c r="G1323" s="150"/>
    </row>
    <row r="1324" spans="2:7" x14ac:dyDescent="0.4">
      <c r="B1324" s="225"/>
      <c r="C1324" s="143"/>
      <c r="D1324" s="146"/>
      <c r="E1324" s="147"/>
      <c r="F1324" s="147"/>
      <c r="G1324" s="143"/>
    </row>
    <row r="1325" spans="2:7" x14ac:dyDescent="0.4">
      <c r="B1325" s="226"/>
      <c r="C1325" s="150"/>
      <c r="D1325" s="153"/>
      <c r="E1325" s="149"/>
      <c r="F1325" s="149"/>
      <c r="G1325" s="150"/>
    </row>
    <row r="1326" spans="2:7" x14ac:dyDescent="0.4">
      <c r="B1326" s="225"/>
      <c r="C1326" s="143"/>
      <c r="D1326" s="146"/>
      <c r="E1326" s="147"/>
      <c r="F1326" s="147"/>
      <c r="G1326" s="143"/>
    </row>
    <row r="1327" spans="2:7" x14ac:dyDescent="0.4">
      <c r="B1327" s="226"/>
      <c r="C1327" s="150"/>
      <c r="D1327" s="153"/>
      <c r="E1327" s="149"/>
      <c r="F1327" s="149"/>
      <c r="G1327" s="150"/>
    </row>
    <row r="1328" spans="2:7" x14ac:dyDescent="0.4">
      <c r="B1328" s="225"/>
      <c r="C1328" s="143"/>
      <c r="D1328" s="146"/>
      <c r="E1328" s="147"/>
      <c r="F1328" s="147"/>
      <c r="G1328" s="143"/>
    </row>
    <row r="1329" spans="2:7" x14ac:dyDescent="0.4">
      <c r="B1329" s="226"/>
      <c r="C1329" s="150"/>
      <c r="D1329" s="153"/>
      <c r="E1329" s="149"/>
      <c r="F1329" s="149"/>
      <c r="G1329" s="150"/>
    </row>
    <row r="1330" spans="2:7" x14ac:dyDescent="0.4">
      <c r="B1330" s="225"/>
      <c r="C1330" s="143"/>
      <c r="D1330" s="146"/>
      <c r="E1330" s="147"/>
      <c r="F1330" s="147"/>
      <c r="G1330" s="143"/>
    </row>
    <row r="1331" spans="2:7" x14ac:dyDescent="0.4">
      <c r="B1331" s="226"/>
      <c r="C1331" s="150"/>
      <c r="D1331" s="153"/>
      <c r="E1331" s="149"/>
      <c r="F1331" s="149"/>
      <c r="G1331" s="150"/>
    </row>
    <row r="1332" spans="2:7" x14ac:dyDescent="0.4">
      <c r="B1332" s="225"/>
      <c r="C1332" s="143"/>
      <c r="D1332" s="146"/>
      <c r="E1332" s="147"/>
      <c r="F1332" s="147"/>
      <c r="G1332" s="143"/>
    </row>
    <row r="1333" spans="2:7" x14ac:dyDescent="0.4">
      <c r="B1333" s="226"/>
      <c r="C1333" s="150"/>
      <c r="D1333" s="153"/>
      <c r="E1333" s="149"/>
      <c r="F1333" s="149"/>
      <c r="G1333" s="150"/>
    </row>
    <row r="1334" spans="2:7" x14ac:dyDescent="0.4">
      <c r="B1334" s="225"/>
      <c r="C1334" s="143"/>
      <c r="D1334" s="146"/>
      <c r="E1334" s="147"/>
      <c r="F1334" s="147"/>
      <c r="G1334" s="143"/>
    </row>
    <row r="1335" spans="2:7" x14ac:dyDescent="0.4">
      <c r="B1335" s="226"/>
      <c r="C1335" s="150"/>
      <c r="D1335" s="153"/>
      <c r="E1335" s="149"/>
      <c r="F1335" s="149"/>
      <c r="G1335" s="150"/>
    </row>
    <row r="1336" spans="2:7" x14ac:dyDescent="0.4">
      <c r="B1336" s="225"/>
      <c r="C1336" s="143"/>
      <c r="D1336" s="146"/>
      <c r="E1336" s="147"/>
      <c r="F1336" s="147"/>
      <c r="G1336" s="143"/>
    </row>
    <row r="1337" spans="2:7" x14ac:dyDescent="0.4">
      <c r="B1337" s="226"/>
      <c r="C1337" s="150"/>
      <c r="D1337" s="153"/>
      <c r="E1337" s="149"/>
      <c r="F1337" s="149"/>
      <c r="G1337" s="150"/>
    </row>
    <row r="1338" spans="2:7" x14ac:dyDescent="0.4">
      <c r="B1338" s="225"/>
      <c r="C1338" s="143"/>
      <c r="D1338" s="146"/>
      <c r="E1338" s="147"/>
      <c r="F1338" s="147"/>
      <c r="G1338" s="143"/>
    </row>
    <row r="1339" spans="2:7" x14ac:dyDescent="0.4">
      <c r="B1339" s="226"/>
      <c r="C1339" s="150"/>
      <c r="D1339" s="153"/>
      <c r="E1339" s="149"/>
      <c r="F1339" s="149"/>
      <c r="G1339" s="150"/>
    </row>
    <row r="1340" spans="2:7" x14ac:dyDescent="0.4">
      <c r="B1340" s="225"/>
      <c r="C1340" s="143"/>
      <c r="D1340" s="146"/>
      <c r="E1340" s="147"/>
      <c r="F1340" s="147"/>
      <c r="G1340" s="143"/>
    </row>
    <row r="1341" spans="2:7" x14ac:dyDescent="0.4">
      <c r="B1341" s="226"/>
      <c r="C1341" s="150"/>
      <c r="D1341" s="153"/>
      <c r="E1341" s="149"/>
      <c r="F1341" s="149"/>
      <c r="G1341" s="150"/>
    </row>
    <row r="1342" spans="2:7" x14ac:dyDescent="0.4">
      <c r="B1342" s="225"/>
      <c r="C1342" s="143"/>
      <c r="D1342" s="146"/>
      <c r="E1342" s="147"/>
      <c r="F1342" s="147"/>
      <c r="G1342" s="143"/>
    </row>
    <row r="1343" spans="2:7" x14ac:dyDescent="0.4">
      <c r="B1343" s="226"/>
      <c r="C1343" s="150"/>
      <c r="D1343" s="153"/>
      <c r="E1343" s="149"/>
      <c r="F1343" s="149"/>
      <c r="G1343" s="150"/>
    </row>
    <row r="1344" spans="2:7" x14ac:dyDescent="0.4">
      <c r="B1344" s="225"/>
      <c r="C1344" s="143"/>
      <c r="D1344" s="146"/>
      <c r="E1344" s="147"/>
      <c r="F1344" s="147"/>
      <c r="G1344" s="143"/>
    </row>
    <row r="1345" spans="2:7" x14ac:dyDescent="0.4">
      <c r="B1345" s="226"/>
      <c r="C1345" s="150"/>
      <c r="D1345" s="153"/>
      <c r="E1345" s="149"/>
      <c r="F1345" s="149"/>
      <c r="G1345" s="150"/>
    </row>
    <row r="1346" spans="2:7" x14ac:dyDescent="0.4">
      <c r="B1346" s="225"/>
      <c r="C1346" s="143"/>
      <c r="D1346" s="146"/>
      <c r="E1346" s="147"/>
      <c r="F1346" s="147"/>
      <c r="G1346" s="143"/>
    </row>
    <row r="1347" spans="2:7" x14ac:dyDescent="0.4">
      <c r="B1347" s="226"/>
      <c r="C1347" s="150"/>
      <c r="D1347" s="153"/>
      <c r="E1347" s="149"/>
      <c r="F1347" s="149"/>
      <c r="G1347" s="150"/>
    </row>
    <row r="1348" spans="2:7" x14ac:dyDescent="0.4">
      <c r="B1348" s="225"/>
      <c r="C1348" s="143"/>
      <c r="D1348" s="146"/>
      <c r="E1348" s="147"/>
      <c r="F1348" s="147"/>
      <c r="G1348" s="143"/>
    </row>
    <row r="1349" spans="2:7" x14ac:dyDescent="0.4">
      <c r="B1349" s="226"/>
      <c r="C1349" s="150"/>
      <c r="D1349" s="153"/>
      <c r="E1349" s="149"/>
      <c r="F1349" s="149"/>
      <c r="G1349" s="150"/>
    </row>
    <row r="1350" spans="2:7" x14ac:dyDescent="0.4">
      <c r="B1350" s="225"/>
      <c r="C1350" s="143"/>
      <c r="D1350" s="146"/>
      <c r="E1350" s="147"/>
      <c r="F1350" s="147"/>
      <c r="G1350" s="143"/>
    </row>
    <row r="1351" spans="2:7" x14ac:dyDescent="0.4">
      <c r="B1351" s="226"/>
      <c r="C1351" s="150"/>
      <c r="D1351" s="153"/>
      <c r="E1351" s="149"/>
      <c r="F1351" s="149"/>
      <c r="G1351" s="150"/>
    </row>
    <row r="1352" spans="2:7" x14ac:dyDescent="0.4">
      <c r="B1352" s="225"/>
      <c r="C1352" s="143"/>
      <c r="D1352" s="146"/>
      <c r="E1352" s="147"/>
      <c r="F1352" s="147"/>
      <c r="G1352" s="143"/>
    </row>
    <row r="1353" spans="2:7" x14ac:dyDescent="0.4">
      <c r="B1353" s="226"/>
      <c r="C1353" s="150"/>
      <c r="D1353" s="153"/>
      <c r="E1353" s="149"/>
      <c r="F1353" s="149"/>
      <c r="G1353" s="150"/>
    </row>
    <row r="1354" spans="2:7" x14ac:dyDescent="0.4">
      <c r="B1354" s="225"/>
      <c r="C1354" s="143"/>
      <c r="D1354" s="146"/>
      <c r="E1354" s="147"/>
      <c r="F1354" s="147"/>
      <c r="G1354" s="143"/>
    </row>
    <row r="1355" spans="2:7" x14ac:dyDescent="0.4">
      <c r="B1355" s="226"/>
      <c r="C1355" s="150"/>
      <c r="D1355" s="153"/>
      <c r="E1355" s="149"/>
      <c r="F1355" s="149"/>
      <c r="G1355" s="150"/>
    </row>
    <row r="1356" spans="2:7" x14ac:dyDescent="0.4">
      <c r="B1356" s="225"/>
      <c r="C1356" s="143"/>
      <c r="D1356" s="146"/>
      <c r="E1356" s="147"/>
      <c r="F1356" s="147"/>
      <c r="G1356" s="143"/>
    </row>
    <row r="1357" spans="2:7" x14ac:dyDescent="0.4">
      <c r="B1357" s="226"/>
      <c r="C1357" s="150"/>
      <c r="D1357" s="153"/>
      <c r="E1357" s="149"/>
      <c r="F1357" s="149"/>
      <c r="G1357" s="150"/>
    </row>
    <row r="1358" spans="2:7" x14ac:dyDescent="0.4">
      <c r="B1358" s="225"/>
      <c r="C1358" s="143"/>
      <c r="D1358" s="146"/>
      <c r="E1358" s="147"/>
      <c r="F1358" s="147"/>
      <c r="G1358" s="143"/>
    </row>
    <row r="1359" spans="2:7" x14ac:dyDescent="0.4">
      <c r="B1359" s="226"/>
      <c r="C1359" s="150"/>
      <c r="D1359" s="153"/>
      <c r="E1359" s="149"/>
      <c r="F1359" s="149"/>
      <c r="G1359" s="150"/>
    </row>
    <row r="1360" spans="2:7" x14ac:dyDescent="0.4">
      <c r="B1360" s="225"/>
      <c r="C1360" s="143"/>
      <c r="D1360" s="146"/>
      <c r="E1360" s="147"/>
      <c r="F1360" s="147"/>
      <c r="G1360" s="143"/>
    </row>
    <row r="1361" spans="2:7" x14ac:dyDescent="0.4">
      <c r="B1361" s="226"/>
      <c r="C1361" s="150"/>
      <c r="D1361" s="153"/>
      <c r="E1361" s="149"/>
      <c r="F1361" s="149"/>
      <c r="G1361" s="150"/>
    </row>
    <row r="1362" spans="2:7" x14ac:dyDescent="0.4">
      <c r="B1362" s="225"/>
      <c r="C1362" s="143"/>
      <c r="D1362" s="146"/>
      <c r="E1362" s="147"/>
      <c r="F1362" s="147"/>
      <c r="G1362" s="143"/>
    </row>
    <row r="1363" spans="2:7" x14ac:dyDescent="0.4">
      <c r="B1363" s="226"/>
      <c r="C1363" s="150"/>
      <c r="D1363" s="153"/>
      <c r="E1363" s="149"/>
      <c r="F1363" s="149"/>
      <c r="G1363" s="150"/>
    </row>
    <row r="1364" spans="2:7" x14ac:dyDescent="0.4">
      <c r="B1364" s="225"/>
      <c r="C1364" s="143"/>
      <c r="D1364" s="146"/>
      <c r="E1364" s="147"/>
      <c r="F1364" s="147"/>
      <c r="G1364" s="143"/>
    </row>
    <row r="1365" spans="2:7" x14ac:dyDescent="0.4">
      <c r="B1365" s="226"/>
      <c r="C1365" s="150"/>
      <c r="D1365" s="153"/>
      <c r="E1365" s="149"/>
      <c r="F1365" s="149"/>
      <c r="G1365" s="150"/>
    </row>
    <row r="1366" spans="2:7" x14ac:dyDescent="0.4">
      <c r="B1366" s="225"/>
      <c r="C1366" s="143"/>
      <c r="D1366" s="146"/>
      <c r="E1366" s="147"/>
      <c r="F1366" s="147"/>
      <c r="G1366" s="143"/>
    </row>
    <row r="1367" spans="2:7" x14ac:dyDescent="0.4">
      <c r="B1367" s="226"/>
      <c r="C1367" s="150"/>
      <c r="D1367" s="153"/>
      <c r="E1367" s="149"/>
      <c r="F1367" s="149"/>
      <c r="G1367" s="150"/>
    </row>
    <row r="1368" spans="2:7" x14ac:dyDescent="0.4">
      <c r="B1368" s="225"/>
      <c r="C1368" s="143"/>
      <c r="D1368" s="146"/>
      <c r="E1368" s="147"/>
      <c r="F1368" s="147"/>
      <c r="G1368" s="143"/>
    </row>
    <row r="1369" spans="2:7" x14ac:dyDescent="0.4">
      <c r="B1369" s="226"/>
      <c r="C1369" s="150"/>
      <c r="D1369" s="153"/>
      <c r="E1369" s="149"/>
      <c r="F1369" s="149"/>
      <c r="G1369" s="150"/>
    </row>
    <row r="1370" spans="2:7" x14ac:dyDescent="0.4">
      <c r="B1370" s="225"/>
      <c r="C1370" s="143"/>
      <c r="D1370" s="146"/>
      <c r="E1370" s="147"/>
      <c r="F1370" s="147"/>
      <c r="G1370" s="143"/>
    </row>
    <row r="1371" spans="2:7" x14ac:dyDescent="0.4">
      <c r="B1371" s="226"/>
      <c r="C1371" s="150"/>
      <c r="D1371" s="153"/>
      <c r="E1371" s="149"/>
      <c r="F1371" s="149"/>
      <c r="G1371" s="150"/>
    </row>
    <row r="1372" spans="2:7" x14ac:dyDescent="0.4">
      <c r="B1372" s="225"/>
      <c r="C1372" s="143"/>
      <c r="D1372" s="146"/>
      <c r="E1372" s="147"/>
      <c r="F1372" s="147"/>
      <c r="G1372" s="143"/>
    </row>
    <row r="1373" spans="2:7" x14ac:dyDescent="0.4">
      <c r="B1373" s="226"/>
      <c r="C1373" s="150"/>
      <c r="D1373" s="153"/>
      <c r="E1373" s="149"/>
      <c r="F1373" s="149"/>
      <c r="G1373" s="150"/>
    </row>
    <row r="1374" spans="2:7" x14ac:dyDescent="0.4">
      <c r="B1374" s="225"/>
      <c r="C1374" s="143"/>
      <c r="D1374" s="146"/>
      <c r="E1374" s="147"/>
      <c r="F1374" s="147"/>
      <c r="G1374" s="143"/>
    </row>
    <row r="1375" spans="2:7" x14ac:dyDescent="0.4">
      <c r="B1375" s="226"/>
      <c r="C1375" s="150"/>
      <c r="D1375" s="153"/>
      <c r="E1375" s="149"/>
      <c r="F1375" s="149"/>
      <c r="G1375" s="150"/>
    </row>
    <row r="1376" spans="2:7" x14ac:dyDescent="0.4">
      <c r="B1376" s="225"/>
      <c r="C1376" s="143"/>
      <c r="D1376" s="146"/>
      <c r="E1376" s="147"/>
      <c r="F1376" s="147"/>
      <c r="G1376" s="143"/>
    </row>
    <row r="1377" spans="2:7" x14ac:dyDescent="0.4">
      <c r="B1377" s="226"/>
      <c r="C1377" s="150"/>
      <c r="D1377" s="153"/>
      <c r="E1377" s="149"/>
      <c r="F1377" s="149"/>
      <c r="G1377" s="150"/>
    </row>
    <row r="1378" spans="2:7" x14ac:dyDescent="0.4">
      <c r="B1378" s="225"/>
      <c r="C1378" s="143"/>
      <c r="D1378" s="146"/>
      <c r="E1378" s="147"/>
      <c r="F1378" s="147"/>
      <c r="G1378" s="143"/>
    </row>
    <row r="1379" spans="2:7" x14ac:dyDescent="0.4">
      <c r="B1379" s="226"/>
      <c r="C1379" s="150"/>
      <c r="D1379" s="153"/>
      <c r="E1379" s="149"/>
      <c r="F1379" s="149"/>
      <c r="G1379" s="150"/>
    </row>
    <row r="1380" spans="2:7" x14ac:dyDescent="0.4">
      <c r="B1380" s="225"/>
      <c r="C1380" s="143"/>
      <c r="D1380" s="146"/>
      <c r="E1380" s="147"/>
      <c r="F1380" s="147"/>
      <c r="G1380" s="143"/>
    </row>
    <row r="1381" spans="2:7" x14ac:dyDescent="0.4">
      <c r="B1381" s="226"/>
      <c r="C1381" s="150"/>
      <c r="D1381" s="153"/>
      <c r="E1381" s="149"/>
      <c r="F1381" s="149"/>
      <c r="G1381" s="150"/>
    </row>
    <row r="1382" spans="2:7" x14ac:dyDescent="0.4">
      <c r="B1382" s="225"/>
      <c r="C1382" s="143"/>
      <c r="D1382" s="146"/>
      <c r="E1382" s="147"/>
      <c r="F1382" s="147"/>
      <c r="G1382" s="143"/>
    </row>
    <row r="1383" spans="2:7" x14ac:dyDescent="0.4">
      <c r="B1383" s="226"/>
      <c r="C1383" s="150"/>
      <c r="D1383" s="153"/>
      <c r="E1383" s="149"/>
      <c r="F1383" s="149"/>
      <c r="G1383" s="150"/>
    </row>
    <row r="1384" spans="2:7" x14ac:dyDescent="0.4">
      <c r="B1384" s="225"/>
      <c r="C1384" s="143"/>
      <c r="D1384" s="146"/>
      <c r="E1384" s="147"/>
      <c r="F1384" s="147"/>
      <c r="G1384" s="143"/>
    </row>
    <row r="1385" spans="2:7" x14ac:dyDescent="0.4">
      <c r="B1385" s="226"/>
      <c r="C1385" s="150"/>
      <c r="D1385" s="153"/>
      <c r="E1385" s="149"/>
      <c r="F1385" s="149"/>
      <c r="G1385" s="150"/>
    </row>
    <row r="1386" spans="2:7" x14ac:dyDescent="0.4">
      <c r="B1386" s="225"/>
      <c r="C1386" s="143"/>
      <c r="D1386" s="146"/>
      <c r="E1386" s="147"/>
      <c r="F1386" s="147"/>
      <c r="G1386" s="143"/>
    </row>
    <row r="1387" spans="2:7" x14ac:dyDescent="0.4">
      <c r="B1387" s="226"/>
      <c r="C1387" s="150"/>
      <c r="D1387" s="153"/>
      <c r="E1387" s="149"/>
      <c r="F1387" s="149"/>
      <c r="G1387" s="150"/>
    </row>
    <row r="1388" spans="2:7" x14ac:dyDescent="0.4">
      <c r="B1388" s="225"/>
      <c r="C1388" s="143"/>
      <c r="D1388" s="146"/>
      <c r="E1388" s="147"/>
      <c r="F1388" s="147"/>
      <c r="G1388" s="143"/>
    </row>
    <row r="1389" spans="2:7" x14ac:dyDescent="0.4">
      <c r="B1389" s="226"/>
      <c r="C1389" s="150"/>
      <c r="D1389" s="153"/>
      <c r="E1389" s="149"/>
      <c r="F1389" s="149"/>
      <c r="G1389" s="150"/>
    </row>
    <row r="1390" spans="2:7" x14ac:dyDescent="0.4">
      <c r="B1390" s="225"/>
      <c r="C1390" s="143"/>
      <c r="D1390" s="146"/>
      <c r="E1390" s="147"/>
      <c r="F1390" s="147"/>
      <c r="G1390" s="143"/>
    </row>
    <row r="1391" spans="2:7" x14ac:dyDescent="0.4">
      <c r="B1391" s="226"/>
      <c r="C1391" s="150"/>
      <c r="D1391" s="153"/>
      <c r="E1391" s="149"/>
      <c r="F1391" s="149"/>
      <c r="G1391" s="150"/>
    </row>
    <row r="1392" spans="2:7" x14ac:dyDescent="0.4">
      <c r="B1392" s="225"/>
      <c r="C1392" s="143"/>
      <c r="D1392" s="146"/>
      <c r="E1392" s="147"/>
      <c r="F1392" s="147"/>
      <c r="G1392" s="143"/>
    </row>
    <row r="1393" spans="2:7" x14ac:dyDescent="0.4">
      <c r="B1393" s="226"/>
      <c r="C1393" s="150"/>
      <c r="D1393" s="153"/>
      <c r="E1393" s="149"/>
      <c r="F1393" s="149"/>
      <c r="G1393" s="150"/>
    </row>
    <row r="1394" spans="2:7" x14ac:dyDescent="0.4">
      <c r="B1394" s="225"/>
      <c r="C1394" s="143"/>
      <c r="D1394" s="146"/>
      <c r="E1394" s="147"/>
      <c r="F1394" s="147"/>
      <c r="G1394" s="143"/>
    </row>
    <row r="1395" spans="2:7" x14ac:dyDescent="0.4">
      <c r="B1395" s="226"/>
      <c r="C1395" s="150"/>
      <c r="D1395" s="153"/>
      <c r="E1395" s="149"/>
      <c r="F1395" s="149"/>
      <c r="G1395" s="150"/>
    </row>
    <row r="1396" spans="2:7" x14ac:dyDescent="0.4">
      <c r="B1396" s="225"/>
      <c r="C1396" s="143"/>
      <c r="D1396" s="146"/>
      <c r="E1396" s="147"/>
      <c r="F1396" s="147"/>
      <c r="G1396" s="143"/>
    </row>
    <row r="1397" spans="2:7" x14ac:dyDescent="0.4">
      <c r="B1397" s="226"/>
      <c r="C1397" s="150"/>
      <c r="D1397" s="153"/>
      <c r="E1397" s="149"/>
      <c r="F1397" s="149"/>
      <c r="G1397" s="150"/>
    </row>
    <row r="1398" spans="2:7" x14ac:dyDescent="0.4">
      <c r="B1398" s="225"/>
      <c r="C1398" s="143"/>
      <c r="D1398" s="146"/>
      <c r="E1398" s="147"/>
      <c r="F1398" s="147"/>
      <c r="G1398" s="143"/>
    </row>
    <row r="1399" spans="2:7" x14ac:dyDescent="0.4">
      <c r="B1399" s="226"/>
      <c r="C1399" s="150"/>
      <c r="D1399" s="153"/>
      <c r="E1399" s="149"/>
      <c r="F1399" s="149"/>
      <c r="G1399" s="150"/>
    </row>
    <row r="1400" spans="2:7" x14ac:dyDescent="0.4">
      <c r="B1400" s="225"/>
      <c r="C1400" s="143"/>
      <c r="D1400" s="146"/>
      <c r="E1400" s="147"/>
      <c r="F1400" s="147"/>
      <c r="G1400" s="143"/>
    </row>
    <row r="1401" spans="2:7" x14ac:dyDescent="0.4">
      <c r="B1401" s="226"/>
      <c r="C1401" s="150"/>
      <c r="D1401" s="153"/>
      <c r="E1401" s="149"/>
      <c r="F1401" s="149"/>
      <c r="G1401" s="150"/>
    </row>
    <row r="1402" spans="2:7" x14ac:dyDescent="0.4">
      <c r="B1402" s="225"/>
      <c r="C1402" s="143"/>
      <c r="D1402" s="146"/>
      <c r="E1402" s="147"/>
      <c r="F1402" s="147"/>
      <c r="G1402" s="143"/>
    </row>
    <row r="1403" spans="2:7" x14ac:dyDescent="0.4">
      <c r="B1403" s="226"/>
      <c r="C1403" s="150"/>
      <c r="D1403" s="153"/>
      <c r="E1403" s="149"/>
      <c r="F1403" s="149"/>
      <c r="G1403" s="150"/>
    </row>
    <row r="1404" spans="2:7" x14ac:dyDescent="0.4">
      <c r="B1404" s="225"/>
      <c r="C1404" s="143"/>
      <c r="D1404" s="146"/>
      <c r="E1404" s="147"/>
      <c r="F1404" s="147"/>
      <c r="G1404" s="143"/>
    </row>
    <row r="1405" spans="2:7" x14ac:dyDescent="0.4">
      <c r="B1405" s="226"/>
      <c r="C1405" s="150"/>
      <c r="D1405" s="153"/>
      <c r="E1405" s="149"/>
      <c r="F1405" s="149"/>
      <c r="G1405" s="150"/>
    </row>
    <row r="1406" spans="2:7" x14ac:dyDescent="0.4">
      <c r="B1406" s="225"/>
      <c r="C1406" s="143"/>
      <c r="D1406" s="146"/>
      <c r="E1406" s="147"/>
      <c r="F1406" s="147"/>
      <c r="G1406" s="143"/>
    </row>
    <row r="1407" spans="2:7" x14ac:dyDescent="0.4">
      <c r="B1407" s="226"/>
      <c r="C1407" s="150"/>
      <c r="D1407" s="153"/>
      <c r="E1407" s="149"/>
      <c r="F1407" s="149"/>
      <c r="G1407" s="150"/>
    </row>
    <row r="1408" spans="2:7" x14ac:dyDescent="0.4">
      <c r="B1408" s="225"/>
      <c r="C1408" s="143"/>
      <c r="D1408" s="146"/>
      <c r="E1408" s="147"/>
      <c r="F1408" s="147"/>
      <c r="G1408" s="143"/>
    </row>
    <row r="1409" spans="2:7" x14ac:dyDescent="0.4">
      <c r="B1409" s="226"/>
      <c r="C1409" s="150"/>
      <c r="D1409" s="153"/>
      <c r="E1409" s="149"/>
      <c r="F1409" s="149"/>
      <c r="G1409" s="150"/>
    </row>
    <row r="1410" spans="2:7" x14ac:dyDescent="0.4">
      <c r="B1410" s="225"/>
      <c r="C1410" s="143"/>
      <c r="D1410" s="146"/>
      <c r="E1410" s="147"/>
      <c r="F1410" s="147"/>
      <c r="G1410" s="143"/>
    </row>
    <row r="1411" spans="2:7" x14ac:dyDescent="0.4">
      <c r="B1411" s="226"/>
      <c r="C1411" s="150"/>
      <c r="D1411" s="153"/>
      <c r="E1411" s="149"/>
      <c r="F1411" s="149"/>
      <c r="G1411" s="150"/>
    </row>
    <row r="1412" spans="2:7" x14ac:dyDescent="0.4">
      <c r="B1412" s="225"/>
      <c r="C1412" s="143"/>
      <c r="D1412" s="146"/>
      <c r="E1412" s="147"/>
      <c r="F1412" s="147"/>
      <c r="G1412" s="143"/>
    </row>
    <row r="1413" spans="2:7" x14ac:dyDescent="0.4">
      <c r="B1413" s="226"/>
      <c r="C1413" s="150"/>
      <c r="D1413" s="153"/>
      <c r="E1413" s="149"/>
      <c r="F1413" s="149"/>
      <c r="G1413" s="150"/>
    </row>
    <row r="1414" spans="2:7" x14ac:dyDescent="0.4">
      <c r="B1414" s="225"/>
      <c r="C1414" s="143"/>
      <c r="D1414" s="146"/>
      <c r="E1414" s="147"/>
      <c r="F1414" s="147"/>
      <c r="G1414" s="143"/>
    </row>
    <row r="1415" spans="2:7" x14ac:dyDescent="0.4">
      <c r="B1415" s="226"/>
      <c r="C1415" s="150"/>
      <c r="D1415" s="153"/>
      <c r="E1415" s="149"/>
      <c r="F1415" s="149"/>
      <c r="G1415" s="150"/>
    </row>
    <row r="1416" spans="2:7" x14ac:dyDescent="0.4">
      <c r="B1416" s="225"/>
      <c r="C1416" s="143"/>
      <c r="D1416" s="146"/>
      <c r="E1416" s="147"/>
      <c r="F1416" s="147"/>
      <c r="G1416" s="143"/>
    </row>
    <row r="1417" spans="2:7" x14ac:dyDescent="0.4">
      <c r="B1417" s="226"/>
      <c r="C1417" s="150"/>
      <c r="D1417" s="153"/>
      <c r="E1417" s="149"/>
      <c r="F1417" s="149"/>
      <c r="G1417" s="150"/>
    </row>
    <row r="1418" spans="2:7" x14ac:dyDescent="0.4">
      <c r="B1418" s="225"/>
      <c r="C1418" s="143"/>
      <c r="D1418" s="146"/>
      <c r="E1418" s="147"/>
      <c r="F1418" s="147"/>
      <c r="G1418" s="143"/>
    </row>
    <row r="1419" spans="2:7" x14ac:dyDescent="0.4">
      <c r="B1419" s="226"/>
      <c r="C1419" s="150"/>
      <c r="D1419" s="153"/>
      <c r="E1419" s="149"/>
      <c r="F1419" s="149"/>
      <c r="G1419" s="150"/>
    </row>
    <row r="1420" spans="2:7" x14ac:dyDescent="0.4">
      <c r="B1420" s="225"/>
      <c r="C1420" s="143"/>
      <c r="D1420" s="146"/>
      <c r="E1420" s="147"/>
      <c r="F1420" s="147"/>
      <c r="G1420" s="143"/>
    </row>
    <row r="1421" spans="2:7" x14ac:dyDescent="0.4">
      <c r="B1421" s="226"/>
      <c r="C1421" s="150"/>
      <c r="D1421" s="153"/>
      <c r="E1421" s="149"/>
      <c r="F1421" s="149"/>
      <c r="G1421" s="150"/>
    </row>
    <row r="1422" spans="2:7" x14ac:dyDescent="0.4">
      <c r="B1422" s="225"/>
      <c r="C1422" s="143"/>
      <c r="D1422" s="146"/>
      <c r="E1422" s="147"/>
      <c r="F1422" s="147"/>
      <c r="G1422" s="143"/>
    </row>
    <row r="1423" spans="2:7" x14ac:dyDescent="0.4">
      <c r="B1423" s="226"/>
      <c r="C1423" s="150"/>
      <c r="D1423" s="153"/>
      <c r="E1423" s="149"/>
      <c r="F1423" s="149"/>
      <c r="G1423" s="150"/>
    </row>
    <row r="1424" spans="2:7" x14ac:dyDescent="0.4">
      <c r="B1424" s="225"/>
      <c r="C1424" s="143"/>
      <c r="D1424" s="146"/>
      <c r="E1424" s="147"/>
      <c r="F1424" s="147"/>
      <c r="G1424" s="143"/>
    </row>
    <row r="1425" spans="2:7" x14ac:dyDescent="0.4">
      <c r="B1425" s="226"/>
      <c r="C1425" s="150"/>
      <c r="D1425" s="153"/>
      <c r="E1425" s="149"/>
      <c r="F1425" s="149"/>
      <c r="G1425" s="150"/>
    </row>
    <row r="1426" spans="2:7" x14ac:dyDescent="0.4">
      <c r="B1426" s="225"/>
      <c r="C1426" s="143"/>
      <c r="D1426" s="146"/>
      <c r="E1426" s="147"/>
      <c r="F1426" s="147"/>
      <c r="G1426" s="143"/>
    </row>
    <row r="1427" spans="2:7" x14ac:dyDescent="0.4">
      <c r="B1427" s="226"/>
      <c r="C1427" s="150"/>
      <c r="D1427" s="153"/>
      <c r="E1427" s="149"/>
      <c r="F1427" s="149"/>
      <c r="G1427" s="150"/>
    </row>
    <row r="1428" spans="2:7" x14ac:dyDescent="0.4">
      <c r="B1428" s="225"/>
      <c r="C1428" s="143"/>
      <c r="D1428" s="146"/>
      <c r="E1428" s="147"/>
      <c r="F1428" s="147"/>
      <c r="G1428" s="143"/>
    </row>
    <row r="1429" spans="2:7" x14ac:dyDescent="0.4">
      <c r="B1429" s="226"/>
      <c r="C1429" s="150"/>
      <c r="D1429" s="153"/>
      <c r="E1429" s="149"/>
      <c r="F1429" s="149"/>
      <c r="G1429" s="150"/>
    </row>
    <row r="1430" spans="2:7" x14ac:dyDescent="0.4">
      <c r="B1430" s="225"/>
      <c r="C1430" s="143"/>
      <c r="D1430" s="146"/>
      <c r="E1430" s="147"/>
      <c r="F1430" s="147"/>
      <c r="G1430" s="143"/>
    </row>
    <row r="1431" spans="2:7" x14ac:dyDescent="0.4">
      <c r="B1431" s="226"/>
      <c r="C1431" s="150"/>
      <c r="D1431" s="153"/>
      <c r="E1431" s="149"/>
      <c r="F1431" s="149"/>
      <c r="G1431" s="150"/>
    </row>
    <row r="1432" spans="2:7" x14ac:dyDescent="0.4">
      <c r="B1432" s="225"/>
      <c r="C1432" s="143"/>
      <c r="D1432" s="146"/>
      <c r="E1432" s="147"/>
      <c r="F1432" s="147"/>
      <c r="G1432" s="143"/>
    </row>
    <row r="1433" spans="2:7" x14ac:dyDescent="0.4">
      <c r="B1433" s="226"/>
      <c r="C1433" s="150"/>
      <c r="D1433" s="153"/>
      <c r="E1433" s="149"/>
      <c r="F1433" s="149"/>
      <c r="G1433" s="150"/>
    </row>
    <row r="1434" spans="2:7" x14ac:dyDescent="0.4">
      <c r="B1434" s="225"/>
      <c r="C1434" s="143"/>
      <c r="D1434" s="146"/>
      <c r="E1434" s="147"/>
      <c r="F1434" s="147"/>
      <c r="G1434" s="143"/>
    </row>
    <row r="1435" spans="2:7" x14ac:dyDescent="0.4">
      <c r="B1435" s="226"/>
      <c r="C1435" s="150"/>
      <c r="D1435" s="153"/>
      <c r="E1435" s="149"/>
      <c r="F1435" s="149"/>
      <c r="G1435" s="150"/>
    </row>
    <row r="1436" spans="2:7" x14ac:dyDescent="0.4">
      <c r="B1436" s="225"/>
      <c r="C1436" s="143"/>
      <c r="D1436" s="146"/>
      <c r="E1436" s="147"/>
      <c r="F1436" s="147"/>
      <c r="G1436" s="143"/>
    </row>
    <row r="1437" spans="2:7" x14ac:dyDescent="0.4">
      <c r="B1437" s="226"/>
      <c r="C1437" s="150"/>
      <c r="D1437" s="153"/>
      <c r="E1437" s="149"/>
      <c r="F1437" s="149"/>
      <c r="G1437" s="150"/>
    </row>
    <row r="1438" spans="2:7" x14ac:dyDescent="0.4">
      <c r="B1438" s="225"/>
      <c r="C1438" s="143"/>
      <c r="D1438" s="146"/>
      <c r="E1438" s="147"/>
      <c r="F1438" s="147"/>
      <c r="G1438" s="143"/>
    </row>
    <row r="1439" spans="2:7" x14ac:dyDescent="0.4">
      <c r="B1439" s="226"/>
      <c r="C1439" s="150"/>
      <c r="D1439" s="153"/>
      <c r="E1439" s="149"/>
      <c r="F1439" s="149"/>
      <c r="G1439" s="150"/>
    </row>
    <row r="1440" spans="2:7" x14ac:dyDescent="0.4">
      <c r="B1440" s="225"/>
      <c r="C1440" s="143"/>
      <c r="D1440" s="146"/>
      <c r="E1440" s="147"/>
      <c r="F1440" s="147"/>
      <c r="G1440" s="143"/>
    </row>
    <row r="1441" spans="2:7" x14ac:dyDescent="0.4">
      <c r="B1441" s="226"/>
      <c r="C1441" s="150"/>
      <c r="D1441" s="153"/>
      <c r="E1441" s="149"/>
      <c r="F1441" s="149"/>
      <c r="G1441" s="150"/>
    </row>
    <row r="1442" spans="2:7" x14ac:dyDescent="0.4">
      <c r="B1442" s="225"/>
      <c r="C1442" s="143"/>
      <c r="D1442" s="146"/>
      <c r="E1442" s="147"/>
      <c r="F1442" s="147"/>
      <c r="G1442" s="143"/>
    </row>
    <row r="1443" spans="2:7" x14ac:dyDescent="0.4">
      <c r="B1443" s="226"/>
      <c r="C1443" s="150"/>
      <c r="D1443" s="153"/>
      <c r="E1443" s="149"/>
      <c r="F1443" s="149"/>
      <c r="G1443" s="150"/>
    </row>
    <row r="1444" spans="2:7" x14ac:dyDescent="0.4">
      <c r="B1444" s="225"/>
      <c r="C1444" s="143"/>
      <c r="D1444" s="146"/>
      <c r="E1444" s="147"/>
      <c r="F1444" s="147"/>
      <c r="G1444" s="143"/>
    </row>
    <row r="1445" spans="2:7" x14ac:dyDescent="0.4">
      <c r="B1445" s="226"/>
      <c r="C1445" s="150"/>
      <c r="D1445" s="153"/>
      <c r="E1445" s="149"/>
      <c r="F1445" s="149"/>
      <c r="G1445" s="150"/>
    </row>
    <row r="1446" spans="2:7" x14ac:dyDescent="0.4">
      <c r="B1446" s="225"/>
      <c r="C1446" s="143"/>
      <c r="D1446" s="146"/>
      <c r="E1446" s="147"/>
      <c r="F1446" s="147"/>
      <c r="G1446" s="143"/>
    </row>
    <row r="1447" spans="2:7" x14ac:dyDescent="0.4">
      <c r="B1447" s="226"/>
      <c r="C1447" s="150"/>
      <c r="D1447" s="153"/>
      <c r="E1447" s="149"/>
      <c r="F1447" s="149"/>
      <c r="G1447" s="150"/>
    </row>
    <row r="1448" spans="2:7" x14ac:dyDescent="0.4">
      <c r="B1448" s="225"/>
      <c r="C1448" s="143"/>
      <c r="D1448" s="146"/>
      <c r="E1448" s="147"/>
      <c r="F1448" s="147"/>
      <c r="G1448" s="143"/>
    </row>
    <row r="1449" spans="2:7" x14ac:dyDescent="0.4">
      <c r="B1449" s="226"/>
      <c r="C1449" s="150"/>
      <c r="D1449" s="153"/>
      <c r="E1449" s="149"/>
      <c r="F1449" s="149"/>
      <c r="G1449" s="150"/>
    </row>
    <row r="1450" spans="2:7" x14ac:dyDescent="0.4">
      <c r="B1450" s="225"/>
      <c r="C1450" s="143"/>
      <c r="D1450" s="146"/>
      <c r="E1450" s="147"/>
      <c r="F1450" s="147"/>
      <c r="G1450" s="143"/>
    </row>
    <row r="1451" spans="2:7" x14ac:dyDescent="0.4">
      <c r="B1451" s="226"/>
      <c r="C1451" s="150"/>
      <c r="D1451" s="153"/>
      <c r="E1451" s="149"/>
      <c r="F1451" s="149"/>
      <c r="G1451" s="150"/>
    </row>
    <row r="1452" spans="2:7" x14ac:dyDescent="0.4">
      <c r="B1452" s="225"/>
      <c r="C1452" s="143"/>
      <c r="D1452" s="146"/>
      <c r="E1452" s="147"/>
      <c r="F1452" s="147"/>
      <c r="G1452" s="143"/>
    </row>
    <row r="1453" spans="2:7" x14ac:dyDescent="0.4">
      <c r="B1453" s="226"/>
      <c r="C1453" s="150"/>
      <c r="D1453" s="153"/>
      <c r="E1453" s="149"/>
      <c r="F1453" s="149"/>
      <c r="G1453" s="150"/>
    </row>
    <row r="1454" spans="2:7" x14ac:dyDescent="0.4">
      <c r="B1454" s="225"/>
      <c r="C1454" s="143"/>
      <c r="D1454" s="146"/>
      <c r="E1454" s="147"/>
      <c r="F1454" s="147"/>
      <c r="G1454" s="143"/>
    </row>
    <row r="1455" spans="2:7" x14ac:dyDescent="0.4">
      <c r="B1455" s="226"/>
      <c r="C1455" s="150"/>
      <c r="D1455" s="153"/>
      <c r="E1455" s="149"/>
      <c r="F1455" s="149"/>
      <c r="G1455" s="150"/>
    </row>
    <row r="1456" spans="2:7" x14ac:dyDescent="0.4">
      <c r="B1456" s="225"/>
      <c r="C1456" s="143"/>
      <c r="D1456" s="146"/>
      <c r="E1456" s="147"/>
      <c r="F1456" s="147"/>
      <c r="G1456" s="143"/>
    </row>
    <row r="1457" spans="2:7" x14ac:dyDescent="0.4">
      <c r="B1457" s="226"/>
      <c r="C1457" s="150"/>
      <c r="D1457" s="153"/>
      <c r="E1457" s="149"/>
      <c r="F1457" s="149"/>
      <c r="G1457" s="150"/>
    </row>
    <row r="1458" spans="2:7" x14ac:dyDescent="0.4">
      <c r="B1458" s="225"/>
      <c r="C1458" s="143"/>
      <c r="D1458" s="146"/>
      <c r="E1458" s="147"/>
      <c r="F1458" s="147"/>
      <c r="G1458" s="143"/>
    </row>
    <row r="1459" spans="2:7" x14ac:dyDescent="0.4">
      <c r="B1459" s="226"/>
      <c r="C1459" s="150"/>
      <c r="D1459" s="153"/>
      <c r="E1459" s="149"/>
      <c r="F1459" s="149"/>
      <c r="G1459" s="150"/>
    </row>
    <row r="1460" spans="2:7" x14ac:dyDescent="0.4">
      <c r="B1460" s="225"/>
      <c r="C1460" s="143"/>
      <c r="D1460" s="146"/>
      <c r="E1460" s="147"/>
      <c r="F1460" s="147"/>
      <c r="G1460" s="143"/>
    </row>
    <row r="1461" spans="2:7" x14ac:dyDescent="0.4">
      <c r="B1461" s="226"/>
      <c r="C1461" s="150"/>
      <c r="D1461" s="153"/>
      <c r="E1461" s="149"/>
      <c r="F1461" s="149"/>
      <c r="G1461" s="150"/>
    </row>
    <row r="1462" spans="2:7" x14ac:dyDescent="0.4">
      <c r="B1462" s="225"/>
      <c r="C1462" s="143"/>
      <c r="D1462" s="146"/>
      <c r="E1462" s="147"/>
      <c r="F1462" s="147"/>
      <c r="G1462" s="143"/>
    </row>
    <row r="1463" spans="2:7" x14ac:dyDescent="0.4">
      <c r="B1463" s="226"/>
      <c r="C1463" s="150"/>
      <c r="D1463" s="153"/>
      <c r="E1463" s="149"/>
      <c r="F1463" s="149"/>
      <c r="G1463" s="150"/>
    </row>
    <row r="1464" spans="2:7" x14ac:dyDescent="0.4">
      <c r="B1464" s="225"/>
      <c r="C1464" s="143"/>
      <c r="D1464" s="146"/>
      <c r="E1464" s="147"/>
      <c r="F1464" s="147"/>
      <c r="G1464" s="143"/>
    </row>
    <row r="1465" spans="2:7" x14ac:dyDescent="0.4">
      <c r="B1465" s="226"/>
      <c r="C1465" s="150"/>
      <c r="D1465" s="153"/>
      <c r="E1465" s="149"/>
      <c r="F1465" s="149"/>
      <c r="G1465" s="150"/>
    </row>
    <row r="1466" spans="2:7" x14ac:dyDescent="0.4">
      <c r="B1466" s="225"/>
      <c r="C1466" s="143"/>
      <c r="D1466" s="146"/>
      <c r="E1466" s="147"/>
      <c r="F1466" s="147"/>
      <c r="G1466" s="143"/>
    </row>
    <row r="1467" spans="2:7" x14ac:dyDescent="0.4">
      <c r="B1467" s="226"/>
      <c r="C1467" s="150"/>
      <c r="D1467" s="153"/>
      <c r="E1467" s="149"/>
      <c r="F1467" s="149"/>
      <c r="G1467" s="150"/>
    </row>
    <row r="1468" spans="2:7" x14ac:dyDescent="0.4">
      <c r="B1468" s="225"/>
      <c r="C1468" s="143"/>
      <c r="D1468" s="146"/>
      <c r="E1468" s="147"/>
      <c r="F1468" s="147"/>
      <c r="G1468" s="143"/>
    </row>
    <row r="1469" spans="2:7" x14ac:dyDescent="0.4">
      <c r="B1469" s="226"/>
      <c r="C1469" s="150"/>
      <c r="D1469" s="153"/>
      <c r="E1469" s="149"/>
      <c r="F1469" s="149"/>
      <c r="G1469" s="150"/>
    </row>
    <row r="1470" spans="2:7" x14ac:dyDescent="0.4">
      <c r="B1470" s="225"/>
      <c r="C1470" s="143"/>
      <c r="D1470" s="146"/>
      <c r="E1470" s="147"/>
      <c r="F1470" s="147"/>
      <c r="G1470" s="143"/>
    </row>
    <row r="1471" spans="2:7" x14ac:dyDescent="0.4">
      <c r="B1471" s="226"/>
      <c r="C1471" s="150"/>
      <c r="D1471" s="153"/>
      <c r="E1471" s="149"/>
      <c r="F1471" s="149"/>
      <c r="G1471" s="150"/>
    </row>
    <row r="1472" spans="2:7" x14ac:dyDescent="0.4">
      <c r="B1472" s="225"/>
      <c r="C1472" s="143"/>
      <c r="D1472" s="146"/>
      <c r="E1472" s="147"/>
      <c r="F1472" s="147"/>
      <c r="G1472" s="143"/>
    </row>
    <row r="1473" spans="2:7" x14ac:dyDescent="0.4">
      <c r="B1473" s="226"/>
      <c r="C1473" s="150"/>
      <c r="D1473" s="153"/>
      <c r="E1473" s="149"/>
      <c r="F1473" s="149"/>
      <c r="G1473" s="150"/>
    </row>
    <row r="1474" spans="2:7" x14ac:dyDescent="0.4">
      <c r="B1474" s="225"/>
      <c r="C1474" s="143"/>
      <c r="D1474" s="146"/>
      <c r="E1474" s="147"/>
      <c r="F1474" s="147"/>
      <c r="G1474" s="143"/>
    </row>
    <row r="1475" spans="2:7" x14ac:dyDescent="0.4">
      <c r="B1475" s="226"/>
      <c r="C1475" s="150"/>
      <c r="D1475" s="153"/>
      <c r="E1475" s="149"/>
      <c r="F1475" s="149"/>
      <c r="G1475" s="150"/>
    </row>
    <row r="1476" spans="2:7" x14ac:dyDescent="0.4">
      <c r="B1476" s="225"/>
      <c r="C1476" s="143"/>
      <c r="D1476" s="146"/>
      <c r="E1476" s="147"/>
      <c r="F1476" s="147"/>
      <c r="G1476" s="143"/>
    </row>
    <row r="1477" spans="2:7" x14ac:dyDescent="0.4">
      <c r="B1477" s="226"/>
      <c r="C1477" s="150"/>
      <c r="D1477" s="153"/>
      <c r="E1477" s="149"/>
      <c r="F1477" s="149"/>
      <c r="G1477" s="150"/>
    </row>
    <row r="1478" spans="2:7" x14ac:dyDescent="0.4">
      <c r="B1478" s="225"/>
      <c r="C1478" s="143"/>
      <c r="D1478" s="146"/>
      <c r="E1478" s="147"/>
      <c r="F1478" s="147"/>
      <c r="G1478" s="143"/>
    </row>
    <row r="1479" spans="2:7" x14ac:dyDescent="0.4">
      <c r="B1479" s="226"/>
      <c r="C1479" s="150"/>
      <c r="D1479" s="153"/>
      <c r="E1479" s="149"/>
      <c r="F1479" s="149"/>
      <c r="G1479" s="150"/>
    </row>
    <row r="1480" spans="2:7" x14ac:dyDescent="0.4">
      <c r="B1480" s="225"/>
      <c r="C1480" s="143"/>
      <c r="D1480" s="146"/>
      <c r="E1480" s="147"/>
      <c r="F1480" s="147"/>
      <c r="G1480" s="143"/>
    </row>
    <row r="1481" spans="2:7" x14ac:dyDescent="0.4">
      <c r="B1481" s="226"/>
      <c r="C1481" s="150"/>
      <c r="D1481" s="153"/>
      <c r="E1481" s="149"/>
      <c r="F1481" s="149"/>
      <c r="G1481" s="150"/>
    </row>
    <row r="1482" spans="2:7" x14ac:dyDescent="0.4">
      <c r="B1482" s="225"/>
      <c r="C1482" s="143"/>
      <c r="D1482" s="146"/>
      <c r="E1482" s="147"/>
      <c r="F1482" s="147"/>
      <c r="G1482" s="143"/>
    </row>
    <row r="1483" spans="2:7" x14ac:dyDescent="0.4">
      <c r="B1483" s="226"/>
      <c r="C1483" s="150"/>
      <c r="D1483" s="153"/>
      <c r="E1483" s="149"/>
      <c r="F1483" s="149"/>
      <c r="G1483" s="150"/>
    </row>
    <row r="1484" spans="2:7" x14ac:dyDescent="0.4">
      <c r="B1484" s="225"/>
      <c r="C1484" s="143"/>
      <c r="D1484" s="146"/>
      <c r="E1484" s="147"/>
      <c r="F1484" s="147"/>
      <c r="G1484" s="143"/>
    </row>
    <row r="1485" spans="2:7" x14ac:dyDescent="0.4">
      <c r="B1485" s="226"/>
      <c r="C1485" s="150"/>
      <c r="D1485" s="153"/>
      <c r="E1485" s="149"/>
      <c r="F1485" s="149"/>
      <c r="G1485" s="150"/>
    </row>
    <row r="1486" spans="2:7" x14ac:dyDescent="0.4">
      <c r="B1486" s="225"/>
      <c r="C1486" s="143"/>
      <c r="D1486" s="146"/>
      <c r="E1486" s="147"/>
      <c r="F1486" s="147"/>
      <c r="G1486" s="143"/>
    </row>
    <row r="1487" spans="2:7" x14ac:dyDescent="0.4">
      <c r="B1487" s="226"/>
      <c r="C1487" s="150"/>
      <c r="D1487" s="153"/>
      <c r="E1487" s="149"/>
      <c r="F1487" s="149"/>
      <c r="G1487" s="150"/>
    </row>
    <row r="1488" spans="2:7" x14ac:dyDescent="0.4">
      <c r="B1488" s="225"/>
      <c r="C1488" s="143"/>
      <c r="D1488" s="146"/>
      <c r="E1488" s="147"/>
      <c r="F1488" s="147"/>
      <c r="G1488" s="143"/>
    </row>
    <row r="1489" spans="2:7" x14ac:dyDescent="0.4">
      <c r="B1489" s="226"/>
      <c r="C1489" s="150"/>
      <c r="D1489" s="153"/>
      <c r="E1489" s="149"/>
      <c r="F1489" s="149"/>
      <c r="G1489" s="150"/>
    </row>
    <row r="1490" spans="2:7" x14ac:dyDescent="0.4">
      <c r="B1490" s="225"/>
      <c r="C1490" s="143"/>
      <c r="D1490" s="146"/>
      <c r="E1490" s="147"/>
      <c r="F1490" s="147"/>
      <c r="G1490" s="143"/>
    </row>
    <row r="1491" spans="2:7" x14ac:dyDescent="0.4">
      <c r="B1491" s="226"/>
      <c r="C1491" s="150"/>
      <c r="D1491" s="153"/>
      <c r="E1491" s="149"/>
      <c r="F1491" s="149"/>
      <c r="G1491" s="150"/>
    </row>
    <row r="1492" spans="2:7" x14ac:dyDescent="0.4">
      <c r="B1492" s="225"/>
      <c r="C1492" s="143"/>
      <c r="D1492" s="146"/>
      <c r="E1492" s="147"/>
      <c r="F1492" s="147"/>
      <c r="G1492" s="143"/>
    </row>
    <row r="1493" spans="2:7" x14ac:dyDescent="0.4">
      <c r="B1493" s="226"/>
      <c r="C1493" s="150"/>
      <c r="D1493" s="153"/>
      <c r="E1493" s="149"/>
      <c r="F1493" s="149"/>
      <c r="G1493" s="150"/>
    </row>
    <row r="1494" spans="2:7" x14ac:dyDescent="0.4">
      <c r="B1494" s="225"/>
      <c r="C1494" s="143"/>
      <c r="D1494" s="146"/>
      <c r="E1494" s="147"/>
      <c r="F1494" s="147"/>
      <c r="G1494" s="143"/>
    </row>
    <row r="1495" spans="2:7" x14ac:dyDescent="0.4">
      <c r="B1495" s="226"/>
      <c r="C1495" s="150"/>
      <c r="D1495" s="153"/>
      <c r="E1495" s="149"/>
      <c r="F1495" s="149"/>
      <c r="G1495" s="150"/>
    </row>
    <row r="1496" spans="2:7" x14ac:dyDescent="0.4">
      <c r="B1496" s="225"/>
      <c r="C1496" s="143"/>
      <c r="D1496" s="146"/>
      <c r="E1496" s="147"/>
      <c r="F1496" s="147"/>
      <c r="G1496" s="143"/>
    </row>
    <row r="1497" spans="2:7" x14ac:dyDescent="0.4">
      <c r="B1497" s="226"/>
      <c r="C1497" s="150"/>
      <c r="D1497" s="153"/>
      <c r="E1497" s="149"/>
      <c r="F1497" s="149"/>
      <c r="G1497" s="150"/>
    </row>
    <row r="1498" spans="2:7" x14ac:dyDescent="0.4">
      <c r="B1498" s="225"/>
      <c r="C1498" s="143"/>
      <c r="D1498" s="146"/>
      <c r="E1498" s="147"/>
      <c r="F1498" s="147"/>
      <c r="G1498" s="143"/>
    </row>
    <row r="1499" spans="2:7" x14ac:dyDescent="0.4">
      <c r="B1499" s="226"/>
      <c r="C1499" s="150"/>
      <c r="D1499" s="153"/>
      <c r="E1499" s="149"/>
      <c r="F1499" s="149"/>
      <c r="G1499" s="150"/>
    </row>
    <row r="1500" spans="2:7" x14ac:dyDescent="0.4">
      <c r="B1500" s="225"/>
      <c r="C1500" s="143"/>
      <c r="D1500" s="146"/>
      <c r="E1500" s="147"/>
      <c r="F1500" s="147"/>
      <c r="G1500" s="143"/>
    </row>
  </sheetData>
  <sheetProtection formatColumns="0" formatRows="0" sort="0" autoFilter="0"/>
  <autoFilter ref="B1:G1" xr:uid="{00000000-0009-0000-0000-000006000000}"/>
  <pageMargins left="0.70866141732283472" right="0.70866141732283472" top="0.74803149606299213" bottom="0.74803149606299213" header="0.31496062992125984" footer="0.31496062992125984"/>
  <pageSetup paperSize="8" scale="52" fitToHeight="0" orientation="portrait" horizontalDpi="1200" verticalDpi="1200" r:id="rId1"/>
  <headerFooter>
    <oddFooter>&amp;L&amp;"Public Sans (NSW),Regular"&amp;9EMF-WM-TT-0074 Waste Data Collection Workbook &amp;R&amp;"Public Sans (NSW),Regular"&amp;9&amp;P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Waste_Type!$G$2:$G$5</xm:f>
          </x14:formula1>
          <xm:sqref>E2:E1500</xm:sqref>
        </x14:dataValidation>
        <x14:dataValidation type="list" allowBlank="1" showInputMessage="1" showErrorMessage="1" xr:uid="{00000000-0002-0000-0600-000001000000}">
          <x14:formula1>
            <xm:f>Waste_Type!$C$2:$C$51</xm:f>
          </x14:formula1>
          <xm:sqref>C2:C1500</xm:sqref>
        </x14:dataValidation>
        <x14:dataValidation type="list" allowBlank="1" showInputMessage="1" showErrorMessage="1" xr:uid="{00000000-0002-0000-0600-000002000000}">
          <x14:formula1>
            <xm:f>Waste_Type!$H$2:$H$7</xm:f>
          </x14:formula1>
          <xm:sqref>F2:F1500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T1500"/>
  <sheetViews>
    <sheetView topLeftCell="D1" zoomScale="90" zoomScaleNormal="90" workbookViewId="0">
      <selection activeCell="H19" sqref="H19"/>
    </sheetView>
  </sheetViews>
  <sheetFormatPr defaultColWidth="8.88671875" defaultRowHeight="16.8" x14ac:dyDescent="0.4"/>
  <cols>
    <col min="1" max="1" width="4" style="106" customWidth="1"/>
    <col min="2" max="2" width="12.88671875" style="184" customWidth="1"/>
    <col min="3" max="5" width="30.6640625" style="185" customWidth="1"/>
    <col min="6" max="6" width="25.88671875" style="161" customWidth="1"/>
    <col min="7" max="7" width="26.6640625" style="161" customWidth="1"/>
    <col min="8" max="8" width="40.109375" style="194" customWidth="1"/>
    <col min="9" max="9" width="15.44140625" style="191" customWidth="1"/>
    <col min="10" max="10" width="7.44140625" style="186" bestFit="1" customWidth="1"/>
    <col min="11" max="11" width="37.88671875" style="186" customWidth="1"/>
    <col min="12" max="12" width="37.88671875" style="161" customWidth="1"/>
    <col min="13" max="13" width="28" style="164" customWidth="1"/>
    <col min="14" max="15" width="8.88671875" style="187"/>
    <col min="16" max="16" width="23" style="187" customWidth="1"/>
    <col min="17" max="17" width="14.33203125" style="187" bestFit="1" customWidth="1"/>
    <col min="18" max="19" width="8.88671875" style="187"/>
    <col min="20" max="20" width="36" style="187" customWidth="1"/>
    <col min="21" max="16384" width="8.88671875" style="187"/>
  </cols>
  <sheetData>
    <row r="1" spans="2:20" x14ac:dyDescent="0.4">
      <c r="B1" s="176" t="s">
        <v>147</v>
      </c>
      <c r="C1" s="177" t="s">
        <v>148</v>
      </c>
      <c r="D1" s="177" t="s">
        <v>290</v>
      </c>
      <c r="E1" s="177" t="s">
        <v>289</v>
      </c>
      <c r="F1" s="155" t="s">
        <v>260</v>
      </c>
      <c r="G1" s="156" t="s">
        <v>292</v>
      </c>
      <c r="H1" s="155" t="s">
        <v>261</v>
      </c>
      <c r="I1" s="158" t="s">
        <v>273</v>
      </c>
      <c r="J1" s="157" t="s">
        <v>255</v>
      </c>
      <c r="K1" s="157" t="s">
        <v>274</v>
      </c>
      <c r="L1" s="157" t="s">
        <v>279</v>
      </c>
      <c r="M1" s="158" t="s">
        <v>259</v>
      </c>
      <c r="T1" s="196"/>
    </row>
    <row r="2" spans="2:20" x14ac:dyDescent="0.4">
      <c r="B2" s="178" t="str">
        <f>IF(Data_Input!B2="","",Data_Input!B2)</f>
        <v/>
      </c>
      <c r="C2" s="179" t="str">
        <f>IF(Project_Details!$C$10="","",Project_Details!$C$10)</f>
        <v/>
      </c>
      <c r="D2" s="179" t="str">
        <f>IF(Project_Details!$C$11="","",Project_Details!$C$11)</f>
        <v/>
      </c>
      <c r="E2" s="179" t="str">
        <f>IF(Project_Details!$C$12="","",Project_Details!$C$12)</f>
        <v/>
      </c>
      <c r="F2" s="144" t="str">
        <f>IF(H2="","",VLOOKUP(H2,Waste_Type!$C$3:$E$50,3,FALSE))</f>
        <v/>
      </c>
      <c r="G2" s="145" t="str">
        <f>IF(H2="","",VLOOKUP($H2,Waste_Type!$C$3:$E$50,2,FALSE))</f>
        <v/>
      </c>
      <c r="H2" s="188" t="str">
        <f>IF(Data_Input!C2="","",Data_Input!C2)</f>
        <v/>
      </c>
      <c r="I2" s="148" t="str">
        <f>IF(Data_Input!D2="","",Data_Input!D2)</f>
        <v/>
      </c>
      <c r="J2" s="178" t="str">
        <f>IF(Data_Input!E2="","",Data_Input!E2)</f>
        <v/>
      </c>
      <c r="K2" s="178" t="str">
        <f>IF(Data_Input!F2="","",Data_Input!F2)</f>
        <v/>
      </c>
      <c r="L2" s="178" t="str">
        <f>IF(Data_Input!G2="","",Data_Input!G2)</f>
        <v/>
      </c>
      <c r="M2" s="148" t="str">
        <f>IF(J2="kg", I2/1000,I2)</f>
        <v/>
      </c>
      <c r="T2" s="195"/>
    </row>
    <row r="3" spans="2:20" x14ac:dyDescent="0.4">
      <c r="B3" s="181" t="str">
        <f>IF(Data_Input!B3="","",Data_Input!B3)</f>
        <v/>
      </c>
      <c r="C3" s="182" t="str">
        <f>IF(Project_Details!$C$10="","",Project_Details!$C$10)</f>
        <v/>
      </c>
      <c r="D3" s="182" t="str">
        <f>IF(Project_Details!$C$11="","",Project_Details!$C$11)</f>
        <v/>
      </c>
      <c r="E3" s="182" t="str">
        <f>IF(Project_Details!$C$12="","",Project_Details!$C$12)</f>
        <v/>
      </c>
      <c r="F3" s="151" t="str">
        <f>IF(H3="","",VLOOKUP(H3,Waste_Type!$C$3:$E$50,3,FALSE))</f>
        <v/>
      </c>
      <c r="G3" s="152" t="str">
        <f>IF(H3="","",VLOOKUP($H3,Waste_Type!$C$3:$E$50,2,FALSE))</f>
        <v/>
      </c>
      <c r="H3" s="192" t="str">
        <f>IF(Data_Input!C3="","",Data_Input!C3)</f>
        <v/>
      </c>
      <c r="I3" s="189" t="str">
        <f>IF(Data_Input!D3="","",Data_Input!D3)</f>
        <v/>
      </c>
      <c r="J3" s="183" t="str">
        <f>IF(Data_Input!E3="","",Data_Input!E3)</f>
        <v/>
      </c>
      <c r="K3" s="183" t="str">
        <f>IF(Data_Input!F3="","",Data_Input!F3)</f>
        <v/>
      </c>
      <c r="L3" s="151" t="str">
        <f>IF(Data_Input!G3="","",Data_Input!G3)</f>
        <v/>
      </c>
      <c r="M3" s="154" t="str">
        <f t="shared" ref="M3:M66" si="0">IF(J3="kg", I3/1000,I3)</f>
        <v/>
      </c>
      <c r="T3" s="196"/>
    </row>
    <row r="4" spans="2:20" x14ac:dyDescent="0.4">
      <c r="B4" s="178" t="str">
        <f>IF(Data_Input!B4="","",Data_Input!B4)</f>
        <v/>
      </c>
      <c r="C4" s="179" t="str">
        <f>IF(Project_Details!$C$10="","",Project_Details!$C$10)</f>
        <v/>
      </c>
      <c r="D4" s="179" t="str">
        <f>IF(Project_Details!$C$11="","",Project_Details!$C$11)</f>
        <v/>
      </c>
      <c r="E4" s="179" t="str">
        <f>IF(Project_Details!$C$12="","",Project_Details!$C$12)</f>
        <v/>
      </c>
      <c r="F4" s="144" t="str">
        <f>IF(H4="","",VLOOKUP(H4,Waste_Type!$C$3:$E$50,3,FALSE))</f>
        <v/>
      </c>
      <c r="G4" s="145" t="str">
        <f>IF(H4="","",VLOOKUP($H4,Waste_Type!$C$3:$E$50,2,FALSE))</f>
        <v/>
      </c>
      <c r="H4" s="193" t="str">
        <f>IF(Data_Input!C4="","",Data_Input!C4)</f>
        <v/>
      </c>
      <c r="I4" s="190" t="str">
        <f>IF(Data_Input!D4="","",Data_Input!D4)</f>
        <v/>
      </c>
      <c r="J4" s="180" t="str">
        <f>IF(Data_Input!E4="","",Data_Input!E4)</f>
        <v/>
      </c>
      <c r="K4" s="180" t="str">
        <f>IF(Data_Input!F4="","",Data_Input!F4)</f>
        <v/>
      </c>
      <c r="L4" s="144" t="str">
        <f>IF(Data_Input!G4="","",Data_Input!G4)</f>
        <v/>
      </c>
      <c r="M4" s="148" t="str">
        <f t="shared" si="0"/>
        <v/>
      </c>
      <c r="T4" s="197"/>
    </row>
    <row r="5" spans="2:20" x14ac:dyDescent="0.4">
      <c r="B5" s="181" t="str">
        <f>IF(Data_Input!B5="","",Data_Input!B5)</f>
        <v/>
      </c>
      <c r="C5" s="182" t="str">
        <f>IF(Project_Details!$C$10="","",Project_Details!$C$10)</f>
        <v/>
      </c>
      <c r="D5" s="182" t="str">
        <f>IF(Project_Details!$C$11="","",Project_Details!$C$11)</f>
        <v/>
      </c>
      <c r="E5" s="182" t="str">
        <f>IF(Project_Details!$C$12="","",Project_Details!$C$12)</f>
        <v/>
      </c>
      <c r="F5" s="151" t="str">
        <f>IF(H5="","",VLOOKUP(H5,Waste_Type!$C$3:$E$50,3,FALSE))</f>
        <v/>
      </c>
      <c r="G5" s="152" t="str">
        <f>IF(H5="","",VLOOKUP($H5,Waste_Type!$C$3:$E$50,2,FALSE))</f>
        <v/>
      </c>
      <c r="H5" s="192" t="str">
        <f>IF(Data_Input!C5="","",Data_Input!C5)</f>
        <v/>
      </c>
      <c r="I5" s="189" t="str">
        <f>IF(Data_Input!D5="","",Data_Input!D5)</f>
        <v/>
      </c>
      <c r="J5" s="183" t="str">
        <f>IF(Data_Input!E5="","",Data_Input!E5)</f>
        <v/>
      </c>
      <c r="K5" s="183" t="str">
        <f>IF(Data_Input!F5="","",Data_Input!F5)</f>
        <v/>
      </c>
      <c r="L5" s="151" t="str">
        <f>IF(Data_Input!G5="","",Data_Input!G5)</f>
        <v/>
      </c>
      <c r="M5" s="154" t="str">
        <f t="shared" si="0"/>
        <v/>
      </c>
      <c r="T5" s="197"/>
    </row>
    <row r="6" spans="2:20" x14ac:dyDescent="0.4">
      <c r="B6" s="178" t="str">
        <f>IF(Data_Input!B6="","",Data_Input!B6)</f>
        <v/>
      </c>
      <c r="C6" s="179" t="str">
        <f>IF(Project_Details!$C$10="","",Project_Details!$C$10)</f>
        <v/>
      </c>
      <c r="D6" s="179" t="str">
        <f>IF(Project_Details!$C$11="","",Project_Details!$C$11)</f>
        <v/>
      </c>
      <c r="E6" s="179" t="str">
        <f>IF(Project_Details!$C$12="","",Project_Details!$C$12)</f>
        <v/>
      </c>
      <c r="F6" s="144" t="str">
        <f>IF(H6="","",VLOOKUP(H6,Waste_Type!$C$3:$E$50,3,FALSE))</f>
        <v/>
      </c>
      <c r="G6" s="145" t="str">
        <f>IF(H6="","",VLOOKUP($H6,Waste_Type!$C$3:$E$50,2,FALSE))</f>
        <v/>
      </c>
      <c r="H6" s="192" t="str">
        <f>IF(Data_Input!C6="","",Data_Input!C6)</f>
        <v/>
      </c>
      <c r="I6" s="190" t="str">
        <f>IF(Data_Input!D6="","",Data_Input!D6)</f>
        <v/>
      </c>
      <c r="J6" s="180" t="str">
        <f>IF(Data_Input!E6="","",Data_Input!E6)</f>
        <v/>
      </c>
      <c r="K6" s="180" t="str">
        <f>IF(Data_Input!F6="","",Data_Input!F6)</f>
        <v/>
      </c>
      <c r="L6" s="144" t="str">
        <f>IF(Data_Input!G6="","",Data_Input!G6)</f>
        <v/>
      </c>
      <c r="M6" s="148" t="str">
        <f t="shared" si="0"/>
        <v/>
      </c>
      <c r="T6" s="197"/>
    </row>
    <row r="7" spans="2:20" x14ac:dyDescent="0.4">
      <c r="B7" s="181" t="str">
        <f>IF(Data_Input!B7="","",Data_Input!B7)</f>
        <v/>
      </c>
      <c r="C7" s="182" t="str">
        <f>IF(Project_Details!$C$10="","",Project_Details!$C$10)</f>
        <v/>
      </c>
      <c r="D7" s="182" t="str">
        <f>IF(Project_Details!$C$11="","",Project_Details!$C$11)</f>
        <v/>
      </c>
      <c r="E7" s="182" t="str">
        <f>IF(Project_Details!$C$12="","",Project_Details!$C$12)</f>
        <v/>
      </c>
      <c r="F7" s="151" t="str">
        <f>IF(H7="","",VLOOKUP(H7,Waste_Type!$C$3:$E$50,3,FALSE))</f>
        <v/>
      </c>
      <c r="G7" s="152" t="str">
        <f>IF(H7="","",VLOOKUP($H7,Waste_Type!$C$3:$E$50,2,FALSE))</f>
        <v/>
      </c>
      <c r="H7" s="192" t="str">
        <f>IF(Data_Input!C7="","",Data_Input!C7)</f>
        <v/>
      </c>
      <c r="I7" s="189" t="str">
        <f>IF(Data_Input!D7="","",Data_Input!D7)</f>
        <v/>
      </c>
      <c r="J7" s="183" t="str">
        <f>IF(Data_Input!E7="","",Data_Input!E7)</f>
        <v/>
      </c>
      <c r="K7" s="183" t="str">
        <f>IF(Data_Input!F7="","",Data_Input!F7)</f>
        <v/>
      </c>
      <c r="L7" s="151" t="str">
        <f>IF(Data_Input!G7="","",Data_Input!G7)</f>
        <v/>
      </c>
      <c r="M7" s="154" t="str">
        <f t="shared" si="0"/>
        <v/>
      </c>
      <c r="T7" s="201"/>
    </row>
    <row r="8" spans="2:20" x14ac:dyDescent="0.4">
      <c r="B8" s="178" t="str">
        <f>IF(Data_Input!B8="","",Data_Input!B8)</f>
        <v/>
      </c>
      <c r="C8" s="179" t="str">
        <f>IF(Project_Details!$C$10="","",Project_Details!$C$10)</f>
        <v/>
      </c>
      <c r="D8" s="179" t="str">
        <f>IF(Project_Details!$C$11="","",Project_Details!$C$11)</f>
        <v/>
      </c>
      <c r="E8" s="179" t="str">
        <f>IF(Project_Details!$C$12="","",Project_Details!$C$12)</f>
        <v/>
      </c>
      <c r="F8" s="144" t="str">
        <f>IF(H8="","",VLOOKUP(H8,Waste_Type!$C$3:$E$50,3,FALSE))</f>
        <v/>
      </c>
      <c r="G8" s="145" t="str">
        <f>IF(H8="","",VLOOKUP($H8,Waste_Type!$C$3:$E$50,2,FALSE))</f>
        <v/>
      </c>
      <c r="H8" s="193" t="str">
        <f>IF(Data_Input!C8="","",Data_Input!C8)</f>
        <v/>
      </c>
      <c r="I8" s="190" t="str">
        <f>IF(Data_Input!D8="","",Data_Input!D8)</f>
        <v/>
      </c>
      <c r="J8" s="180" t="str">
        <f>IF(Data_Input!E8="","",Data_Input!E8)</f>
        <v/>
      </c>
      <c r="K8" s="180" t="str">
        <f>IF(Data_Input!F8="","",Data_Input!F8)</f>
        <v/>
      </c>
      <c r="L8" s="144" t="str">
        <f>IF(Data_Input!G8="","",Data_Input!G8)</f>
        <v/>
      </c>
      <c r="M8" s="148" t="str">
        <f t="shared" si="0"/>
        <v/>
      </c>
    </row>
    <row r="9" spans="2:20" x14ac:dyDescent="0.4">
      <c r="B9" s="181" t="str">
        <f>IF(Data_Input!B9="","",Data_Input!B9)</f>
        <v/>
      </c>
      <c r="C9" s="182" t="str">
        <f>IF(Project_Details!$C$10="","",Project_Details!$C$10)</f>
        <v/>
      </c>
      <c r="D9" s="182" t="str">
        <f>IF(Project_Details!$C$11="","",Project_Details!$C$11)</f>
        <v/>
      </c>
      <c r="E9" s="182" t="str">
        <f>IF(Project_Details!$C$12="","",Project_Details!$C$12)</f>
        <v/>
      </c>
      <c r="F9" s="151" t="str">
        <f>IF(H9="","",VLOOKUP(H9,Waste_Type!$C$3:$E$50,3,FALSE))</f>
        <v/>
      </c>
      <c r="G9" s="152" t="str">
        <f>IF(H9="","",VLOOKUP($H9,Waste_Type!$C$3:$E$50,2,FALSE))</f>
        <v/>
      </c>
      <c r="H9" s="192" t="str">
        <f>IF(Data_Input!C9="","",Data_Input!C9)</f>
        <v/>
      </c>
      <c r="I9" s="189" t="str">
        <f>IF(Data_Input!D9="","",Data_Input!D9)</f>
        <v/>
      </c>
      <c r="J9" s="183" t="str">
        <f>IF(Data_Input!E9="","",Data_Input!E9)</f>
        <v/>
      </c>
      <c r="K9" s="183" t="str">
        <f>IF(Data_Input!F9="","",Data_Input!F9)</f>
        <v/>
      </c>
      <c r="L9" s="151" t="str">
        <f>IF(Data_Input!G9="","",Data_Input!G9)</f>
        <v/>
      </c>
      <c r="M9" s="154" t="str">
        <f t="shared" si="0"/>
        <v/>
      </c>
    </row>
    <row r="10" spans="2:20" x14ac:dyDescent="0.4">
      <c r="B10" s="178" t="str">
        <f>IF(Data_Input!B10="","",Data_Input!B10)</f>
        <v/>
      </c>
      <c r="C10" s="179" t="str">
        <f>IF(Project_Details!$C$10="","",Project_Details!$C$10)</f>
        <v/>
      </c>
      <c r="D10" s="179" t="str">
        <f>IF(Project_Details!$C$11="","",Project_Details!$C$11)</f>
        <v/>
      </c>
      <c r="E10" s="179" t="str">
        <f>IF(Project_Details!$C$12="","",Project_Details!$C$12)</f>
        <v/>
      </c>
      <c r="F10" s="144" t="str">
        <f>IF(H10="","",VLOOKUP(H10,Waste_Type!$C$3:$E$50,3,FALSE))</f>
        <v/>
      </c>
      <c r="G10" s="145" t="str">
        <f>IF(H10="","",VLOOKUP($H10,Waste_Type!$C$3:$E$50,2,FALSE))</f>
        <v/>
      </c>
      <c r="H10" s="193" t="str">
        <f>IF(Data_Input!C10="","",Data_Input!C10)</f>
        <v/>
      </c>
      <c r="I10" s="190" t="str">
        <f>IF(Data_Input!D10="","",Data_Input!D10)</f>
        <v/>
      </c>
      <c r="J10" s="180" t="str">
        <f>IF(Data_Input!E10="","",Data_Input!E10)</f>
        <v/>
      </c>
      <c r="K10" s="180" t="str">
        <f>IF(Data_Input!F10="","",Data_Input!F10)</f>
        <v/>
      </c>
      <c r="L10" s="144" t="str">
        <f>IF(Data_Input!G10="","",Data_Input!G10)</f>
        <v/>
      </c>
      <c r="M10" s="148" t="str">
        <f t="shared" si="0"/>
        <v/>
      </c>
    </row>
    <row r="11" spans="2:20" x14ac:dyDescent="0.4">
      <c r="B11" s="181" t="str">
        <f>IF(Data_Input!B11="","",Data_Input!B11)</f>
        <v/>
      </c>
      <c r="C11" s="182" t="str">
        <f>IF(Project_Details!$C$10="","",Project_Details!$C$10)</f>
        <v/>
      </c>
      <c r="D11" s="182" t="str">
        <f>IF(Project_Details!$C$11="","",Project_Details!$C$11)</f>
        <v/>
      </c>
      <c r="E11" s="182" t="str">
        <f>IF(Project_Details!$C$12="","",Project_Details!$C$12)</f>
        <v/>
      </c>
      <c r="F11" s="151" t="str">
        <f>IF(H11="","",VLOOKUP(H11,Waste_Type!$C$3:$E$50,3,FALSE))</f>
        <v/>
      </c>
      <c r="G11" s="152" t="str">
        <f>IF(H11="","",VLOOKUP($H11,Waste_Type!$C$3:$E$50,2,FALSE))</f>
        <v/>
      </c>
      <c r="H11" s="192" t="str">
        <f>IF(Data_Input!C11="","",Data_Input!C11)</f>
        <v/>
      </c>
      <c r="I11" s="189" t="str">
        <f>IF(Data_Input!D11="","",Data_Input!D11)</f>
        <v/>
      </c>
      <c r="J11" s="183" t="str">
        <f>IF(Data_Input!E11="","",Data_Input!E11)</f>
        <v/>
      </c>
      <c r="K11" s="183" t="str">
        <f>IF(Data_Input!F11="","",Data_Input!F11)</f>
        <v/>
      </c>
      <c r="L11" s="151" t="str">
        <f>IF(Data_Input!G11="","",Data_Input!G11)</f>
        <v/>
      </c>
      <c r="M11" s="154" t="str">
        <f t="shared" si="0"/>
        <v/>
      </c>
    </row>
    <row r="12" spans="2:20" x14ac:dyDescent="0.4">
      <c r="B12" s="178" t="str">
        <f>IF(Data_Input!B12="","",Data_Input!B12)</f>
        <v/>
      </c>
      <c r="C12" s="179" t="str">
        <f>IF(Project_Details!$C$10="","",Project_Details!$C$10)</f>
        <v/>
      </c>
      <c r="D12" s="179" t="str">
        <f>IF(Project_Details!$C$11="","",Project_Details!$C$11)</f>
        <v/>
      </c>
      <c r="E12" s="179" t="str">
        <f>IF(Project_Details!$C$12="","",Project_Details!$C$12)</f>
        <v/>
      </c>
      <c r="F12" s="144" t="str">
        <f>IF(H12="","",VLOOKUP(H12,Waste_Type!$C$3:$E$50,3,FALSE))</f>
        <v/>
      </c>
      <c r="G12" s="145" t="str">
        <f>IF(H12="","",VLOOKUP($H12,Waste_Type!$C$3:$E$50,2,FALSE))</f>
        <v/>
      </c>
      <c r="H12" s="193" t="str">
        <f>IF(Data_Input!C12="","",Data_Input!C12)</f>
        <v/>
      </c>
      <c r="I12" s="190" t="str">
        <f>IF(Data_Input!D12="","",Data_Input!D12)</f>
        <v/>
      </c>
      <c r="J12" s="180" t="str">
        <f>IF(Data_Input!E12="","",Data_Input!E12)</f>
        <v/>
      </c>
      <c r="K12" s="180" t="str">
        <f>IF(Data_Input!F12="","",Data_Input!F12)</f>
        <v/>
      </c>
      <c r="L12" s="144" t="str">
        <f>IF(Data_Input!G12="","",Data_Input!G12)</f>
        <v/>
      </c>
      <c r="M12" s="148" t="str">
        <f t="shared" si="0"/>
        <v/>
      </c>
    </row>
    <row r="13" spans="2:20" x14ac:dyDescent="0.4">
      <c r="B13" s="181" t="str">
        <f>IF(Data_Input!B13="","",Data_Input!B13)</f>
        <v/>
      </c>
      <c r="C13" s="182" t="str">
        <f>IF(Project_Details!$C$10="","",Project_Details!$C$10)</f>
        <v/>
      </c>
      <c r="D13" s="182" t="str">
        <f>IF(Project_Details!$C$11="","",Project_Details!$C$11)</f>
        <v/>
      </c>
      <c r="E13" s="182" t="str">
        <f>IF(Project_Details!$C$12="","",Project_Details!$C$12)</f>
        <v/>
      </c>
      <c r="F13" s="151" t="str">
        <f>IF(H13="","",VLOOKUP(H13,Waste_Type!$C$3:$E$50,3,FALSE))</f>
        <v/>
      </c>
      <c r="G13" s="152" t="str">
        <f>IF(H13="","",VLOOKUP($H13,Waste_Type!$C$3:$E$50,2,FALSE))</f>
        <v/>
      </c>
      <c r="H13" s="192" t="str">
        <f>IF(Data_Input!C13="","",Data_Input!C13)</f>
        <v/>
      </c>
      <c r="I13" s="189" t="str">
        <f>IF(Data_Input!D13="","",Data_Input!D13)</f>
        <v/>
      </c>
      <c r="J13" s="183" t="str">
        <f>IF(Data_Input!E13="","",Data_Input!E13)</f>
        <v/>
      </c>
      <c r="K13" s="183" t="str">
        <f>IF(Data_Input!F13="","",Data_Input!F13)</f>
        <v/>
      </c>
      <c r="L13" s="151" t="str">
        <f>IF(Data_Input!G13="","",Data_Input!G13)</f>
        <v/>
      </c>
      <c r="M13" s="154" t="str">
        <f t="shared" si="0"/>
        <v/>
      </c>
    </row>
    <row r="14" spans="2:20" x14ac:dyDescent="0.4">
      <c r="B14" s="178" t="str">
        <f>IF(Data_Input!B14="","",Data_Input!B14)</f>
        <v/>
      </c>
      <c r="C14" s="179" t="str">
        <f>IF(Project_Details!$C$10="","",Project_Details!$C$10)</f>
        <v/>
      </c>
      <c r="D14" s="179" t="str">
        <f>IF(Project_Details!$C$11="","",Project_Details!$C$11)</f>
        <v/>
      </c>
      <c r="E14" s="179" t="str">
        <f>IF(Project_Details!$C$12="","",Project_Details!$C$12)</f>
        <v/>
      </c>
      <c r="F14" s="144" t="str">
        <f>IF(H14="","",VLOOKUP(H14,Waste_Type!$C$3:$E$50,3,FALSE))</f>
        <v/>
      </c>
      <c r="G14" s="145" t="str">
        <f>IF(H14="","",VLOOKUP($H14,Waste_Type!$C$3:$E$50,2,FALSE))</f>
        <v/>
      </c>
      <c r="H14" s="193" t="str">
        <f>IF(Data_Input!C14="","",Data_Input!C14)</f>
        <v/>
      </c>
      <c r="I14" s="190" t="str">
        <f>IF(Data_Input!D14="","",Data_Input!D14)</f>
        <v/>
      </c>
      <c r="J14" s="180" t="str">
        <f>IF(Data_Input!E14="","",Data_Input!E14)</f>
        <v/>
      </c>
      <c r="K14" s="180" t="str">
        <f>IF(Data_Input!F14="","",Data_Input!F14)</f>
        <v/>
      </c>
      <c r="L14" s="144" t="str">
        <f>IF(Data_Input!G14="","",Data_Input!G14)</f>
        <v/>
      </c>
      <c r="M14" s="148" t="str">
        <f t="shared" si="0"/>
        <v/>
      </c>
    </row>
    <row r="15" spans="2:20" x14ac:dyDescent="0.4">
      <c r="B15" s="181" t="str">
        <f>IF(Data_Input!B15="","",Data_Input!B15)</f>
        <v/>
      </c>
      <c r="C15" s="182" t="str">
        <f>IF(Project_Details!$C$10="","",Project_Details!$C$10)</f>
        <v/>
      </c>
      <c r="D15" s="182" t="str">
        <f>IF(Project_Details!$C$11="","",Project_Details!$C$11)</f>
        <v/>
      </c>
      <c r="E15" s="182" t="str">
        <f>IF(Project_Details!$C$12="","",Project_Details!$C$12)</f>
        <v/>
      </c>
      <c r="F15" s="151" t="str">
        <f>IF(H15="","",VLOOKUP(H15,Waste_Type!$C$3:$E$50,3,FALSE))</f>
        <v/>
      </c>
      <c r="G15" s="152" t="str">
        <f>IF(H15="","",VLOOKUP($H15,Waste_Type!$C$3:$E$50,2,FALSE))</f>
        <v/>
      </c>
      <c r="H15" s="192" t="str">
        <f>IF(Data_Input!C15="","",Data_Input!C15)</f>
        <v/>
      </c>
      <c r="I15" s="189" t="str">
        <f>IF(Data_Input!D15="","",Data_Input!D15)</f>
        <v/>
      </c>
      <c r="J15" s="183" t="str">
        <f>IF(Data_Input!E15="","",Data_Input!E15)</f>
        <v/>
      </c>
      <c r="K15" s="183" t="str">
        <f>IF(Data_Input!F15="","",Data_Input!F15)</f>
        <v/>
      </c>
      <c r="L15" s="151" t="str">
        <f>IF(Data_Input!G15="","",Data_Input!G15)</f>
        <v/>
      </c>
      <c r="M15" s="154" t="str">
        <f t="shared" si="0"/>
        <v/>
      </c>
    </row>
    <row r="16" spans="2:20" x14ac:dyDescent="0.4">
      <c r="B16" s="178" t="str">
        <f>IF(Data_Input!B16="","",Data_Input!B16)</f>
        <v/>
      </c>
      <c r="C16" s="179" t="str">
        <f>IF(Project_Details!$C$10="","",Project_Details!$C$10)</f>
        <v/>
      </c>
      <c r="D16" s="179" t="str">
        <f>IF(Project_Details!$C$11="","",Project_Details!$C$11)</f>
        <v/>
      </c>
      <c r="E16" s="179" t="str">
        <f>IF(Project_Details!$C$12="","",Project_Details!$C$12)</f>
        <v/>
      </c>
      <c r="F16" s="144" t="str">
        <f>IF(H16="","",VLOOKUP(H16,Waste_Type!$C$3:$E$50,3,FALSE))</f>
        <v/>
      </c>
      <c r="G16" s="145" t="str">
        <f>IF(H16="","",VLOOKUP($H16,Waste_Type!$C$3:$E$50,2,FALSE))</f>
        <v/>
      </c>
      <c r="H16" s="193" t="str">
        <f>IF(Data_Input!C16="","",Data_Input!C16)</f>
        <v/>
      </c>
      <c r="I16" s="190" t="str">
        <f>IF(Data_Input!D16="","",Data_Input!D16)</f>
        <v/>
      </c>
      <c r="J16" s="180" t="str">
        <f>IF(Data_Input!E16="","",Data_Input!E16)</f>
        <v/>
      </c>
      <c r="K16" s="180" t="str">
        <f>IF(Data_Input!F16="","",Data_Input!F16)</f>
        <v/>
      </c>
      <c r="L16" s="144" t="str">
        <f>IF(Data_Input!G16="","",Data_Input!G16)</f>
        <v/>
      </c>
      <c r="M16" s="148" t="str">
        <f t="shared" si="0"/>
        <v/>
      </c>
    </row>
    <row r="17" spans="2:13" x14ac:dyDescent="0.4">
      <c r="B17" s="181" t="str">
        <f>IF(Data_Input!B17="","",Data_Input!B17)</f>
        <v/>
      </c>
      <c r="C17" s="182" t="str">
        <f>IF(Project_Details!$C$10="","",Project_Details!$C$10)</f>
        <v/>
      </c>
      <c r="D17" s="182" t="str">
        <f>IF(Project_Details!$C$11="","",Project_Details!$C$11)</f>
        <v/>
      </c>
      <c r="E17" s="182" t="str">
        <f>IF(Project_Details!$C$12="","",Project_Details!$C$12)</f>
        <v/>
      </c>
      <c r="F17" s="151" t="str">
        <f>IF(H17="","",VLOOKUP(H17,Waste_Type!$C$3:$E$50,3,FALSE))</f>
        <v/>
      </c>
      <c r="G17" s="152" t="str">
        <f>IF(H17="","",VLOOKUP($H17,Waste_Type!$C$3:$E$50,2,FALSE))</f>
        <v/>
      </c>
      <c r="H17" s="192" t="str">
        <f>IF(Data_Input!C17="","",Data_Input!C17)</f>
        <v/>
      </c>
      <c r="I17" s="189" t="str">
        <f>IF(Data_Input!D17="","",Data_Input!D17)</f>
        <v/>
      </c>
      <c r="J17" s="183" t="str">
        <f>IF(Data_Input!E17="","",Data_Input!E17)</f>
        <v/>
      </c>
      <c r="K17" s="183" t="str">
        <f>IF(Data_Input!F17="","",Data_Input!F17)</f>
        <v/>
      </c>
      <c r="L17" s="151" t="str">
        <f>IF(Data_Input!G17="","",Data_Input!G17)</f>
        <v/>
      </c>
      <c r="M17" s="154" t="str">
        <f t="shared" si="0"/>
        <v/>
      </c>
    </row>
    <row r="18" spans="2:13" x14ac:dyDescent="0.4">
      <c r="B18" s="178" t="str">
        <f>IF(Data_Input!B18="","",Data_Input!B18)</f>
        <v/>
      </c>
      <c r="C18" s="179" t="str">
        <f>IF(Project_Details!$C$10="","",Project_Details!$C$10)</f>
        <v/>
      </c>
      <c r="D18" s="179" t="str">
        <f>IF(Project_Details!$C$11="","",Project_Details!$C$11)</f>
        <v/>
      </c>
      <c r="E18" s="179" t="str">
        <f>IF(Project_Details!$C$12="","",Project_Details!$C$12)</f>
        <v/>
      </c>
      <c r="F18" s="144" t="str">
        <f>IF(H18="","",VLOOKUP(H18,Waste_Type!$C$3:$E$50,3,FALSE))</f>
        <v/>
      </c>
      <c r="G18" s="145" t="str">
        <f>IF(H18="","",VLOOKUP($H18,Waste_Type!$C$3:$E$50,2,FALSE))</f>
        <v/>
      </c>
      <c r="H18" s="193" t="str">
        <f>IF(Data_Input!C18="","",Data_Input!C18)</f>
        <v/>
      </c>
      <c r="I18" s="190" t="str">
        <f>IF(Data_Input!D18="","",Data_Input!D18)</f>
        <v/>
      </c>
      <c r="J18" s="180" t="str">
        <f>IF(Data_Input!E18="","",Data_Input!E18)</f>
        <v/>
      </c>
      <c r="K18" s="180" t="str">
        <f>IF(Data_Input!F18="","",Data_Input!F18)</f>
        <v/>
      </c>
      <c r="L18" s="144" t="str">
        <f>IF(Data_Input!G18="","",Data_Input!G18)</f>
        <v/>
      </c>
      <c r="M18" s="148" t="str">
        <f t="shared" si="0"/>
        <v/>
      </c>
    </row>
    <row r="19" spans="2:13" x14ac:dyDescent="0.4">
      <c r="B19" s="181" t="str">
        <f>IF(Data_Input!B19="","",Data_Input!B19)</f>
        <v/>
      </c>
      <c r="C19" s="182" t="str">
        <f>IF(Project_Details!$C$10="","",Project_Details!$C$10)</f>
        <v/>
      </c>
      <c r="D19" s="182" t="str">
        <f>IF(Project_Details!$C$11="","",Project_Details!$C$11)</f>
        <v/>
      </c>
      <c r="E19" s="182" t="str">
        <f>IF(Project_Details!$C$12="","",Project_Details!$C$12)</f>
        <v/>
      </c>
      <c r="F19" s="151" t="str">
        <f>IF(H19="","",VLOOKUP(H19,Waste_Type!$C$3:$E$50,3,FALSE))</f>
        <v/>
      </c>
      <c r="G19" s="152" t="str">
        <f>IF(H19="","",VLOOKUP($H19,Waste_Type!$C$3:$E$50,2,FALSE))</f>
        <v/>
      </c>
      <c r="H19" s="192" t="str">
        <f>IF(Data_Input!C19="","",Data_Input!C19)</f>
        <v/>
      </c>
      <c r="I19" s="189" t="str">
        <f>IF(Data_Input!D19="","",Data_Input!D19)</f>
        <v/>
      </c>
      <c r="J19" s="183" t="str">
        <f>IF(Data_Input!E19="","",Data_Input!E19)</f>
        <v/>
      </c>
      <c r="K19" s="183" t="str">
        <f>IF(Data_Input!F19="","",Data_Input!F19)</f>
        <v/>
      </c>
      <c r="L19" s="151" t="str">
        <f>IF(Data_Input!G19="","",Data_Input!G19)</f>
        <v/>
      </c>
      <c r="M19" s="154" t="str">
        <f t="shared" si="0"/>
        <v/>
      </c>
    </row>
    <row r="20" spans="2:13" x14ac:dyDescent="0.4">
      <c r="B20" s="178" t="str">
        <f>IF(Data_Input!B20="","",Data_Input!B20)</f>
        <v/>
      </c>
      <c r="C20" s="179" t="str">
        <f>IF(Project_Details!$C$10="","",Project_Details!$C$10)</f>
        <v/>
      </c>
      <c r="D20" s="179" t="str">
        <f>IF(Project_Details!$C$11="","",Project_Details!$C$11)</f>
        <v/>
      </c>
      <c r="E20" s="179" t="str">
        <f>IF(Project_Details!$C$12="","",Project_Details!$C$12)</f>
        <v/>
      </c>
      <c r="F20" s="144" t="str">
        <f>IF(H20="","",VLOOKUP(H20,Waste_Type!$C$3:$E$50,3,FALSE))</f>
        <v/>
      </c>
      <c r="G20" s="145" t="str">
        <f>IF(H20="","",VLOOKUP($H20,Waste_Type!$C$3:$E$50,2,FALSE))</f>
        <v/>
      </c>
      <c r="H20" s="193" t="str">
        <f>IF(Data_Input!C20="","",Data_Input!C20)</f>
        <v/>
      </c>
      <c r="I20" s="190" t="str">
        <f>IF(Data_Input!D20="","",Data_Input!D20)</f>
        <v/>
      </c>
      <c r="J20" s="180" t="str">
        <f>IF(Data_Input!E20="","",Data_Input!E20)</f>
        <v/>
      </c>
      <c r="K20" s="180" t="str">
        <f>IF(Data_Input!F20="","",Data_Input!F20)</f>
        <v/>
      </c>
      <c r="L20" s="144" t="str">
        <f>IF(Data_Input!G20="","",Data_Input!G20)</f>
        <v/>
      </c>
      <c r="M20" s="148" t="str">
        <f t="shared" si="0"/>
        <v/>
      </c>
    </row>
    <row r="21" spans="2:13" x14ac:dyDescent="0.4">
      <c r="B21" s="181" t="str">
        <f>IF(Data_Input!B21="","",Data_Input!B21)</f>
        <v/>
      </c>
      <c r="C21" s="182" t="str">
        <f>IF(Project_Details!$C$10="","",Project_Details!$C$10)</f>
        <v/>
      </c>
      <c r="D21" s="182" t="str">
        <f>IF(Project_Details!$C$11="","",Project_Details!$C$11)</f>
        <v/>
      </c>
      <c r="E21" s="182" t="str">
        <f>IF(Project_Details!$C$12="","",Project_Details!$C$12)</f>
        <v/>
      </c>
      <c r="F21" s="151" t="str">
        <f>IF(H21="","",VLOOKUP(H21,Waste_Type!$C$3:$E$50,3,FALSE))</f>
        <v/>
      </c>
      <c r="G21" s="152" t="str">
        <f>IF(H21="","",VLOOKUP($H21,Waste_Type!$C$3:$E$50,2,FALSE))</f>
        <v/>
      </c>
      <c r="H21" s="192" t="str">
        <f>IF(Data_Input!C21="","",Data_Input!C21)</f>
        <v/>
      </c>
      <c r="I21" s="189" t="str">
        <f>IF(Data_Input!D21="","",Data_Input!D21)</f>
        <v/>
      </c>
      <c r="J21" s="183" t="str">
        <f>IF(Data_Input!E21="","",Data_Input!E21)</f>
        <v/>
      </c>
      <c r="K21" s="183" t="str">
        <f>IF(Data_Input!F21="","",Data_Input!F21)</f>
        <v/>
      </c>
      <c r="L21" s="151" t="str">
        <f>IF(Data_Input!G21="","",Data_Input!G21)</f>
        <v/>
      </c>
      <c r="M21" s="154" t="str">
        <f t="shared" si="0"/>
        <v/>
      </c>
    </row>
    <row r="22" spans="2:13" x14ac:dyDescent="0.4">
      <c r="B22" s="178" t="str">
        <f>IF(Data_Input!B22="","",Data_Input!B22)</f>
        <v/>
      </c>
      <c r="C22" s="179" t="str">
        <f>IF(Project_Details!$C$10="","",Project_Details!$C$10)</f>
        <v/>
      </c>
      <c r="D22" s="179" t="str">
        <f>IF(Project_Details!$C$11="","",Project_Details!$C$11)</f>
        <v/>
      </c>
      <c r="E22" s="179" t="str">
        <f>IF(Project_Details!$C$12="","",Project_Details!$C$12)</f>
        <v/>
      </c>
      <c r="F22" s="144" t="str">
        <f>IF(H22="","",VLOOKUP(H22,Waste_Type!$C$3:$E$50,3,FALSE))</f>
        <v/>
      </c>
      <c r="G22" s="145" t="str">
        <f>IF(H22="","",VLOOKUP($H22,Waste_Type!$C$3:$E$50,2,FALSE))</f>
        <v/>
      </c>
      <c r="H22" s="193" t="str">
        <f>IF(Data_Input!C22="","",Data_Input!C22)</f>
        <v/>
      </c>
      <c r="I22" s="190" t="str">
        <f>IF(Data_Input!D22="","",Data_Input!D22)</f>
        <v/>
      </c>
      <c r="J22" s="180" t="str">
        <f>IF(Data_Input!E22="","",Data_Input!E22)</f>
        <v/>
      </c>
      <c r="K22" s="180" t="str">
        <f>IF(Data_Input!F22="","",Data_Input!F22)</f>
        <v/>
      </c>
      <c r="L22" s="144" t="str">
        <f>IF(Data_Input!G22="","",Data_Input!G22)</f>
        <v/>
      </c>
      <c r="M22" s="148" t="str">
        <f t="shared" si="0"/>
        <v/>
      </c>
    </row>
    <row r="23" spans="2:13" x14ac:dyDescent="0.4">
      <c r="B23" s="181" t="str">
        <f>IF(Data_Input!B23="","",Data_Input!B23)</f>
        <v/>
      </c>
      <c r="C23" s="182" t="str">
        <f>IF(Project_Details!$C$10="","",Project_Details!$C$10)</f>
        <v/>
      </c>
      <c r="D23" s="182" t="str">
        <f>IF(Project_Details!$C$11="","",Project_Details!$C$11)</f>
        <v/>
      </c>
      <c r="E23" s="182" t="str">
        <f>IF(Project_Details!$C$12="","",Project_Details!$C$12)</f>
        <v/>
      </c>
      <c r="F23" s="151" t="str">
        <f>IF(H23="","",VLOOKUP(H23,Waste_Type!$C$3:$E$50,3,FALSE))</f>
        <v/>
      </c>
      <c r="G23" s="152" t="str">
        <f>IF(H23="","",VLOOKUP($H23,Waste_Type!$C$3:$E$50,2,FALSE))</f>
        <v/>
      </c>
      <c r="H23" s="192" t="str">
        <f>IF(Data_Input!C23="","",Data_Input!C23)</f>
        <v/>
      </c>
      <c r="I23" s="189" t="str">
        <f>IF(Data_Input!D23="","",Data_Input!D23)</f>
        <v/>
      </c>
      <c r="J23" s="183" t="str">
        <f>IF(Data_Input!E23="","",Data_Input!E23)</f>
        <v/>
      </c>
      <c r="K23" s="183" t="str">
        <f>IF(Data_Input!F23="","",Data_Input!F23)</f>
        <v/>
      </c>
      <c r="L23" s="151" t="str">
        <f>IF(Data_Input!G23="","",Data_Input!G23)</f>
        <v/>
      </c>
      <c r="M23" s="154" t="str">
        <f t="shared" si="0"/>
        <v/>
      </c>
    </row>
    <row r="24" spans="2:13" x14ac:dyDescent="0.4">
      <c r="B24" s="178" t="str">
        <f>IF(Data_Input!B24="","",Data_Input!B24)</f>
        <v/>
      </c>
      <c r="C24" s="179" t="str">
        <f>IF(Project_Details!$C$10="","",Project_Details!$C$10)</f>
        <v/>
      </c>
      <c r="D24" s="179" t="str">
        <f>IF(Project_Details!$C$11="","",Project_Details!$C$11)</f>
        <v/>
      </c>
      <c r="E24" s="179" t="str">
        <f>IF(Project_Details!$C$12="","",Project_Details!$C$12)</f>
        <v/>
      </c>
      <c r="F24" s="144" t="str">
        <f>IF(H24="","",VLOOKUP(H24,Waste_Type!$C$3:$E$50,3,FALSE))</f>
        <v/>
      </c>
      <c r="G24" s="145" t="str">
        <f>IF(H24="","",VLOOKUP($H24,Waste_Type!$C$3:$E$50,2,FALSE))</f>
        <v/>
      </c>
      <c r="H24" s="193" t="str">
        <f>IF(Data_Input!C24="","",Data_Input!C24)</f>
        <v/>
      </c>
      <c r="I24" s="190" t="str">
        <f>IF(Data_Input!D24="","",Data_Input!D24)</f>
        <v/>
      </c>
      <c r="J24" s="180" t="str">
        <f>IF(Data_Input!E24="","",Data_Input!E24)</f>
        <v/>
      </c>
      <c r="K24" s="180" t="str">
        <f>IF(Data_Input!F24="","",Data_Input!F24)</f>
        <v/>
      </c>
      <c r="L24" s="144" t="str">
        <f>IF(Data_Input!G24="","",Data_Input!G24)</f>
        <v/>
      </c>
      <c r="M24" s="148" t="str">
        <f t="shared" si="0"/>
        <v/>
      </c>
    </row>
    <row r="25" spans="2:13" x14ac:dyDescent="0.4">
      <c r="B25" s="181" t="str">
        <f>IF(Data_Input!B25="","",Data_Input!B25)</f>
        <v/>
      </c>
      <c r="C25" s="182" t="str">
        <f>IF(Project_Details!$C$10="","",Project_Details!$C$10)</f>
        <v/>
      </c>
      <c r="D25" s="182" t="str">
        <f>IF(Project_Details!$C$11="","",Project_Details!$C$11)</f>
        <v/>
      </c>
      <c r="E25" s="182" t="str">
        <f>IF(Project_Details!$C$12="","",Project_Details!$C$12)</f>
        <v/>
      </c>
      <c r="F25" s="151" t="str">
        <f>IF(H25="","",VLOOKUP(H25,Waste_Type!$C$3:$E$50,3,FALSE))</f>
        <v/>
      </c>
      <c r="G25" s="152" t="str">
        <f>IF(H25="","",VLOOKUP($H25,Waste_Type!$C$3:$E$50,2,FALSE))</f>
        <v/>
      </c>
      <c r="H25" s="192" t="str">
        <f>IF(Data_Input!C25="","",Data_Input!C25)</f>
        <v/>
      </c>
      <c r="I25" s="189" t="str">
        <f>IF(Data_Input!D25="","",Data_Input!D25)</f>
        <v/>
      </c>
      <c r="J25" s="183" t="str">
        <f>IF(Data_Input!E25="","",Data_Input!E25)</f>
        <v/>
      </c>
      <c r="K25" s="183" t="str">
        <f>IF(Data_Input!F25="","",Data_Input!F25)</f>
        <v/>
      </c>
      <c r="L25" s="151" t="str">
        <f>IF(Data_Input!G25="","",Data_Input!G25)</f>
        <v/>
      </c>
      <c r="M25" s="154" t="str">
        <f t="shared" si="0"/>
        <v/>
      </c>
    </row>
    <row r="26" spans="2:13" x14ac:dyDescent="0.4">
      <c r="B26" s="178" t="str">
        <f>IF(Data_Input!B26="","",Data_Input!B26)</f>
        <v/>
      </c>
      <c r="C26" s="179" t="str">
        <f>IF(Project_Details!$C$10="","",Project_Details!$C$10)</f>
        <v/>
      </c>
      <c r="D26" s="179" t="str">
        <f>IF(Project_Details!$C$11="","",Project_Details!$C$11)</f>
        <v/>
      </c>
      <c r="E26" s="179" t="str">
        <f>IF(Project_Details!$C$12="","",Project_Details!$C$12)</f>
        <v/>
      </c>
      <c r="F26" s="144" t="str">
        <f>IF(H26="","",VLOOKUP(H26,Waste_Type!$C$3:$E$50,3,FALSE))</f>
        <v/>
      </c>
      <c r="G26" s="145" t="str">
        <f>IF(H26="","",VLOOKUP($H26,Waste_Type!$C$3:$E$50,2,FALSE))</f>
        <v/>
      </c>
      <c r="H26" s="193" t="str">
        <f>IF(Data_Input!C26="","",Data_Input!C26)</f>
        <v/>
      </c>
      <c r="I26" s="190" t="str">
        <f>IF(Data_Input!D26="","",Data_Input!D26)</f>
        <v/>
      </c>
      <c r="J26" s="180" t="str">
        <f>IF(Data_Input!E26="","",Data_Input!E26)</f>
        <v/>
      </c>
      <c r="K26" s="180" t="str">
        <f>IF(Data_Input!F26="","",Data_Input!F26)</f>
        <v/>
      </c>
      <c r="L26" s="144" t="str">
        <f>IF(Data_Input!G26="","",Data_Input!G26)</f>
        <v/>
      </c>
      <c r="M26" s="148" t="str">
        <f t="shared" si="0"/>
        <v/>
      </c>
    </row>
    <row r="27" spans="2:13" x14ac:dyDescent="0.4">
      <c r="B27" s="181" t="str">
        <f>IF(Data_Input!B27="","",Data_Input!B27)</f>
        <v/>
      </c>
      <c r="C27" s="182" t="str">
        <f>IF(Project_Details!$C$10="","",Project_Details!$C$10)</f>
        <v/>
      </c>
      <c r="D27" s="182" t="str">
        <f>IF(Project_Details!$C$11="","",Project_Details!$C$11)</f>
        <v/>
      </c>
      <c r="E27" s="182" t="str">
        <f>IF(Project_Details!$C$12="","",Project_Details!$C$12)</f>
        <v/>
      </c>
      <c r="F27" s="151" t="str">
        <f>IF(H27="","",VLOOKUP(H27,Waste_Type!$C$3:$E$50,3,FALSE))</f>
        <v/>
      </c>
      <c r="G27" s="152" t="str">
        <f>IF(H27="","",VLOOKUP($H27,Waste_Type!$C$3:$E$50,2,FALSE))</f>
        <v/>
      </c>
      <c r="H27" s="192" t="str">
        <f>IF(Data_Input!C27="","",Data_Input!C27)</f>
        <v/>
      </c>
      <c r="I27" s="189" t="str">
        <f>IF(Data_Input!D27="","",Data_Input!D27)</f>
        <v/>
      </c>
      <c r="J27" s="183" t="str">
        <f>IF(Data_Input!E27="","",Data_Input!E27)</f>
        <v/>
      </c>
      <c r="K27" s="183" t="str">
        <f>IF(Data_Input!F27="","",Data_Input!F27)</f>
        <v/>
      </c>
      <c r="L27" s="151" t="str">
        <f>IF(Data_Input!G27="","",Data_Input!G27)</f>
        <v/>
      </c>
      <c r="M27" s="154" t="str">
        <f t="shared" si="0"/>
        <v/>
      </c>
    </row>
    <row r="28" spans="2:13" x14ac:dyDescent="0.4">
      <c r="B28" s="178" t="str">
        <f>IF(Data_Input!B28="","",Data_Input!B28)</f>
        <v/>
      </c>
      <c r="C28" s="179" t="str">
        <f>IF(Project_Details!$C$10="","",Project_Details!$C$10)</f>
        <v/>
      </c>
      <c r="D28" s="179" t="str">
        <f>IF(Project_Details!$C$11="","",Project_Details!$C$11)</f>
        <v/>
      </c>
      <c r="E28" s="179" t="str">
        <f>IF(Project_Details!$C$12="","",Project_Details!$C$12)</f>
        <v/>
      </c>
      <c r="F28" s="144" t="str">
        <f>IF(H28="","",VLOOKUP(H28,Waste_Type!$C$3:$E$50,3,FALSE))</f>
        <v/>
      </c>
      <c r="G28" s="145" t="str">
        <f>IF(H28="","",VLOOKUP($H28,Waste_Type!$C$3:$E$50,2,FALSE))</f>
        <v/>
      </c>
      <c r="H28" s="193" t="str">
        <f>IF(Data_Input!C28="","",Data_Input!C28)</f>
        <v/>
      </c>
      <c r="I28" s="190" t="str">
        <f>IF(Data_Input!D28="","",Data_Input!D28)</f>
        <v/>
      </c>
      <c r="J28" s="180" t="str">
        <f>IF(Data_Input!E28="","",Data_Input!E28)</f>
        <v/>
      </c>
      <c r="K28" s="180" t="str">
        <f>IF(Data_Input!F28="","",Data_Input!F28)</f>
        <v/>
      </c>
      <c r="L28" s="144" t="str">
        <f>IF(Data_Input!G28="","",Data_Input!G28)</f>
        <v/>
      </c>
      <c r="M28" s="148" t="str">
        <f t="shared" si="0"/>
        <v/>
      </c>
    </row>
    <row r="29" spans="2:13" x14ac:dyDescent="0.4">
      <c r="B29" s="181" t="str">
        <f>IF(Data_Input!B29="","",Data_Input!B29)</f>
        <v/>
      </c>
      <c r="C29" s="182" t="str">
        <f>IF(Project_Details!$C$10="","",Project_Details!$C$10)</f>
        <v/>
      </c>
      <c r="D29" s="182" t="str">
        <f>IF(Project_Details!$C$11="","",Project_Details!$C$11)</f>
        <v/>
      </c>
      <c r="E29" s="182" t="str">
        <f>IF(Project_Details!$C$12="","",Project_Details!$C$12)</f>
        <v/>
      </c>
      <c r="F29" s="151" t="str">
        <f>IF(H29="","",VLOOKUP(H29,Waste_Type!$C$3:$E$50,3,FALSE))</f>
        <v/>
      </c>
      <c r="G29" s="152" t="str">
        <f>IF(H29="","",VLOOKUP($H29,Waste_Type!$C$3:$E$50,2,FALSE))</f>
        <v/>
      </c>
      <c r="H29" s="192" t="str">
        <f>IF(Data_Input!C29="","",Data_Input!C29)</f>
        <v/>
      </c>
      <c r="I29" s="189" t="str">
        <f>IF(Data_Input!D29="","",Data_Input!D29)</f>
        <v/>
      </c>
      <c r="J29" s="183" t="str">
        <f>IF(Data_Input!E29="","",Data_Input!E29)</f>
        <v/>
      </c>
      <c r="K29" s="183" t="str">
        <f>IF(Data_Input!F29="","",Data_Input!F29)</f>
        <v/>
      </c>
      <c r="L29" s="151" t="str">
        <f>IF(Data_Input!G29="","",Data_Input!G29)</f>
        <v/>
      </c>
      <c r="M29" s="154" t="str">
        <f t="shared" si="0"/>
        <v/>
      </c>
    </row>
    <row r="30" spans="2:13" x14ac:dyDescent="0.4">
      <c r="B30" s="178" t="str">
        <f>IF(Data_Input!B30="","",Data_Input!B30)</f>
        <v/>
      </c>
      <c r="C30" s="179" t="str">
        <f>IF(Project_Details!$C$10="","",Project_Details!$C$10)</f>
        <v/>
      </c>
      <c r="D30" s="179" t="str">
        <f>IF(Project_Details!$C$11="","",Project_Details!$C$11)</f>
        <v/>
      </c>
      <c r="E30" s="179" t="str">
        <f>IF(Project_Details!$C$12="","",Project_Details!$C$12)</f>
        <v/>
      </c>
      <c r="F30" s="144" t="str">
        <f>IF(H30="","",VLOOKUP(H30,Waste_Type!$C$3:$E$50,3,FALSE))</f>
        <v/>
      </c>
      <c r="G30" s="145" t="str">
        <f>IF(H30="","",VLOOKUP($H30,Waste_Type!$C$3:$E$50,2,FALSE))</f>
        <v/>
      </c>
      <c r="H30" s="193" t="str">
        <f>IF(Data_Input!C30="","",Data_Input!C30)</f>
        <v/>
      </c>
      <c r="I30" s="190" t="str">
        <f>IF(Data_Input!D30="","",Data_Input!D30)</f>
        <v/>
      </c>
      <c r="J30" s="180" t="str">
        <f>IF(Data_Input!E30="","",Data_Input!E30)</f>
        <v/>
      </c>
      <c r="K30" s="180" t="str">
        <f>IF(Data_Input!F30="","",Data_Input!F30)</f>
        <v/>
      </c>
      <c r="L30" s="144" t="str">
        <f>IF(Data_Input!G30="","",Data_Input!G30)</f>
        <v/>
      </c>
      <c r="M30" s="148" t="str">
        <f t="shared" si="0"/>
        <v/>
      </c>
    </row>
    <row r="31" spans="2:13" x14ac:dyDescent="0.4">
      <c r="B31" s="181" t="str">
        <f>IF(Data_Input!B31="","",Data_Input!B31)</f>
        <v/>
      </c>
      <c r="C31" s="182" t="str">
        <f>IF(Project_Details!$C$10="","",Project_Details!$C$10)</f>
        <v/>
      </c>
      <c r="D31" s="182" t="str">
        <f>IF(Project_Details!$C$11="","",Project_Details!$C$11)</f>
        <v/>
      </c>
      <c r="E31" s="182" t="str">
        <f>IF(Project_Details!$C$12="","",Project_Details!$C$12)</f>
        <v/>
      </c>
      <c r="F31" s="151" t="str">
        <f>IF(H31="","",VLOOKUP(H31,Waste_Type!$C$3:$E$50,3,FALSE))</f>
        <v/>
      </c>
      <c r="G31" s="152" t="str">
        <f>IF(H31="","",VLOOKUP($H31,Waste_Type!$C$3:$E$50,2,FALSE))</f>
        <v/>
      </c>
      <c r="H31" s="192" t="str">
        <f>IF(Data_Input!C31="","",Data_Input!C31)</f>
        <v/>
      </c>
      <c r="I31" s="189" t="str">
        <f>IF(Data_Input!D31="","",Data_Input!D31)</f>
        <v/>
      </c>
      <c r="J31" s="183" t="str">
        <f>IF(Data_Input!E31="","",Data_Input!E31)</f>
        <v/>
      </c>
      <c r="K31" s="183" t="str">
        <f>IF(Data_Input!F31="","",Data_Input!F31)</f>
        <v/>
      </c>
      <c r="L31" s="151" t="str">
        <f>IF(Data_Input!G31="","",Data_Input!G31)</f>
        <v/>
      </c>
      <c r="M31" s="154" t="str">
        <f t="shared" si="0"/>
        <v/>
      </c>
    </row>
    <row r="32" spans="2:13" x14ac:dyDescent="0.4">
      <c r="B32" s="178" t="str">
        <f>IF(Data_Input!B32="","",Data_Input!B32)</f>
        <v/>
      </c>
      <c r="C32" s="179" t="str">
        <f>IF(Project_Details!$C$10="","",Project_Details!$C$10)</f>
        <v/>
      </c>
      <c r="D32" s="179" t="str">
        <f>IF(Project_Details!$C$11="","",Project_Details!$C$11)</f>
        <v/>
      </c>
      <c r="E32" s="179" t="str">
        <f>IF(Project_Details!$C$12="","",Project_Details!$C$12)</f>
        <v/>
      </c>
      <c r="F32" s="144" t="str">
        <f>IF(H32="","",VLOOKUP(H32,Waste_Type!$C$3:$E$50,3,FALSE))</f>
        <v/>
      </c>
      <c r="G32" s="145" t="str">
        <f>IF(H32="","",VLOOKUP($H32,Waste_Type!$C$3:$E$50,2,FALSE))</f>
        <v/>
      </c>
      <c r="H32" s="193" t="str">
        <f>IF(Data_Input!C32="","",Data_Input!C32)</f>
        <v/>
      </c>
      <c r="I32" s="190" t="str">
        <f>IF(Data_Input!D32="","",Data_Input!D32)</f>
        <v/>
      </c>
      <c r="J32" s="180" t="str">
        <f>IF(Data_Input!E32="","",Data_Input!E32)</f>
        <v/>
      </c>
      <c r="K32" s="180" t="str">
        <f>IF(Data_Input!F32="","",Data_Input!F32)</f>
        <v/>
      </c>
      <c r="L32" s="144" t="str">
        <f>IF(Data_Input!G32="","",Data_Input!G32)</f>
        <v/>
      </c>
      <c r="M32" s="148" t="str">
        <f t="shared" si="0"/>
        <v/>
      </c>
    </row>
    <row r="33" spans="2:13" x14ac:dyDescent="0.4">
      <c r="B33" s="181" t="str">
        <f>IF(Data_Input!B33="","",Data_Input!B33)</f>
        <v/>
      </c>
      <c r="C33" s="182" t="str">
        <f>IF(Project_Details!$C$10="","",Project_Details!$C$10)</f>
        <v/>
      </c>
      <c r="D33" s="182" t="str">
        <f>IF(Project_Details!$C$11="","",Project_Details!$C$11)</f>
        <v/>
      </c>
      <c r="E33" s="182" t="str">
        <f>IF(Project_Details!$C$12="","",Project_Details!$C$12)</f>
        <v/>
      </c>
      <c r="F33" s="151" t="str">
        <f>IF(H33="","",VLOOKUP(H33,Waste_Type!$C$3:$E$50,3,FALSE))</f>
        <v/>
      </c>
      <c r="G33" s="152" t="str">
        <f>IF(H33="","",VLOOKUP($H33,Waste_Type!$C$3:$E$50,2,FALSE))</f>
        <v/>
      </c>
      <c r="H33" s="192" t="str">
        <f>IF(Data_Input!C33="","",Data_Input!C33)</f>
        <v/>
      </c>
      <c r="I33" s="189" t="str">
        <f>IF(Data_Input!D33="","",Data_Input!D33)</f>
        <v/>
      </c>
      <c r="J33" s="183" t="str">
        <f>IF(Data_Input!E33="","",Data_Input!E33)</f>
        <v/>
      </c>
      <c r="K33" s="183" t="str">
        <f>IF(Data_Input!F33="","",Data_Input!F33)</f>
        <v/>
      </c>
      <c r="L33" s="151" t="str">
        <f>IF(Data_Input!G33="","",Data_Input!G33)</f>
        <v/>
      </c>
      <c r="M33" s="154" t="str">
        <f t="shared" si="0"/>
        <v/>
      </c>
    </row>
    <row r="34" spans="2:13" x14ac:dyDescent="0.4">
      <c r="B34" s="178" t="str">
        <f>IF(Data_Input!B34="","",Data_Input!B34)</f>
        <v/>
      </c>
      <c r="C34" s="179" t="str">
        <f>IF(Project_Details!$C$10="","",Project_Details!$C$10)</f>
        <v/>
      </c>
      <c r="D34" s="179" t="str">
        <f>IF(Project_Details!$C$11="","",Project_Details!$C$11)</f>
        <v/>
      </c>
      <c r="E34" s="179" t="str">
        <f>IF(Project_Details!$C$12="","",Project_Details!$C$12)</f>
        <v/>
      </c>
      <c r="F34" s="144" t="str">
        <f>IF(H34="","",VLOOKUP(H34,Waste_Type!$C$3:$E$50,3,FALSE))</f>
        <v/>
      </c>
      <c r="G34" s="145" t="str">
        <f>IF(H34="","",VLOOKUP($H34,Waste_Type!$C$3:$E$50,2,FALSE))</f>
        <v/>
      </c>
      <c r="H34" s="193" t="str">
        <f>IF(Data_Input!C34="","",Data_Input!C34)</f>
        <v/>
      </c>
      <c r="I34" s="190" t="str">
        <f>IF(Data_Input!D34="","",Data_Input!D34)</f>
        <v/>
      </c>
      <c r="J34" s="180" t="str">
        <f>IF(Data_Input!E34="","",Data_Input!E34)</f>
        <v/>
      </c>
      <c r="K34" s="180" t="str">
        <f>IF(Data_Input!F34="","",Data_Input!F34)</f>
        <v/>
      </c>
      <c r="L34" s="144" t="str">
        <f>IF(Data_Input!G34="","",Data_Input!G34)</f>
        <v/>
      </c>
      <c r="M34" s="148" t="str">
        <f t="shared" si="0"/>
        <v/>
      </c>
    </row>
    <row r="35" spans="2:13" x14ac:dyDescent="0.4">
      <c r="B35" s="181" t="str">
        <f>IF(Data_Input!B35="","",Data_Input!B35)</f>
        <v/>
      </c>
      <c r="C35" s="182" t="str">
        <f>IF(Project_Details!$C$10="","",Project_Details!$C$10)</f>
        <v/>
      </c>
      <c r="D35" s="182" t="str">
        <f>IF(Project_Details!$C$11="","",Project_Details!$C$11)</f>
        <v/>
      </c>
      <c r="E35" s="182" t="str">
        <f>IF(Project_Details!$C$12="","",Project_Details!$C$12)</f>
        <v/>
      </c>
      <c r="F35" s="151" t="str">
        <f>IF(H35="","",VLOOKUP(H35,Waste_Type!$C$3:$E$50,3,FALSE))</f>
        <v/>
      </c>
      <c r="G35" s="152" t="str">
        <f>IF(H35="","",VLOOKUP($H35,Waste_Type!$C$3:$E$50,2,FALSE))</f>
        <v/>
      </c>
      <c r="H35" s="192" t="str">
        <f>IF(Data_Input!C35="","",Data_Input!C35)</f>
        <v/>
      </c>
      <c r="I35" s="189" t="str">
        <f>IF(Data_Input!D35="","",Data_Input!D35)</f>
        <v/>
      </c>
      <c r="J35" s="183" t="str">
        <f>IF(Data_Input!E35="","",Data_Input!E35)</f>
        <v/>
      </c>
      <c r="K35" s="183" t="str">
        <f>IF(Data_Input!F35="","",Data_Input!F35)</f>
        <v/>
      </c>
      <c r="L35" s="151" t="str">
        <f>IF(Data_Input!G35="","",Data_Input!G35)</f>
        <v/>
      </c>
      <c r="M35" s="154" t="str">
        <f t="shared" si="0"/>
        <v/>
      </c>
    </row>
    <row r="36" spans="2:13" x14ac:dyDescent="0.4">
      <c r="B36" s="178" t="str">
        <f>IF(Data_Input!B36="","",Data_Input!B36)</f>
        <v/>
      </c>
      <c r="C36" s="179" t="str">
        <f>IF(Project_Details!$C$10="","",Project_Details!$C$10)</f>
        <v/>
      </c>
      <c r="D36" s="179" t="str">
        <f>IF(Project_Details!$C$11="","",Project_Details!$C$11)</f>
        <v/>
      </c>
      <c r="E36" s="179" t="str">
        <f>IF(Project_Details!$C$12="","",Project_Details!$C$12)</f>
        <v/>
      </c>
      <c r="F36" s="144" t="str">
        <f>IF(H36="","",VLOOKUP(H36,Waste_Type!$C$3:$E$50,3,FALSE))</f>
        <v/>
      </c>
      <c r="G36" s="145" t="str">
        <f>IF(H36="","",VLOOKUP($H36,Waste_Type!$C$3:$E$50,2,FALSE))</f>
        <v/>
      </c>
      <c r="H36" s="193" t="str">
        <f>IF(Data_Input!C36="","",Data_Input!C36)</f>
        <v/>
      </c>
      <c r="I36" s="190" t="str">
        <f>IF(Data_Input!D36="","",Data_Input!D36)</f>
        <v/>
      </c>
      <c r="J36" s="180" t="str">
        <f>IF(Data_Input!E36="","",Data_Input!E36)</f>
        <v/>
      </c>
      <c r="K36" s="180" t="str">
        <f>IF(Data_Input!F36="","",Data_Input!F36)</f>
        <v/>
      </c>
      <c r="L36" s="144" t="str">
        <f>IF(Data_Input!G36="","",Data_Input!G36)</f>
        <v/>
      </c>
      <c r="M36" s="148" t="str">
        <f t="shared" si="0"/>
        <v/>
      </c>
    </row>
    <row r="37" spans="2:13" x14ac:dyDescent="0.4">
      <c r="B37" s="181" t="str">
        <f>IF(Data_Input!B37="","",Data_Input!B37)</f>
        <v/>
      </c>
      <c r="C37" s="182" t="str">
        <f>IF(Project_Details!$C$10="","",Project_Details!$C$10)</f>
        <v/>
      </c>
      <c r="D37" s="182" t="str">
        <f>IF(Project_Details!$C$11="","",Project_Details!$C$11)</f>
        <v/>
      </c>
      <c r="E37" s="182" t="str">
        <f>IF(Project_Details!$C$12="","",Project_Details!$C$12)</f>
        <v/>
      </c>
      <c r="F37" s="151" t="str">
        <f>IF(H37="","",VLOOKUP(H37,Waste_Type!$C$3:$E$50,3,FALSE))</f>
        <v/>
      </c>
      <c r="G37" s="152" t="str">
        <f>IF(H37="","",VLOOKUP($H37,Waste_Type!$C$3:$E$50,2,FALSE))</f>
        <v/>
      </c>
      <c r="H37" s="192" t="str">
        <f>IF(Data_Input!C37="","",Data_Input!C37)</f>
        <v/>
      </c>
      <c r="I37" s="189" t="str">
        <f>IF(Data_Input!D37="","",Data_Input!D37)</f>
        <v/>
      </c>
      <c r="J37" s="183" t="str">
        <f>IF(Data_Input!E37="","",Data_Input!E37)</f>
        <v/>
      </c>
      <c r="K37" s="183" t="str">
        <f>IF(Data_Input!F37="","",Data_Input!F37)</f>
        <v/>
      </c>
      <c r="L37" s="151" t="str">
        <f>IF(Data_Input!G37="","",Data_Input!G37)</f>
        <v/>
      </c>
      <c r="M37" s="154" t="str">
        <f t="shared" si="0"/>
        <v/>
      </c>
    </row>
    <row r="38" spans="2:13" x14ac:dyDescent="0.4">
      <c r="B38" s="178" t="str">
        <f>IF(Data_Input!B38="","",Data_Input!B38)</f>
        <v/>
      </c>
      <c r="C38" s="179" t="str">
        <f>IF(Project_Details!$C$10="","",Project_Details!$C$10)</f>
        <v/>
      </c>
      <c r="D38" s="179" t="str">
        <f>IF(Project_Details!$C$11="","",Project_Details!$C$11)</f>
        <v/>
      </c>
      <c r="E38" s="179" t="str">
        <f>IF(Project_Details!$C$12="","",Project_Details!$C$12)</f>
        <v/>
      </c>
      <c r="F38" s="144" t="str">
        <f>IF(H38="","",VLOOKUP(H38,Waste_Type!$C$3:$E$50,3,FALSE))</f>
        <v/>
      </c>
      <c r="G38" s="145" t="str">
        <f>IF(H38="","",VLOOKUP($H38,Waste_Type!$C$3:$E$50,2,FALSE))</f>
        <v/>
      </c>
      <c r="H38" s="193" t="str">
        <f>IF(Data_Input!C38="","",Data_Input!C38)</f>
        <v/>
      </c>
      <c r="I38" s="190" t="str">
        <f>IF(Data_Input!D38="","",Data_Input!D38)</f>
        <v/>
      </c>
      <c r="J38" s="180" t="str">
        <f>IF(Data_Input!E38="","",Data_Input!E38)</f>
        <v/>
      </c>
      <c r="K38" s="180" t="str">
        <f>IF(Data_Input!F38="","",Data_Input!F38)</f>
        <v/>
      </c>
      <c r="L38" s="144" t="str">
        <f>IF(Data_Input!G38="","",Data_Input!G38)</f>
        <v/>
      </c>
      <c r="M38" s="148" t="str">
        <f t="shared" si="0"/>
        <v/>
      </c>
    </row>
    <row r="39" spans="2:13" x14ac:dyDescent="0.4">
      <c r="B39" s="181" t="str">
        <f>IF(Data_Input!B39="","",Data_Input!B39)</f>
        <v/>
      </c>
      <c r="C39" s="182" t="str">
        <f>IF(Project_Details!$C$10="","",Project_Details!$C$10)</f>
        <v/>
      </c>
      <c r="D39" s="182" t="str">
        <f>IF(Project_Details!$C$11="","",Project_Details!$C$11)</f>
        <v/>
      </c>
      <c r="E39" s="182" t="str">
        <f>IF(Project_Details!$C$12="","",Project_Details!$C$12)</f>
        <v/>
      </c>
      <c r="F39" s="151" t="str">
        <f>IF(H39="","",VLOOKUP(H39,Waste_Type!$C$3:$E$50,3,FALSE))</f>
        <v/>
      </c>
      <c r="G39" s="152" t="str">
        <f>IF(H39="","",VLOOKUP($H39,Waste_Type!$C$3:$E$50,2,FALSE))</f>
        <v/>
      </c>
      <c r="H39" s="192" t="str">
        <f>IF(Data_Input!C39="","",Data_Input!C39)</f>
        <v/>
      </c>
      <c r="I39" s="189" t="str">
        <f>IF(Data_Input!D39="","",Data_Input!D39)</f>
        <v/>
      </c>
      <c r="J39" s="183" t="str">
        <f>IF(Data_Input!E39="","",Data_Input!E39)</f>
        <v/>
      </c>
      <c r="K39" s="183" t="str">
        <f>IF(Data_Input!F39="","",Data_Input!F39)</f>
        <v/>
      </c>
      <c r="L39" s="151" t="str">
        <f>IF(Data_Input!G39="","",Data_Input!G39)</f>
        <v/>
      </c>
      <c r="M39" s="154" t="str">
        <f t="shared" si="0"/>
        <v/>
      </c>
    </row>
    <row r="40" spans="2:13" x14ac:dyDescent="0.4">
      <c r="B40" s="178" t="str">
        <f>IF(Data_Input!B40="","",Data_Input!B40)</f>
        <v/>
      </c>
      <c r="C40" s="179" t="str">
        <f>IF(Project_Details!$C$10="","",Project_Details!$C$10)</f>
        <v/>
      </c>
      <c r="D40" s="179" t="str">
        <f>IF(Project_Details!$C$11="","",Project_Details!$C$11)</f>
        <v/>
      </c>
      <c r="E40" s="179" t="str">
        <f>IF(Project_Details!$C$12="","",Project_Details!$C$12)</f>
        <v/>
      </c>
      <c r="F40" s="144" t="str">
        <f>IF(H40="","",VLOOKUP(H40,Waste_Type!$C$3:$E$50,3,FALSE))</f>
        <v/>
      </c>
      <c r="G40" s="145" t="str">
        <f>IF(H40="","",VLOOKUP($H40,Waste_Type!$C$3:$E$50,2,FALSE))</f>
        <v/>
      </c>
      <c r="H40" s="193" t="str">
        <f>IF(Data_Input!C40="","",Data_Input!C40)</f>
        <v/>
      </c>
      <c r="I40" s="190" t="str">
        <f>IF(Data_Input!D40="","",Data_Input!D40)</f>
        <v/>
      </c>
      <c r="J40" s="180" t="str">
        <f>IF(Data_Input!E40="","",Data_Input!E40)</f>
        <v/>
      </c>
      <c r="K40" s="180" t="str">
        <f>IF(Data_Input!F40="","",Data_Input!F40)</f>
        <v/>
      </c>
      <c r="L40" s="144" t="str">
        <f>IF(Data_Input!G40="","",Data_Input!G40)</f>
        <v/>
      </c>
      <c r="M40" s="148" t="str">
        <f t="shared" si="0"/>
        <v/>
      </c>
    </row>
    <row r="41" spans="2:13" x14ac:dyDescent="0.4">
      <c r="B41" s="181" t="str">
        <f>IF(Data_Input!B41="","",Data_Input!B41)</f>
        <v/>
      </c>
      <c r="C41" s="182" t="str">
        <f>IF(Project_Details!$C$10="","",Project_Details!$C$10)</f>
        <v/>
      </c>
      <c r="D41" s="182" t="str">
        <f>IF(Project_Details!$C$11="","",Project_Details!$C$11)</f>
        <v/>
      </c>
      <c r="E41" s="182" t="str">
        <f>IF(Project_Details!$C$12="","",Project_Details!$C$12)</f>
        <v/>
      </c>
      <c r="F41" s="151" t="str">
        <f>IF(H41="","",VLOOKUP(H41,Waste_Type!$C$3:$E$50,3,FALSE))</f>
        <v/>
      </c>
      <c r="G41" s="152" t="str">
        <f>IF(H41="","",VLOOKUP($H41,Waste_Type!$C$3:$E$50,2,FALSE))</f>
        <v/>
      </c>
      <c r="H41" s="192" t="str">
        <f>IF(Data_Input!C41="","",Data_Input!C41)</f>
        <v/>
      </c>
      <c r="I41" s="189" t="str">
        <f>IF(Data_Input!D41="","",Data_Input!D41)</f>
        <v/>
      </c>
      <c r="J41" s="183" t="str">
        <f>IF(Data_Input!E41="","",Data_Input!E41)</f>
        <v/>
      </c>
      <c r="K41" s="183" t="str">
        <f>IF(Data_Input!F41="","",Data_Input!F41)</f>
        <v/>
      </c>
      <c r="L41" s="151" t="str">
        <f>IF(Data_Input!G41="","",Data_Input!G41)</f>
        <v/>
      </c>
      <c r="M41" s="154" t="str">
        <f t="shared" si="0"/>
        <v/>
      </c>
    </row>
    <row r="42" spans="2:13" x14ac:dyDescent="0.4">
      <c r="B42" s="178" t="str">
        <f>IF(Data_Input!B42="","",Data_Input!B42)</f>
        <v/>
      </c>
      <c r="C42" s="179" t="str">
        <f>IF(Project_Details!$C$10="","",Project_Details!$C$10)</f>
        <v/>
      </c>
      <c r="D42" s="179" t="str">
        <f>IF(Project_Details!$C$11="","",Project_Details!$C$11)</f>
        <v/>
      </c>
      <c r="E42" s="179" t="str">
        <f>IF(Project_Details!$C$12="","",Project_Details!$C$12)</f>
        <v/>
      </c>
      <c r="F42" s="144" t="str">
        <f>IF(H42="","",VLOOKUP(H42,Waste_Type!$C$3:$E$50,3,FALSE))</f>
        <v/>
      </c>
      <c r="G42" s="145" t="str">
        <f>IF(H42="","",VLOOKUP($H42,Waste_Type!$C$3:$E$50,2,FALSE))</f>
        <v/>
      </c>
      <c r="H42" s="193" t="str">
        <f>IF(Data_Input!C42="","",Data_Input!C42)</f>
        <v/>
      </c>
      <c r="I42" s="190" t="str">
        <f>IF(Data_Input!D42="","",Data_Input!D42)</f>
        <v/>
      </c>
      <c r="J42" s="180" t="str">
        <f>IF(Data_Input!E42="","",Data_Input!E42)</f>
        <v/>
      </c>
      <c r="K42" s="180" t="str">
        <f>IF(Data_Input!F42="","",Data_Input!F42)</f>
        <v/>
      </c>
      <c r="L42" s="144" t="str">
        <f>IF(Data_Input!G42="","",Data_Input!G42)</f>
        <v/>
      </c>
      <c r="M42" s="148" t="str">
        <f t="shared" si="0"/>
        <v/>
      </c>
    </row>
    <row r="43" spans="2:13" x14ac:dyDescent="0.4">
      <c r="B43" s="181" t="str">
        <f>IF(Data_Input!B43="","",Data_Input!B43)</f>
        <v/>
      </c>
      <c r="C43" s="182" t="str">
        <f>IF(Project_Details!$C$10="","",Project_Details!$C$10)</f>
        <v/>
      </c>
      <c r="D43" s="182" t="str">
        <f>IF(Project_Details!$C$11="","",Project_Details!$C$11)</f>
        <v/>
      </c>
      <c r="E43" s="182" t="str">
        <f>IF(Project_Details!$C$12="","",Project_Details!$C$12)</f>
        <v/>
      </c>
      <c r="F43" s="151" t="str">
        <f>IF(H43="","",VLOOKUP(H43,Waste_Type!$C$3:$E$50,3,FALSE))</f>
        <v/>
      </c>
      <c r="G43" s="152" t="str">
        <f>IF(H43="","",VLOOKUP($H43,Waste_Type!$C$3:$E$50,2,FALSE))</f>
        <v/>
      </c>
      <c r="H43" s="192" t="str">
        <f>IF(Data_Input!C43="","",Data_Input!C43)</f>
        <v/>
      </c>
      <c r="I43" s="189" t="str">
        <f>IF(Data_Input!D43="","",Data_Input!D43)</f>
        <v/>
      </c>
      <c r="J43" s="183" t="str">
        <f>IF(Data_Input!E43="","",Data_Input!E43)</f>
        <v/>
      </c>
      <c r="K43" s="183" t="str">
        <f>IF(Data_Input!F43="","",Data_Input!F43)</f>
        <v/>
      </c>
      <c r="L43" s="151" t="str">
        <f>IF(Data_Input!G43="","",Data_Input!G43)</f>
        <v/>
      </c>
      <c r="M43" s="154" t="str">
        <f t="shared" si="0"/>
        <v/>
      </c>
    </row>
    <row r="44" spans="2:13" x14ac:dyDescent="0.4">
      <c r="B44" s="178" t="str">
        <f>IF(Data_Input!B44="","",Data_Input!B44)</f>
        <v/>
      </c>
      <c r="C44" s="179" t="str">
        <f>IF(Project_Details!$C$10="","",Project_Details!$C$10)</f>
        <v/>
      </c>
      <c r="D44" s="179" t="str">
        <f>IF(Project_Details!$C$11="","",Project_Details!$C$11)</f>
        <v/>
      </c>
      <c r="E44" s="179" t="str">
        <f>IF(Project_Details!$C$12="","",Project_Details!$C$12)</f>
        <v/>
      </c>
      <c r="F44" s="144" t="str">
        <f>IF(H44="","",VLOOKUP(H44,Waste_Type!$C$3:$E$50,3,FALSE))</f>
        <v/>
      </c>
      <c r="G44" s="145" t="str">
        <f>IF(H44="","",VLOOKUP($H44,Waste_Type!$C$3:$E$50,2,FALSE))</f>
        <v/>
      </c>
      <c r="H44" s="193" t="str">
        <f>IF(Data_Input!C44="","",Data_Input!C44)</f>
        <v/>
      </c>
      <c r="I44" s="190" t="str">
        <f>IF(Data_Input!D44="","",Data_Input!D44)</f>
        <v/>
      </c>
      <c r="J44" s="180" t="str">
        <f>IF(Data_Input!E44="","",Data_Input!E44)</f>
        <v/>
      </c>
      <c r="K44" s="180" t="str">
        <f>IF(Data_Input!F44="","",Data_Input!F44)</f>
        <v/>
      </c>
      <c r="L44" s="144" t="str">
        <f>IF(Data_Input!G44="","",Data_Input!G44)</f>
        <v/>
      </c>
      <c r="M44" s="148" t="str">
        <f t="shared" si="0"/>
        <v/>
      </c>
    </row>
    <row r="45" spans="2:13" x14ac:dyDescent="0.4">
      <c r="B45" s="181" t="str">
        <f>IF(Data_Input!B45="","",Data_Input!B45)</f>
        <v/>
      </c>
      <c r="C45" s="182" t="str">
        <f>IF(Project_Details!$C$10="","",Project_Details!$C$10)</f>
        <v/>
      </c>
      <c r="D45" s="182" t="str">
        <f>IF(Project_Details!$C$11="","",Project_Details!$C$11)</f>
        <v/>
      </c>
      <c r="E45" s="182" t="str">
        <f>IF(Project_Details!$C$12="","",Project_Details!$C$12)</f>
        <v/>
      </c>
      <c r="F45" s="151" t="str">
        <f>IF(H45="","",VLOOKUP(H45,Waste_Type!$C$3:$E$50,3,FALSE))</f>
        <v/>
      </c>
      <c r="G45" s="152" t="str">
        <f>IF(H45="","",VLOOKUP($H45,Waste_Type!$C$3:$E$50,2,FALSE))</f>
        <v/>
      </c>
      <c r="H45" s="192" t="str">
        <f>IF(Data_Input!C45="","",Data_Input!C45)</f>
        <v/>
      </c>
      <c r="I45" s="189" t="str">
        <f>IF(Data_Input!D45="","",Data_Input!D45)</f>
        <v/>
      </c>
      <c r="J45" s="183" t="str">
        <f>IF(Data_Input!E45="","",Data_Input!E45)</f>
        <v/>
      </c>
      <c r="K45" s="183" t="str">
        <f>IF(Data_Input!F45="","",Data_Input!F45)</f>
        <v/>
      </c>
      <c r="L45" s="151" t="str">
        <f>IF(Data_Input!G45="","",Data_Input!G45)</f>
        <v/>
      </c>
      <c r="M45" s="154" t="str">
        <f t="shared" si="0"/>
        <v/>
      </c>
    </row>
    <row r="46" spans="2:13" x14ac:dyDescent="0.4">
      <c r="B46" s="178" t="str">
        <f>IF(Data_Input!B46="","",Data_Input!B46)</f>
        <v/>
      </c>
      <c r="C46" s="179" t="str">
        <f>IF(Project_Details!$C$10="","",Project_Details!$C$10)</f>
        <v/>
      </c>
      <c r="D46" s="179" t="str">
        <f>IF(Project_Details!$C$11="","",Project_Details!$C$11)</f>
        <v/>
      </c>
      <c r="E46" s="179" t="str">
        <f>IF(Project_Details!$C$12="","",Project_Details!$C$12)</f>
        <v/>
      </c>
      <c r="F46" s="144" t="str">
        <f>IF(H46="","",VLOOKUP(H46,Waste_Type!$C$3:$E$50,3,FALSE))</f>
        <v/>
      </c>
      <c r="G46" s="145" t="str">
        <f>IF(H46="","",VLOOKUP($H46,Waste_Type!$C$3:$E$50,2,FALSE))</f>
        <v/>
      </c>
      <c r="H46" s="193" t="str">
        <f>IF(Data_Input!C46="","",Data_Input!C46)</f>
        <v/>
      </c>
      <c r="I46" s="190" t="str">
        <f>IF(Data_Input!D46="","",Data_Input!D46)</f>
        <v/>
      </c>
      <c r="J46" s="180" t="str">
        <f>IF(Data_Input!E46="","",Data_Input!E46)</f>
        <v/>
      </c>
      <c r="K46" s="180" t="str">
        <f>IF(Data_Input!F46="","",Data_Input!F46)</f>
        <v/>
      </c>
      <c r="L46" s="144" t="str">
        <f>IF(Data_Input!G46="","",Data_Input!G46)</f>
        <v/>
      </c>
      <c r="M46" s="148" t="str">
        <f t="shared" si="0"/>
        <v/>
      </c>
    </row>
    <row r="47" spans="2:13" x14ac:dyDescent="0.4">
      <c r="B47" s="181" t="str">
        <f>IF(Data_Input!B47="","",Data_Input!B47)</f>
        <v/>
      </c>
      <c r="C47" s="182" t="str">
        <f>IF(Project_Details!$C$10="","",Project_Details!$C$10)</f>
        <v/>
      </c>
      <c r="D47" s="182" t="str">
        <f>IF(Project_Details!$C$11="","",Project_Details!$C$11)</f>
        <v/>
      </c>
      <c r="E47" s="182" t="str">
        <f>IF(Project_Details!$C$12="","",Project_Details!$C$12)</f>
        <v/>
      </c>
      <c r="F47" s="151" t="str">
        <f>IF(H47="","",VLOOKUP(H47,Waste_Type!$C$3:$E$50,3,FALSE))</f>
        <v/>
      </c>
      <c r="G47" s="152" t="str">
        <f>IF(H47="","",VLOOKUP($H47,Waste_Type!$C$3:$E$50,2,FALSE))</f>
        <v/>
      </c>
      <c r="H47" s="192" t="str">
        <f>IF(Data_Input!C47="","",Data_Input!C47)</f>
        <v/>
      </c>
      <c r="I47" s="189" t="str">
        <f>IF(Data_Input!D47="","",Data_Input!D47)</f>
        <v/>
      </c>
      <c r="J47" s="183" t="str">
        <f>IF(Data_Input!E47="","",Data_Input!E47)</f>
        <v/>
      </c>
      <c r="K47" s="183" t="str">
        <f>IF(Data_Input!F47="","",Data_Input!F47)</f>
        <v/>
      </c>
      <c r="L47" s="151" t="str">
        <f>IF(Data_Input!G47="","",Data_Input!G47)</f>
        <v/>
      </c>
      <c r="M47" s="154" t="str">
        <f t="shared" si="0"/>
        <v/>
      </c>
    </row>
    <row r="48" spans="2:13" x14ac:dyDescent="0.4">
      <c r="B48" s="178" t="str">
        <f>IF(Data_Input!B48="","",Data_Input!B48)</f>
        <v/>
      </c>
      <c r="C48" s="179" t="str">
        <f>IF(Project_Details!$C$10="","",Project_Details!$C$10)</f>
        <v/>
      </c>
      <c r="D48" s="179" t="str">
        <f>IF(Project_Details!$C$11="","",Project_Details!$C$11)</f>
        <v/>
      </c>
      <c r="E48" s="179" t="str">
        <f>IF(Project_Details!$C$12="","",Project_Details!$C$12)</f>
        <v/>
      </c>
      <c r="F48" s="144" t="str">
        <f>IF(H48="","",VLOOKUP(H48,Waste_Type!$C$3:$E$50,3,FALSE))</f>
        <v/>
      </c>
      <c r="G48" s="145" t="str">
        <f>IF(H48="","",VLOOKUP($H48,Waste_Type!$C$3:$E$50,2,FALSE))</f>
        <v/>
      </c>
      <c r="H48" s="193" t="str">
        <f>IF(Data_Input!C48="","",Data_Input!C48)</f>
        <v/>
      </c>
      <c r="I48" s="190" t="str">
        <f>IF(Data_Input!D48="","",Data_Input!D48)</f>
        <v/>
      </c>
      <c r="J48" s="180" t="str">
        <f>IF(Data_Input!E48="","",Data_Input!E48)</f>
        <v/>
      </c>
      <c r="K48" s="180" t="str">
        <f>IF(Data_Input!F48="","",Data_Input!F48)</f>
        <v/>
      </c>
      <c r="L48" s="144" t="str">
        <f>IF(Data_Input!G48="","",Data_Input!G48)</f>
        <v/>
      </c>
      <c r="M48" s="148" t="str">
        <f t="shared" si="0"/>
        <v/>
      </c>
    </row>
    <row r="49" spans="2:13" x14ac:dyDescent="0.4">
      <c r="B49" s="181" t="str">
        <f>IF(Data_Input!B49="","",Data_Input!B49)</f>
        <v/>
      </c>
      <c r="C49" s="182" t="str">
        <f>IF(Project_Details!$C$10="","",Project_Details!$C$10)</f>
        <v/>
      </c>
      <c r="D49" s="182" t="str">
        <f>IF(Project_Details!$C$11="","",Project_Details!$C$11)</f>
        <v/>
      </c>
      <c r="E49" s="182" t="str">
        <f>IF(Project_Details!$C$12="","",Project_Details!$C$12)</f>
        <v/>
      </c>
      <c r="F49" s="151" t="str">
        <f>IF(H49="","",VLOOKUP(H49,Waste_Type!$C$3:$E$50,3,FALSE))</f>
        <v/>
      </c>
      <c r="G49" s="152" t="str">
        <f>IF(H49="","",VLOOKUP($H49,Waste_Type!$C$3:$E$50,2,FALSE))</f>
        <v/>
      </c>
      <c r="H49" s="192" t="str">
        <f>IF(Data_Input!C49="","",Data_Input!C49)</f>
        <v/>
      </c>
      <c r="I49" s="189" t="str">
        <f>IF(Data_Input!D49="","",Data_Input!D49)</f>
        <v/>
      </c>
      <c r="J49" s="183" t="str">
        <f>IF(Data_Input!E49="","",Data_Input!E49)</f>
        <v/>
      </c>
      <c r="K49" s="183" t="str">
        <f>IF(Data_Input!F49="","",Data_Input!F49)</f>
        <v/>
      </c>
      <c r="L49" s="151" t="str">
        <f>IF(Data_Input!G49="","",Data_Input!G49)</f>
        <v/>
      </c>
      <c r="M49" s="154" t="str">
        <f t="shared" si="0"/>
        <v/>
      </c>
    </row>
    <row r="50" spans="2:13" x14ac:dyDescent="0.4">
      <c r="B50" s="178" t="str">
        <f>IF(Data_Input!B50="","",Data_Input!B50)</f>
        <v/>
      </c>
      <c r="C50" s="179" t="str">
        <f>IF(Project_Details!$C$10="","",Project_Details!$C$10)</f>
        <v/>
      </c>
      <c r="D50" s="179" t="str">
        <f>IF(Project_Details!$C$11="","",Project_Details!$C$11)</f>
        <v/>
      </c>
      <c r="E50" s="179" t="str">
        <f>IF(Project_Details!$C$12="","",Project_Details!$C$12)</f>
        <v/>
      </c>
      <c r="F50" s="144" t="str">
        <f>IF(H50="","",VLOOKUP(H50,Waste_Type!$C$3:$E$50,3,FALSE))</f>
        <v/>
      </c>
      <c r="G50" s="145" t="str">
        <f>IF(H50="","",VLOOKUP($H50,Waste_Type!$C$3:$E$50,2,FALSE))</f>
        <v/>
      </c>
      <c r="H50" s="193" t="str">
        <f>IF(Data_Input!C50="","",Data_Input!C50)</f>
        <v/>
      </c>
      <c r="I50" s="190" t="str">
        <f>IF(Data_Input!D50="","",Data_Input!D50)</f>
        <v/>
      </c>
      <c r="J50" s="180" t="str">
        <f>IF(Data_Input!E50="","",Data_Input!E50)</f>
        <v/>
      </c>
      <c r="K50" s="180" t="str">
        <f>IF(Data_Input!F50="","",Data_Input!F50)</f>
        <v/>
      </c>
      <c r="L50" s="144" t="str">
        <f>IF(Data_Input!G50="","",Data_Input!G50)</f>
        <v/>
      </c>
      <c r="M50" s="148" t="str">
        <f t="shared" si="0"/>
        <v/>
      </c>
    </row>
    <row r="51" spans="2:13" x14ac:dyDescent="0.4">
      <c r="B51" s="181" t="str">
        <f>IF(Data_Input!B51="","",Data_Input!B51)</f>
        <v/>
      </c>
      <c r="C51" s="182" t="str">
        <f>IF(Project_Details!$C$10="","",Project_Details!$C$10)</f>
        <v/>
      </c>
      <c r="D51" s="182" t="str">
        <f>IF(Project_Details!$C$11="","",Project_Details!$C$11)</f>
        <v/>
      </c>
      <c r="E51" s="182" t="str">
        <f>IF(Project_Details!$C$12="","",Project_Details!$C$12)</f>
        <v/>
      </c>
      <c r="F51" s="151" t="str">
        <f>IF(H51="","",VLOOKUP(H51,Waste_Type!$C$3:$E$50,3,FALSE))</f>
        <v/>
      </c>
      <c r="G51" s="152" t="str">
        <f>IF(H51="","",VLOOKUP($H51,Waste_Type!$C$3:$E$50,2,FALSE))</f>
        <v/>
      </c>
      <c r="H51" s="192" t="str">
        <f>IF(Data_Input!C51="","",Data_Input!C51)</f>
        <v/>
      </c>
      <c r="I51" s="189" t="str">
        <f>IF(Data_Input!D51="","",Data_Input!D51)</f>
        <v/>
      </c>
      <c r="J51" s="183" t="str">
        <f>IF(Data_Input!E51="","",Data_Input!E51)</f>
        <v/>
      </c>
      <c r="K51" s="183" t="str">
        <f>IF(Data_Input!F51="","",Data_Input!F51)</f>
        <v/>
      </c>
      <c r="L51" s="151" t="str">
        <f>IF(Data_Input!G51="","",Data_Input!G51)</f>
        <v/>
      </c>
      <c r="M51" s="154" t="str">
        <f t="shared" si="0"/>
        <v/>
      </c>
    </row>
    <row r="52" spans="2:13" x14ac:dyDescent="0.4">
      <c r="B52" s="178" t="str">
        <f>IF(Data_Input!B52="","",Data_Input!B52)</f>
        <v/>
      </c>
      <c r="C52" s="179" t="str">
        <f>IF(Project_Details!$C$10="","",Project_Details!$C$10)</f>
        <v/>
      </c>
      <c r="D52" s="179" t="str">
        <f>IF(Project_Details!$C$11="","",Project_Details!$C$11)</f>
        <v/>
      </c>
      <c r="E52" s="179" t="str">
        <f>IF(Project_Details!$C$12="","",Project_Details!$C$12)</f>
        <v/>
      </c>
      <c r="F52" s="144" t="str">
        <f>IF(H52="","",VLOOKUP(H52,Waste_Type!$C$3:$E$50,3,FALSE))</f>
        <v/>
      </c>
      <c r="G52" s="145" t="str">
        <f>IF(H52="","",VLOOKUP($H52,Waste_Type!$C$3:$E$50,2,FALSE))</f>
        <v/>
      </c>
      <c r="H52" s="193" t="str">
        <f>IF(Data_Input!C52="","",Data_Input!C52)</f>
        <v/>
      </c>
      <c r="I52" s="190" t="str">
        <f>IF(Data_Input!D52="","",Data_Input!D52)</f>
        <v/>
      </c>
      <c r="J52" s="180" t="str">
        <f>IF(Data_Input!E52="","",Data_Input!E52)</f>
        <v/>
      </c>
      <c r="K52" s="180" t="str">
        <f>IF(Data_Input!F52="","",Data_Input!F52)</f>
        <v/>
      </c>
      <c r="L52" s="144" t="str">
        <f>IF(Data_Input!G52="","",Data_Input!G52)</f>
        <v/>
      </c>
      <c r="M52" s="148" t="str">
        <f t="shared" si="0"/>
        <v/>
      </c>
    </row>
    <row r="53" spans="2:13" x14ac:dyDescent="0.4">
      <c r="B53" s="181" t="str">
        <f>IF(Data_Input!B53="","",Data_Input!B53)</f>
        <v/>
      </c>
      <c r="C53" s="182" t="str">
        <f>IF(Project_Details!$C$10="","",Project_Details!$C$10)</f>
        <v/>
      </c>
      <c r="D53" s="182" t="str">
        <f>IF(Project_Details!$C$11="","",Project_Details!$C$11)</f>
        <v/>
      </c>
      <c r="E53" s="182" t="str">
        <f>IF(Project_Details!$C$12="","",Project_Details!$C$12)</f>
        <v/>
      </c>
      <c r="F53" s="151" t="str">
        <f>IF(H53="","",VLOOKUP(H53,Waste_Type!$C$3:$E$50,3,FALSE))</f>
        <v/>
      </c>
      <c r="G53" s="152" t="str">
        <f>IF(H53="","",VLOOKUP($H53,Waste_Type!$C$3:$E$50,2,FALSE))</f>
        <v/>
      </c>
      <c r="H53" s="192" t="str">
        <f>IF(Data_Input!C53="","",Data_Input!C53)</f>
        <v/>
      </c>
      <c r="I53" s="189" t="str">
        <f>IF(Data_Input!D53="","",Data_Input!D53)</f>
        <v/>
      </c>
      <c r="J53" s="183" t="str">
        <f>IF(Data_Input!E53="","",Data_Input!E53)</f>
        <v/>
      </c>
      <c r="K53" s="183" t="str">
        <f>IF(Data_Input!F53="","",Data_Input!F53)</f>
        <v/>
      </c>
      <c r="L53" s="151" t="str">
        <f>IF(Data_Input!G53="","",Data_Input!G53)</f>
        <v/>
      </c>
      <c r="M53" s="154" t="str">
        <f t="shared" si="0"/>
        <v/>
      </c>
    </row>
    <row r="54" spans="2:13" x14ac:dyDescent="0.4">
      <c r="B54" s="178" t="str">
        <f>IF(Data_Input!B54="","",Data_Input!B54)</f>
        <v/>
      </c>
      <c r="C54" s="179" t="str">
        <f>IF(Project_Details!$C$10="","",Project_Details!$C$10)</f>
        <v/>
      </c>
      <c r="D54" s="179" t="str">
        <f>IF(Project_Details!$C$11="","",Project_Details!$C$11)</f>
        <v/>
      </c>
      <c r="E54" s="179" t="str">
        <f>IF(Project_Details!$C$12="","",Project_Details!$C$12)</f>
        <v/>
      </c>
      <c r="F54" s="144" t="str">
        <f>IF(H54="","",VLOOKUP(H54,Waste_Type!$C$3:$E$50,3,FALSE))</f>
        <v/>
      </c>
      <c r="G54" s="145" t="str">
        <f>IF(H54="","",VLOOKUP($H54,Waste_Type!$C$3:$E$50,2,FALSE))</f>
        <v/>
      </c>
      <c r="H54" s="193" t="str">
        <f>IF(Data_Input!C54="","",Data_Input!C54)</f>
        <v/>
      </c>
      <c r="I54" s="190" t="str">
        <f>IF(Data_Input!D54="","",Data_Input!D54)</f>
        <v/>
      </c>
      <c r="J54" s="180" t="str">
        <f>IF(Data_Input!E54="","",Data_Input!E54)</f>
        <v/>
      </c>
      <c r="K54" s="180" t="str">
        <f>IF(Data_Input!F54="","",Data_Input!F54)</f>
        <v/>
      </c>
      <c r="L54" s="144" t="str">
        <f>IF(Data_Input!G54="","",Data_Input!G54)</f>
        <v/>
      </c>
      <c r="M54" s="148" t="str">
        <f t="shared" si="0"/>
        <v/>
      </c>
    </row>
    <row r="55" spans="2:13" x14ac:dyDescent="0.4">
      <c r="B55" s="181" t="str">
        <f>IF(Data_Input!B55="","",Data_Input!B55)</f>
        <v/>
      </c>
      <c r="C55" s="182" t="str">
        <f>IF(Project_Details!$C$10="","",Project_Details!$C$10)</f>
        <v/>
      </c>
      <c r="D55" s="182" t="str">
        <f>IF(Project_Details!$C$11="","",Project_Details!$C$11)</f>
        <v/>
      </c>
      <c r="E55" s="182" t="str">
        <f>IF(Project_Details!$C$12="","",Project_Details!$C$12)</f>
        <v/>
      </c>
      <c r="F55" s="151" t="str">
        <f>IF(H55="","",VLOOKUP(H55,Waste_Type!$C$3:$E$50,3,FALSE))</f>
        <v/>
      </c>
      <c r="G55" s="152" t="str">
        <f>IF(H55="","",VLOOKUP($H55,Waste_Type!$C$3:$E$50,2,FALSE))</f>
        <v/>
      </c>
      <c r="H55" s="192" t="str">
        <f>IF(Data_Input!C55="","",Data_Input!C55)</f>
        <v/>
      </c>
      <c r="I55" s="189" t="str">
        <f>IF(Data_Input!D55="","",Data_Input!D55)</f>
        <v/>
      </c>
      <c r="J55" s="183" t="str">
        <f>IF(Data_Input!E55="","",Data_Input!E55)</f>
        <v/>
      </c>
      <c r="K55" s="183" t="str">
        <f>IF(Data_Input!F55="","",Data_Input!F55)</f>
        <v/>
      </c>
      <c r="L55" s="151" t="str">
        <f>IF(Data_Input!G55="","",Data_Input!G55)</f>
        <v/>
      </c>
      <c r="M55" s="154" t="str">
        <f t="shared" si="0"/>
        <v/>
      </c>
    </row>
    <row r="56" spans="2:13" x14ac:dyDescent="0.4">
      <c r="B56" s="178" t="str">
        <f>IF(Data_Input!B56="","",Data_Input!B56)</f>
        <v/>
      </c>
      <c r="C56" s="179" t="str">
        <f>IF(Project_Details!$C$10="","",Project_Details!$C$10)</f>
        <v/>
      </c>
      <c r="D56" s="179" t="str">
        <f>IF(Project_Details!$C$11="","",Project_Details!$C$11)</f>
        <v/>
      </c>
      <c r="E56" s="179" t="str">
        <f>IF(Project_Details!$C$12="","",Project_Details!$C$12)</f>
        <v/>
      </c>
      <c r="F56" s="144" t="str">
        <f>IF(H56="","",VLOOKUP(H56,Waste_Type!$C$3:$E$50,3,FALSE))</f>
        <v/>
      </c>
      <c r="G56" s="145" t="str">
        <f>IF(H56="","",VLOOKUP($H56,Waste_Type!$C$3:$E$50,2,FALSE))</f>
        <v/>
      </c>
      <c r="H56" s="193" t="str">
        <f>IF(Data_Input!C56="","",Data_Input!C56)</f>
        <v/>
      </c>
      <c r="I56" s="190" t="str">
        <f>IF(Data_Input!D56="","",Data_Input!D56)</f>
        <v/>
      </c>
      <c r="J56" s="180" t="str">
        <f>IF(Data_Input!E56="","",Data_Input!E56)</f>
        <v/>
      </c>
      <c r="K56" s="180" t="str">
        <f>IF(Data_Input!F56="","",Data_Input!F56)</f>
        <v/>
      </c>
      <c r="L56" s="144" t="str">
        <f>IF(Data_Input!G56="","",Data_Input!G56)</f>
        <v/>
      </c>
      <c r="M56" s="148" t="str">
        <f t="shared" si="0"/>
        <v/>
      </c>
    </row>
    <row r="57" spans="2:13" x14ac:dyDescent="0.4">
      <c r="B57" s="181" t="str">
        <f>IF(Data_Input!B57="","",Data_Input!B57)</f>
        <v/>
      </c>
      <c r="C57" s="182" t="str">
        <f>IF(Project_Details!$C$10="","",Project_Details!$C$10)</f>
        <v/>
      </c>
      <c r="D57" s="182" t="str">
        <f>IF(Project_Details!$C$11="","",Project_Details!$C$11)</f>
        <v/>
      </c>
      <c r="E57" s="182" t="str">
        <f>IF(Project_Details!$C$12="","",Project_Details!$C$12)</f>
        <v/>
      </c>
      <c r="F57" s="151" t="str">
        <f>IF(H57="","",VLOOKUP(H57,Waste_Type!$C$3:$E$50,3,FALSE))</f>
        <v/>
      </c>
      <c r="G57" s="152" t="str">
        <f>IF(H57="","",VLOOKUP($H57,Waste_Type!$C$3:$E$50,2,FALSE))</f>
        <v/>
      </c>
      <c r="H57" s="192" t="str">
        <f>IF(Data_Input!C57="","",Data_Input!C57)</f>
        <v/>
      </c>
      <c r="I57" s="189" t="str">
        <f>IF(Data_Input!D57="","",Data_Input!D57)</f>
        <v/>
      </c>
      <c r="J57" s="183" t="str">
        <f>IF(Data_Input!E57="","",Data_Input!E57)</f>
        <v/>
      </c>
      <c r="K57" s="183" t="str">
        <f>IF(Data_Input!F57="","",Data_Input!F57)</f>
        <v/>
      </c>
      <c r="L57" s="151" t="str">
        <f>IF(Data_Input!G57="","",Data_Input!G57)</f>
        <v/>
      </c>
      <c r="M57" s="154" t="str">
        <f t="shared" si="0"/>
        <v/>
      </c>
    </row>
    <row r="58" spans="2:13" x14ac:dyDescent="0.4">
      <c r="B58" s="178" t="str">
        <f>IF(Data_Input!B58="","",Data_Input!B58)</f>
        <v/>
      </c>
      <c r="C58" s="179" t="str">
        <f>IF(Project_Details!$C$10="","",Project_Details!$C$10)</f>
        <v/>
      </c>
      <c r="D58" s="179" t="str">
        <f>IF(Project_Details!$C$11="","",Project_Details!$C$11)</f>
        <v/>
      </c>
      <c r="E58" s="179" t="str">
        <f>IF(Project_Details!$C$12="","",Project_Details!$C$12)</f>
        <v/>
      </c>
      <c r="F58" s="144" t="str">
        <f>IF(H58="","",VLOOKUP(H58,Waste_Type!$C$3:$E$50,3,FALSE))</f>
        <v/>
      </c>
      <c r="G58" s="145" t="str">
        <f>IF(H58="","",VLOOKUP($H58,Waste_Type!$C$3:$E$50,2,FALSE))</f>
        <v/>
      </c>
      <c r="H58" s="193" t="str">
        <f>IF(Data_Input!C58="","",Data_Input!C58)</f>
        <v/>
      </c>
      <c r="I58" s="190" t="str">
        <f>IF(Data_Input!D58="","",Data_Input!D58)</f>
        <v/>
      </c>
      <c r="J58" s="180" t="str">
        <f>IF(Data_Input!E58="","",Data_Input!E58)</f>
        <v/>
      </c>
      <c r="K58" s="180" t="str">
        <f>IF(Data_Input!F58="","",Data_Input!F58)</f>
        <v/>
      </c>
      <c r="L58" s="144" t="str">
        <f>IF(Data_Input!G58="","",Data_Input!G58)</f>
        <v/>
      </c>
      <c r="M58" s="148" t="str">
        <f t="shared" si="0"/>
        <v/>
      </c>
    </row>
    <row r="59" spans="2:13" x14ac:dyDescent="0.4">
      <c r="B59" s="181" t="str">
        <f>IF(Data_Input!B59="","",Data_Input!B59)</f>
        <v/>
      </c>
      <c r="C59" s="182" t="str">
        <f>IF(Project_Details!$C$10="","",Project_Details!$C$10)</f>
        <v/>
      </c>
      <c r="D59" s="182" t="str">
        <f>IF(Project_Details!$C$11="","",Project_Details!$C$11)</f>
        <v/>
      </c>
      <c r="E59" s="182" t="str">
        <f>IF(Project_Details!$C$12="","",Project_Details!$C$12)</f>
        <v/>
      </c>
      <c r="F59" s="151" t="str">
        <f>IF(H59="","",VLOOKUP(H59,Waste_Type!$C$3:$E$50,3,FALSE))</f>
        <v/>
      </c>
      <c r="G59" s="152" t="str">
        <f>IF(H59="","",VLOOKUP($H59,Waste_Type!$C$3:$E$50,2,FALSE))</f>
        <v/>
      </c>
      <c r="H59" s="192" t="str">
        <f>IF(Data_Input!C59="","",Data_Input!C59)</f>
        <v/>
      </c>
      <c r="I59" s="189" t="str">
        <f>IF(Data_Input!D59="","",Data_Input!D59)</f>
        <v/>
      </c>
      <c r="J59" s="183" t="str">
        <f>IF(Data_Input!E59="","",Data_Input!E59)</f>
        <v/>
      </c>
      <c r="K59" s="183" t="str">
        <f>IF(Data_Input!F59="","",Data_Input!F59)</f>
        <v/>
      </c>
      <c r="L59" s="151" t="str">
        <f>IF(Data_Input!G59="","",Data_Input!G59)</f>
        <v/>
      </c>
      <c r="M59" s="154" t="str">
        <f t="shared" si="0"/>
        <v/>
      </c>
    </row>
    <row r="60" spans="2:13" x14ac:dyDescent="0.4">
      <c r="B60" s="178" t="str">
        <f>IF(Data_Input!B60="","",Data_Input!B60)</f>
        <v/>
      </c>
      <c r="C60" s="179" t="str">
        <f>IF(Project_Details!$C$10="","",Project_Details!$C$10)</f>
        <v/>
      </c>
      <c r="D60" s="179" t="str">
        <f>IF(Project_Details!$C$11="","",Project_Details!$C$11)</f>
        <v/>
      </c>
      <c r="E60" s="179" t="str">
        <f>IF(Project_Details!$C$12="","",Project_Details!$C$12)</f>
        <v/>
      </c>
      <c r="F60" s="144" t="str">
        <f>IF(H60="","",VLOOKUP(H60,Waste_Type!$C$3:$E$50,3,FALSE))</f>
        <v/>
      </c>
      <c r="G60" s="145" t="str">
        <f>IF(H60="","",VLOOKUP($H60,Waste_Type!$C$3:$E$50,2,FALSE))</f>
        <v/>
      </c>
      <c r="H60" s="193" t="str">
        <f>IF(Data_Input!C60="","",Data_Input!C60)</f>
        <v/>
      </c>
      <c r="I60" s="190" t="str">
        <f>IF(Data_Input!D60="","",Data_Input!D60)</f>
        <v/>
      </c>
      <c r="J60" s="180" t="str">
        <f>IF(Data_Input!E60="","",Data_Input!E60)</f>
        <v/>
      </c>
      <c r="K60" s="180" t="str">
        <f>IF(Data_Input!F60="","",Data_Input!F60)</f>
        <v/>
      </c>
      <c r="L60" s="144" t="str">
        <f>IF(Data_Input!G60="","",Data_Input!G60)</f>
        <v/>
      </c>
      <c r="M60" s="148" t="str">
        <f t="shared" si="0"/>
        <v/>
      </c>
    </row>
    <row r="61" spans="2:13" x14ac:dyDescent="0.4">
      <c r="B61" s="181" t="str">
        <f>IF(Data_Input!B61="","",Data_Input!B61)</f>
        <v/>
      </c>
      <c r="C61" s="182" t="str">
        <f>IF(Project_Details!$C$10="","",Project_Details!$C$10)</f>
        <v/>
      </c>
      <c r="D61" s="182" t="str">
        <f>IF(Project_Details!$C$11="","",Project_Details!$C$11)</f>
        <v/>
      </c>
      <c r="E61" s="182" t="str">
        <f>IF(Project_Details!$C$12="","",Project_Details!$C$12)</f>
        <v/>
      </c>
      <c r="F61" s="151" t="str">
        <f>IF(H61="","",VLOOKUP(H61,Waste_Type!$C$3:$E$50,3,FALSE))</f>
        <v/>
      </c>
      <c r="G61" s="152" t="str">
        <f>IF(H61="","",VLOOKUP($H61,Waste_Type!$C$3:$E$50,2,FALSE))</f>
        <v/>
      </c>
      <c r="H61" s="192" t="str">
        <f>IF(Data_Input!C61="","",Data_Input!C61)</f>
        <v/>
      </c>
      <c r="I61" s="189" t="str">
        <f>IF(Data_Input!D61="","",Data_Input!D61)</f>
        <v/>
      </c>
      <c r="J61" s="183" t="str">
        <f>IF(Data_Input!E61="","",Data_Input!E61)</f>
        <v/>
      </c>
      <c r="K61" s="183" t="str">
        <f>IF(Data_Input!F61="","",Data_Input!F61)</f>
        <v/>
      </c>
      <c r="L61" s="151" t="str">
        <f>IF(Data_Input!G61="","",Data_Input!G61)</f>
        <v/>
      </c>
      <c r="M61" s="154" t="str">
        <f t="shared" si="0"/>
        <v/>
      </c>
    </row>
    <row r="62" spans="2:13" x14ac:dyDescent="0.4">
      <c r="B62" s="178" t="str">
        <f>IF(Data_Input!B62="","",Data_Input!B62)</f>
        <v/>
      </c>
      <c r="C62" s="179" t="str">
        <f>IF(Project_Details!$C$10="","",Project_Details!$C$10)</f>
        <v/>
      </c>
      <c r="D62" s="179" t="str">
        <f>IF(Project_Details!$C$11="","",Project_Details!$C$11)</f>
        <v/>
      </c>
      <c r="E62" s="179" t="str">
        <f>IF(Project_Details!$C$12="","",Project_Details!$C$12)</f>
        <v/>
      </c>
      <c r="F62" s="144" t="str">
        <f>IF(H62="","",VLOOKUP(H62,Waste_Type!$C$3:$E$50,3,FALSE))</f>
        <v/>
      </c>
      <c r="G62" s="145" t="str">
        <f>IF(H62="","",VLOOKUP($H62,Waste_Type!$C$3:$E$50,2,FALSE))</f>
        <v/>
      </c>
      <c r="H62" s="193" t="str">
        <f>IF(Data_Input!C62="","",Data_Input!C62)</f>
        <v/>
      </c>
      <c r="I62" s="190" t="str">
        <f>IF(Data_Input!D62="","",Data_Input!D62)</f>
        <v/>
      </c>
      <c r="J62" s="180" t="str">
        <f>IF(Data_Input!E62="","",Data_Input!E62)</f>
        <v/>
      </c>
      <c r="K62" s="180" t="str">
        <f>IF(Data_Input!F62="","",Data_Input!F62)</f>
        <v/>
      </c>
      <c r="L62" s="144" t="str">
        <f>IF(Data_Input!G62="","",Data_Input!G62)</f>
        <v/>
      </c>
      <c r="M62" s="148" t="str">
        <f t="shared" si="0"/>
        <v/>
      </c>
    </row>
    <row r="63" spans="2:13" x14ac:dyDescent="0.4">
      <c r="B63" s="181" t="str">
        <f>IF(Data_Input!B63="","",Data_Input!B63)</f>
        <v/>
      </c>
      <c r="C63" s="182" t="str">
        <f>IF(Project_Details!$C$10="","",Project_Details!$C$10)</f>
        <v/>
      </c>
      <c r="D63" s="182" t="str">
        <f>IF(Project_Details!$C$11="","",Project_Details!$C$11)</f>
        <v/>
      </c>
      <c r="E63" s="182" t="str">
        <f>IF(Project_Details!$C$12="","",Project_Details!$C$12)</f>
        <v/>
      </c>
      <c r="F63" s="151" t="str">
        <f>IF(H63="","",VLOOKUP(H63,Waste_Type!$C$3:$E$50,3,FALSE))</f>
        <v/>
      </c>
      <c r="G63" s="152" t="str">
        <f>IF(H63="","",VLOOKUP($H63,Waste_Type!$C$3:$E$50,2,FALSE))</f>
        <v/>
      </c>
      <c r="H63" s="192" t="str">
        <f>IF(Data_Input!C63="","",Data_Input!C63)</f>
        <v/>
      </c>
      <c r="I63" s="189" t="str">
        <f>IF(Data_Input!D63="","",Data_Input!D63)</f>
        <v/>
      </c>
      <c r="J63" s="183" t="str">
        <f>IF(Data_Input!E63="","",Data_Input!E63)</f>
        <v/>
      </c>
      <c r="K63" s="183" t="str">
        <f>IF(Data_Input!F63="","",Data_Input!F63)</f>
        <v/>
      </c>
      <c r="L63" s="151" t="str">
        <f>IF(Data_Input!G63="","",Data_Input!G63)</f>
        <v/>
      </c>
      <c r="M63" s="154" t="str">
        <f t="shared" si="0"/>
        <v/>
      </c>
    </row>
    <row r="64" spans="2:13" x14ac:dyDescent="0.4">
      <c r="B64" s="178" t="str">
        <f>IF(Data_Input!B64="","",Data_Input!B64)</f>
        <v/>
      </c>
      <c r="C64" s="179" t="str">
        <f>IF(Project_Details!$C$10="","",Project_Details!$C$10)</f>
        <v/>
      </c>
      <c r="D64" s="179" t="str">
        <f>IF(Project_Details!$C$11="","",Project_Details!$C$11)</f>
        <v/>
      </c>
      <c r="E64" s="179" t="str">
        <f>IF(Project_Details!$C$12="","",Project_Details!$C$12)</f>
        <v/>
      </c>
      <c r="F64" s="144" t="str">
        <f>IF(H64="","",VLOOKUP(H64,Waste_Type!$C$3:$E$50,3,FALSE))</f>
        <v/>
      </c>
      <c r="G64" s="145" t="str">
        <f>IF(H64="","",VLOOKUP($H64,Waste_Type!$C$3:$E$50,2,FALSE))</f>
        <v/>
      </c>
      <c r="H64" s="193" t="str">
        <f>IF(Data_Input!C64="","",Data_Input!C64)</f>
        <v/>
      </c>
      <c r="I64" s="190" t="str">
        <f>IF(Data_Input!D64="","",Data_Input!D64)</f>
        <v/>
      </c>
      <c r="J64" s="180" t="str">
        <f>IF(Data_Input!E64="","",Data_Input!E64)</f>
        <v/>
      </c>
      <c r="K64" s="180" t="str">
        <f>IF(Data_Input!F64="","",Data_Input!F64)</f>
        <v/>
      </c>
      <c r="L64" s="144" t="str">
        <f>IF(Data_Input!G64="","",Data_Input!G64)</f>
        <v/>
      </c>
      <c r="M64" s="148" t="str">
        <f t="shared" si="0"/>
        <v/>
      </c>
    </row>
    <row r="65" spans="2:13" x14ac:dyDescent="0.4">
      <c r="B65" s="181" t="str">
        <f>IF(Data_Input!B65="","",Data_Input!B65)</f>
        <v/>
      </c>
      <c r="C65" s="182" t="str">
        <f>IF(Project_Details!$C$10="","",Project_Details!$C$10)</f>
        <v/>
      </c>
      <c r="D65" s="182" t="str">
        <f>IF(Project_Details!$C$11="","",Project_Details!$C$11)</f>
        <v/>
      </c>
      <c r="E65" s="182" t="str">
        <f>IF(Project_Details!$C$12="","",Project_Details!$C$12)</f>
        <v/>
      </c>
      <c r="F65" s="151" t="str">
        <f>IF(H65="","",VLOOKUP(H65,Waste_Type!$C$3:$E$50,3,FALSE))</f>
        <v/>
      </c>
      <c r="G65" s="152" t="str">
        <f>IF(H65="","",VLOOKUP($H65,Waste_Type!$C$3:$E$50,2,FALSE))</f>
        <v/>
      </c>
      <c r="H65" s="192" t="str">
        <f>IF(Data_Input!C65="","",Data_Input!C65)</f>
        <v/>
      </c>
      <c r="I65" s="189" t="str">
        <f>IF(Data_Input!D65="","",Data_Input!D65)</f>
        <v/>
      </c>
      <c r="J65" s="183" t="str">
        <f>IF(Data_Input!E65="","",Data_Input!E65)</f>
        <v/>
      </c>
      <c r="K65" s="183" t="str">
        <f>IF(Data_Input!F65="","",Data_Input!F65)</f>
        <v/>
      </c>
      <c r="L65" s="151" t="str">
        <f>IF(Data_Input!G65="","",Data_Input!G65)</f>
        <v/>
      </c>
      <c r="M65" s="154" t="str">
        <f t="shared" si="0"/>
        <v/>
      </c>
    </row>
    <row r="66" spans="2:13" x14ac:dyDescent="0.4">
      <c r="B66" s="178" t="str">
        <f>IF(Data_Input!B66="","",Data_Input!B66)</f>
        <v/>
      </c>
      <c r="C66" s="179" t="str">
        <f>IF(Project_Details!$C$10="","",Project_Details!$C$10)</f>
        <v/>
      </c>
      <c r="D66" s="179" t="str">
        <f>IF(Project_Details!$C$11="","",Project_Details!$C$11)</f>
        <v/>
      </c>
      <c r="E66" s="179" t="str">
        <f>IF(Project_Details!$C$12="","",Project_Details!$C$12)</f>
        <v/>
      </c>
      <c r="F66" s="144" t="str">
        <f>IF(H66="","",VLOOKUP(H66,Waste_Type!$C$3:$E$50,3,FALSE))</f>
        <v/>
      </c>
      <c r="G66" s="145" t="str">
        <f>IF(H66="","",VLOOKUP($H66,Waste_Type!$C$3:$E$50,2,FALSE))</f>
        <v/>
      </c>
      <c r="H66" s="193" t="str">
        <f>IF(Data_Input!C66="","",Data_Input!C66)</f>
        <v/>
      </c>
      <c r="I66" s="190" t="str">
        <f>IF(Data_Input!D66="","",Data_Input!D66)</f>
        <v/>
      </c>
      <c r="J66" s="180" t="str">
        <f>IF(Data_Input!E66="","",Data_Input!E66)</f>
        <v/>
      </c>
      <c r="K66" s="180" t="str">
        <f>IF(Data_Input!F66="","",Data_Input!F66)</f>
        <v/>
      </c>
      <c r="L66" s="144" t="str">
        <f>IF(Data_Input!G66="","",Data_Input!G66)</f>
        <v/>
      </c>
      <c r="M66" s="148" t="str">
        <f t="shared" si="0"/>
        <v/>
      </c>
    </row>
    <row r="67" spans="2:13" x14ac:dyDescent="0.4">
      <c r="B67" s="181" t="str">
        <f>IF(Data_Input!B67="","",Data_Input!B67)</f>
        <v/>
      </c>
      <c r="C67" s="182" t="str">
        <f>IF(Project_Details!$C$10="","",Project_Details!$C$10)</f>
        <v/>
      </c>
      <c r="D67" s="182" t="str">
        <f>IF(Project_Details!$C$11="","",Project_Details!$C$11)</f>
        <v/>
      </c>
      <c r="E67" s="182" t="str">
        <f>IF(Project_Details!$C$12="","",Project_Details!$C$12)</f>
        <v/>
      </c>
      <c r="F67" s="151" t="str">
        <f>IF(H67="","",VLOOKUP(H67,Waste_Type!$C$3:$E$50,3,FALSE))</f>
        <v/>
      </c>
      <c r="G67" s="152" t="str">
        <f>IF(H67="","",VLOOKUP($H67,Waste_Type!$C$3:$E$50,2,FALSE))</f>
        <v/>
      </c>
      <c r="H67" s="192" t="str">
        <f>IF(Data_Input!C67="","",Data_Input!C67)</f>
        <v/>
      </c>
      <c r="I67" s="189" t="str">
        <f>IF(Data_Input!D67="","",Data_Input!D67)</f>
        <v/>
      </c>
      <c r="J67" s="183" t="str">
        <f>IF(Data_Input!E67="","",Data_Input!E67)</f>
        <v/>
      </c>
      <c r="K67" s="183" t="str">
        <f>IF(Data_Input!F67="","",Data_Input!F67)</f>
        <v/>
      </c>
      <c r="L67" s="151" t="str">
        <f>IF(Data_Input!G67="","",Data_Input!G67)</f>
        <v/>
      </c>
      <c r="M67" s="154" t="str">
        <f t="shared" ref="M67:M130" si="1">IF(J67="kg", I67/1000,I67)</f>
        <v/>
      </c>
    </row>
    <row r="68" spans="2:13" x14ac:dyDescent="0.4">
      <c r="B68" s="178" t="str">
        <f>IF(Data_Input!B68="","",Data_Input!B68)</f>
        <v/>
      </c>
      <c r="C68" s="179" t="str">
        <f>IF(Project_Details!$C$10="","",Project_Details!$C$10)</f>
        <v/>
      </c>
      <c r="D68" s="179" t="str">
        <f>IF(Project_Details!$C$11="","",Project_Details!$C$11)</f>
        <v/>
      </c>
      <c r="E68" s="179" t="str">
        <f>IF(Project_Details!$C$12="","",Project_Details!$C$12)</f>
        <v/>
      </c>
      <c r="F68" s="144" t="str">
        <f>IF(H68="","",VLOOKUP(H68,Waste_Type!$C$3:$E$50,3,FALSE))</f>
        <v/>
      </c>
      <c r="G68" s="145" t="str">
        <f>IF(H68="","",VLOOKUP($H68,Waste_Type!$C$3:$E$50,2,FALSE))</f>
        <v/>
      </c>
      <c r="H68" s="193" t="str">
        <f>IF(Data_Input!C68="","",Data_Input!C68)</f>
        <v/>
      </c>
      <c r="I68" s="190" t="str">
        <f>IF(Data_Input!D68="","",Data_Input!D68)</f>
        <v/>
      </c>
      <c r="J68" s="180" t="str">
        <f>IF(Data_Input!E68="","",Data_Input!E68)</f>
        <v/>
      </c>
      <c r="K68" s="180" t="str">
        <f>IF(Data_Input!F68="","",Data_Input!F68)</f>
        <v/>
      </c>
      <c r="L68" s="144" t="str">
        <f>IF(Data_Input!G68="","",Data_Input!G68)</f>
        <v/>
      </c>
      <c r="M68" s="148" t="str">
        <f t="shared" si="1"/>
        <v/>
      </c>
    </row>
    <row r="69" spans="2:13" x14ac:dyDescent="0.4">
      <c r="B69" s="181" t="str">
        <f>IF(Data_Input!B69="","",Data_Input!B69)</f>
        <v/>
      </c>
      <c r="C69" s="182" t="str">
        <f>IF(Project_Details!$C$10="","",Project_Details!$C$10)</f>
        <v/>
      </c>
      <c r="D69" s="182" t="str">
        <f>IF(Project_Details!$C$11="","",Project_Details!$C$11)</f>
        <v/>
      </c>
      <c r="E69" s="182" t="str">
        <f>IF(Project_Details!$C$12="","",Project_Details!$C$12)</f>
        <v/>
      </c>
      <c r="F69" s="151" t="str">
        <f>IF(H69="","",VLOOKUP(H69,Waste_Type!$C$3:$E$50,3,FALSE))</f>
        <v/>
      </c>
      <c r="G69" s="152" t="str">
        <f>IF(H69="","",VLOOKUP($H69,Waste_Type!$C$3:$E$50,2,FALSE))</f>
        <v/>
      </c>
      <c r="H69" s="192" t="str">
        <f>IF(Data_Input!C69="","",Data_Input!C69)</f>
        <v/>
      </c>
      <c r="I69" s="189" t="str">
        <f>IF(Data_Input!D69="","",Data_Input!D69)</f>
        <v/>
      </c>
      <c r="J69" s="183" t="str">
        <f>IF(Data_Input!E69="","",Data_Input!E69)</f>
        <v/>
      </c>
      <c r="K69" s="183" t="str">
        <f>IF(Data_Input!F69="","",Data_Input!F69)</f>
        <v/>
      </c>
      <c r="L69" s="151" t="str">
        <f>IF(Data_Input!G69="","",Data_Input!G69)</f>
        <v/>
      </c>
      <c r="M69" s="154" t="str">
        <f t="shared" si="1"/>
        <v/>
      </c>
    </row>
    <row r="70" spans="2:13" x14ac:dyDescent="0.4">
      <c r="B70" s="178" t="str">
        <f>IF(Data_Input!B70="","",Data_Input!B70)</f>
        <v/>
      </c>
      <c r="C70" s="179" t="str">
        <f>IF(Project_Details!$C$10="","",Project_Details!$C$10)</f>
        <v/>
      </c>
      <c r="D70" s="179" t="str">
        <f>IF(Project_Details!$C$11="","",Project_Details!$C$11)</f>
        <v/>
      </c>
      <c r="E70" s="179" t="str">
        <f>IF(Project_Details!$C$12="","",Project_Details!$C$12)</f>
        <v/>
      </c>
      <c r="F70" s="144" t="str">
        <f>IF(H70="","",VLOOKUP(H70,Waste_Type!$C$3:$E$50,3,FALSE))</f>
        <v/>
      </c>
      <c r="G70" s="145" t="str">
        <f>IF(H70="","",VLOOKUP($H70,Waste_Type!$C$3:$E$50,2,FALSE))</f>
        <v/>
      </c>
      <c r="H70" s="193" t="str">
        <f>IF(Data_Input!C70="","",Data_Input!C70)</f>
        <v/>
      </c>
      <c r="I70" s="190" t="str">
        <f>IF(Data_Input!D70="","",Data_Input!D70)</f>
        <v/>
      </c>
      <c r="J70" s="180" t="str">
        <f>IF(Data_Input!E70="","",Data_Input!E70)</f>
        <v/>
      </c>
      <c r="K70" s="180" t="str">
        <f>IF(Data_Input!F70="","",Data_Input!F70)</f>
        <v/>
      </c>
      <c r="L70" s="144" t="str">
        <f>IF(Data_Input!G70="","",Data_Input!G70)</f>
        <v/>
      </c>
      <c r="M70" s="148" t="str">
        <f t="shared" si="1"/>
        <v/>
      </c>
    </row>
    <row r="71" spans="2:13" x14ac:dyDescent="0.4">
      <c r="B71" s="181" t="str">
        <f>IF(Data_Input!B71="","",Data_Input!B71)</f>
        <v/>
      </c>
      <c r="C71" s="182" t="str">
        <f>IF(Project_Details!$C$10="","",Project_Details!$C$10)</f>
        <v/>
      </c>
      <c r="D71" s="182" t="str">
        <f>IF(Project_Details!$C$11="","",Project_Details!$C$11)</f>
        <v/>
      </c>
      <c r="E71" s="182" t="str">
        <f>IF(Project_Details!$C$12="","",Project_Details!$C$12)</f>
        <v/>
      </c>
      <c r="F71" s="151" t="str">
        <f>IF(H71="","",VLOOKUP(H71,Waste_Type!$C$3:$E$50,3,FALSE))</f>
        <v/>
      </c>
      <c r="G71" s="152" t="str">
        <f>IF(H71="","",VLOOKUP($H71,Waste_Type!$C$3:$E$50,2,FALSE))</f>
        <v/>
      </c>
      <c r="H71" s="192" t="str">
        <f>IF(Data_Input!C71="","",Data_Input!C71)</f>
        <v/>
      </c>
      <c r="I71" s="189" t="str">
        <f>IF(Data_Input!D71="","",Data_Input!D71)</f>
        <v/>
      </c>
      <c r="J71" s="183" t="str">
        <f>IF(Data_Input!E71="","",Data_Input!E71)</f>
        <v/>
      </c>
      <c r="K71" s="183" t="str">
        <f>IF(Data_Input!F71="","",Data_Input!F71)</f>
        <v/>
      </c>
      <c r="L71" s="151" t="str">
        <f>IF(Data_Input!G71="","",Data_Input!G71)</f>
        <v/>
      </c>
      <c r="M71" s="154" t="str">
        <f t="shared" si="1"/>
        <v/>
      </c>
    </row>
    <row r="72" spans="2:13" x14ac:dyDescent="0.4">
      <c r="B72" s="178" t="str">
        <f>IF(Data_Input!B72="","",Data_Input!B72)</f>
        <v/>
      </c>
      <c r="C72" s="179" t="str">
        <f>IF(Project_Details!$C$10="","",Project_Details!$C$10)</f>
        <v/>
      </c>
      <c r="D72" s="179" t="str">
        <f>IF(Project_Details!$C$11="","",Project_Details!$C$11)</f>
        <v/>
      </c>
      <c r="E72" s="179" t="str">
        <f>IF(Project_Details!$C$12="","",Project_Details!$C$12)</f>
        <v/>
      </c>
      <c r="F72" s="144" t="str">
        <f>IF(H72="","",VLOOKUP(H72,Waste_Type!$C$3:$E$50,3,FALSE))</f>
        <v/>
      </c>
      <c r="G72" s="145" t="str">
        <f>IF(H72="","",VLOOKUP($H72,Waste_Type!$C$3:$E$50,2,FALSE))</f>
        <v/>
      </c>
      <c r="H72" s="193" t="str">
        <f>IF(Data_Input!C72="","",Data_Input!C72)</f>
        <v/>
      </c>
      <c r="I72" s="190" t="str">
        <f>IF(Data_Input!D72="","",Data_Input!D72)</f>
        <v/>
      </c>
      <c r="J72" s="180" t="str">
        <f>IF(Data_Input!E72="","",Data_Input!E72)</f>
        <v/>
      </c>
      <c r="K72" s="180" t="str">
        <f>IF(Data_Input!F72="","",Data_Input!F72)</f>
        <v/>
      </c>
      <c r="L72" s="144" t="str">
        <f>IF(Data_Input!G72="","",Data_Input!G72)</f>
        <v/>
      </c>
      <c r="M72" s="148" t="str">
        <f t="shared" si="1"/>
        <v/>
      </c>
    </row>
    <row r="73" spans="2:13" x14ac:dyDescent="0.4">
      <c r="B73" s="181" t="str">
        <f>IF(Data_Input!B73="","",Data_Input!B73)</f>
        <v/>
      </c>
      <c r="C73" s="182" t="str">
        <f>IF(Project_Details!$C$10="","",Project_Details!$C$10)</f>
        <v/>
      </c>
      <c r="D73" s="182" t="str">
        <f>IF(Project_Details!$C$11="","",Project_Details!$C$11)</f>
        <v/>
      </c>
      <c r="E73" s="182" t="str">
        <f>IF(Project_Details!$C$12="","",Project_Details!$C$12)</f>
        <v/>
      </c>
      <c r="F73" s="151" t="str">
        <f>IF(H73="","",VLOOKUP(H73,Waste_Type!$C$3:$E$50,3,FALSE))</f>
        <v/>
      </c>
      <c r="G73" s="152" t="str">
        <f>IF(H73="","",VLOOKUP($H73,Waste_Type!$C$3:$E$50,2,FALSE))</f>
        <v/>
      </c>
      <c r="H73" s="192" t="str">
        <f>IF(Data_Input!C73="","",Data_Input!C73)</f>
        <v/>
      </c>
      <c r="I73" s="189" t="str">
        <f>IF(Data_Input!D73="","",Data_Input!D73)</f>
        <v/>
      </c>
      <c r="J73" s="183" t="str">
        <f>IF(Data_Input!E73="","",Data_Input!E73)</f>
        <v/>
      </c>
      <c r="K73" s="183" t="str">
        <f>IF(Data_Input!F73="","",Data_Input!F73)</f>
        <v/>
      </c>
      <c r="L73" s="151" t="str">
        <f>IF(Data_Input!G73="","",Data_Input!G73)</f>
        <v/>
      </c>
      <c r="M73" s="154" t="str">
        <f t="shared" si="1"/>
        <v/>
      </c>
    </row>
    <row r="74" spans="2:13" x14ac:dyDescent="0.4">
      <c r="B74" s="178" t="str">
        <f>IF(Data_Input!B74="","",Data_Input!B74)</f>
        <v/>
      </c>
      <c r="C74" s="179" t="str">
        <f>IF(Project_Details!$C$10="","",Project_Details!$C$10)</f>
        <v/>
      </c>
      <c r="D74" s="179" t="str">
        <f>IF(Project_Details!$C$11="","",Project_Details!$C$11)</f>
        <v/>
      </c>
      <c r="E74" s="179" t="str">
        <f>IF(Project_Details!$C$12="","",Project_Details!$C$12)</f>
        <v/>
      </c>
      <c r="F74" s="144" t="str">
        <f>IF(H74="","",VLOOKUP(H74,Waste_Type!$C$3:$E$50,3,FALSE))</f>
        <v/>
      </c>
      <c r="G74" s="145" t="str">
        <f>IF(H74="","",VLOOKUP($H74,Waste_Type!$C$3:$E$50,2,FALSE))</f>
        <v/>
      </c>
      <c r="H74" s="193" t="str">
        <f>IF(Data_Input!C74="","",Data_Input!C74)</f>
        <v/>
      </c>
      <c r="I74" s="190" t="str">
        <f>IF(Data_Input!D74="","",Data_Input!D74)</f>
        <v/>
      </c>
      <c r="J74" s="180" t="str">
        <f>IF(Data_Input!E74="","",Data_Input!E74)</f>
        <v/>
      </c>
      <c r="K74" s="180" t="str">
        <f>IF(Data_Input!F74="","",Data_Input!F74)</f>
        <v/>
      </c>
      <c r="L74" s="144" t="str">
        <f>IF(Data_Input!G74="","",Data_Input!G74)</f>
        <v/>
      </c>
      <c r="M74" s="148" t="str">
        <f t="shared" si="1"/>
        <v/>
      </c>
    </row>
    <row r="75" spans="2:13" x14ac:dyDescent="0.4">
      <c r="B75" s="181" t="str">
        <f>IF(Data_Input!B75="","",Data_Input!B75)</f>
        <v/>
      </c>
      <c r="C75" s="182" t="str">
        <f>IF(Project_Details!$C$10="","",Project_Details!$C$10)</f>
        <v/>
      </c>
      <c r="D75" s="182" t="str">
        <f>IF(Project_Details!$C$11="","",Project_Details!$C$11)</f>
        <v/>
      </c>
      <c r="E75" s="182" t="str">
        <f>IF(Project_Details!$C$12="","",Project_Details!$C$12)</f>
        <v/>
      </c>
      <c r="F75" s="151" t="str">
        <f>IF(H75="","",VLOOKUP(H75,Waste_Type!$C$3:$E$50,3,FALSE))</f>
        <v/>
      </c>
      <c r="G75" s="152" t="str">
        <f>IF(H75="","",VLOOKUP($H75,Waste_Type!$C$3:$E$50,2,FALSE))</f>
        <v/>
      </c>
      <c r="H75" s="192" t="str">
        <f>IF(Data_Input!C75="","",Data_Input!C75)</f>
        <v/>
      </c>
      <c r="I75" s="189" t="str">
        <f>IF(Data_Input!D75="","",Data_Input!D75)</f>
        <v/>
      </c>
      <c r="J75" s="183" t="str">
        <f>IF(Data_Input!E75="","",Data_Input!E75)</f>
        <v/>
      </c>
      <c r="K75" s="183" t="str">
        <f>IF(Data_Input!F75="","",Data_Input!F75)</f>
        <v/>
      </c>
      <c r="L75" s="151" t="str">
        <f>IF(Data_Input!G75="","",Data_Input!G75)</f>
        <v/>
      </c>
      <c r="M75" s="154" t="str">
        <f t="shared" si="1"/>
        <v/>
      </c>
    </row>
    <row r="76" spans="2:13" x14ac:dyDescent="0.4">
      <c r="B76" s="178" t="str">
        <f>IF(Data_Input!B76="","",Data_Input!B76)</f>
        <v/>
      </c>
      <c r="C76" s="179" t="str">
        <f>IF(Project_Details!$C$10="","",Project_Details!$C$10)</f>
        <v/>
      </c>
      <c r="D76" s="179" t="str">
        <f>IF(Project_Details!$C$11="","",Project_Details!$C$11)</f>
        <v/>
      </c>
      <c r="E76" s="179" t="str">
        <f>IF(Project_Details!$C$12="","",Project_Details!$C$12)</f>
        <v/>
      </c>
      <c r="F76" s="144" t="str">
        <f>IF(H76="","",VLOOKUP(H76,Waste_Type!$C$3:$E$50,3,FALSE))</f>
        <v/>
      </c>
      <c r="G76" s="145" t="str">
        <f>IF(H76="","",VLOOKUP($H76,Waste_Type!$C$3:$E$50,2,FALSE))</f>
        <v/>
      </c>
      <c r="H76" s="193" t="str">
        <f>IF(Data_Input!C76="","",Data_Input!C76)</f>
        <v/>
      </c>
      <c r="I76" s="190" t="str">
        <f>IF(Data_Input!D76="","",Data_Input!D76)</f>
        <v/>
      </c>
      <c r="J76" s="180" t="str">
        <f>IF(Data_Input!E76="","",Data_Input!E76)</f>
        <v/>
      </c>
      <c r="K76" s="180" t="str">
        <f>IF(Data_Input!F76="","",Data_Input!F76)</f>
        <v/>
      </c>
      <c r="L76" s="144" t="str">
        <f>IF(Data_Input!G76="","",Data_Input!G76)</f>
        <v/>
      </c>
      <c r="M76" s="148" t="str">
        <f t="shared" si="1"/>
        <v/>
      </c>
    </row>
    <row r="77" spans="2:13" x14ac:dyDescent="0.4">
      <c r="B77" s="181" t="str">
        <f>IF(Data_Input!B77="","",Data_Input!B77)</f>
        <v/>
      </c>
      <c r="C77" s="182" t="str">
        <f>IF(Project_Details!$C$10="","",Project_Details!$C$10)</f>
        <v/>
      </c>
      <c r="D77" s="182" t="str">
        <f>IF(Project_Details!$C$11="","",Project_Details!$C$11)</f>
        <v/>
      </c>
      <c r="E77" s="182" t="str">
        <f>IF(Project_Details!$C$12="","",Project_Details!$C$12)</f>
        <v/>
      </c>
      <c r="F77" s="151" t="str">
        <f>IF(H77="","",VLOOKUP(H77,Waste_Type!$C$3:$E$50,3,FALSE))</f>
        <v/>
      </c>
      <c r="G77" s="152" t="str">
        <f>IF(H77="","",VLOOKUP($H77,Waste_Type!$C$3:$E$50,2,FALSE))</f>
        <v/>
      </c>
      <c r="H77" s="192" t="str">
        <f>IF(Data_Input!C77="","",Data_Input!C77)</f>
        <v/>
      </c>
      <c r="I77" s="189" t="str">
        <f>IF(Data_Input!D77="","",Data_Input!D77)</f>
        <v/>
      </c>
      <c r="J77" s="183" t="str">
        <f>IF(Data_Input!E77="","",Data_Input!E77)</f>
        <v/>
      </c>
      <c r="K77" s="183" t="str">
        <f>IF(Data_Input!F77="","",Data_Input!F77)</f>
        <v/>
      </c>
      <c r="L77" s="151" t="str">
        <f>IF(Data_Input!G77="","",Data_Input!G77)</f>
        <v/>
      </c>
      <c r="M77" s="154" t="str">
        <f t="shared" si="1"/>
        <v/>
      </c>
    </row>
    <row r="78" spans="2:13" x14ac:dyDescent="0.4">
      <c r="B78" s="178" t="str">
        <f>IF(Data_Input!B78="","",Data_Input!B78)</f>
        <v/>
      </c>
      <c r="C78" s="179" t="str">
        <f>IF(Project_Details!$C$10="","",Project_Details!$C$10)</f>
        <v/>
      </c>
      <c r="D78" s="179" t="str">
        <f>IF(Project_Details!$C$11="","",Project_Details!$C$11)</f>
        <v/>
      </c>
      <c r="E78" s="179" t="str">
        <f>IF(Project_Details!$C$12="","",Project_Details!$C$12)</f>
        <v/>
      </c>
      <c r="F78" s="144" t="str">
        <f>IF(H78="","",VLOOKUP(H78,Waste_Type!$C$3:$E$50,3,FALSE))</f>
        <v/>
      </c>
      <c r="G78" s="145" t="str">
        <f>IF(H78="","",VLOOKUP($H78,Waste_Type!$C$3:$E$50,2,FALSE))</f>
        <v/>
      </c>
      <c r="H78" s="193" t="str">
        <f>IF(Data_Input!C78="","",Data_Input!C78)</f>
        <v/>
      </c>
      <c r="I78" s="190" t="str">
        <f>IF(Data_Input!D78="","",Data_Input!D78)</f>
        <v/>
      </c>
      <c r="J78" s="180" t="str">
        <f>IF(Data_Input!E78="","",Data_Input!E78)</f>
        <v/>
      </c>
      <c r="K78" s="180" t="str">
        <f>IF(Data_Input!F78="","",Data_Input!F78)</f>
        <v/>
      </c>
      <c r="L78" s="144" t="str">
        <f>IF(Data_Input!G78="","",Data_Input!G78)</f>
        <v/>
      </c>
      <c r="M78" s="148" t="str">
        <f t="shared" si="1"/>
        <v/>
      </c>
    </row>
    <row r="79" spans="2:13" x14ac:dyDescent="0.4">
      <c r="B79" s="181" t="str">
        <f>IF(Data_Input!B79="","",Data_Input!B79)</f>
        <v/>
      </c>
      <c r="C79" s="182" t="str">
        <f>IF(Project_Details!$C$10="","",Project_Details!$C$10)</f>
        <v/>
      </c>
      <c r="D79" s="182" t="str">
        <f>IF(Project_Details!$C$11="","",Project_Details!$C$11)</f>
        <v/>
      </c>
      <c r="E79" s="182" t="str">
        <f>IF(Project_Details!$C$12="","",Project_Details!$C$12)</f>
        <v/>
      </c>
      <c r="F79" s="151" t="str">
        <f>IF(H79="","",VLOOKUP(H79,Waste_Type!$C$3:$E$50,3,FALSE))</f>
        <v/>
      </c>
      <c r="G79" s="152" t="str">
        <f>IF(H79="","",VLOOKUP($H79,Waste_Type!$C$3:$E$50,2,FALSE))</f>
        <v/>
      </c>
      <c r="H79" s="192" t="str">
        <f>IF(Data_Input!C79="","",Data_Input!C79)</f>
        <v/>
      </c>
      <c r="I79" s="189" t="str">
        <f>IF(Data_Input!D79="","",Data_Input!D79)</f>
        <v/>
      </c>
      <c r="J79" s="183" t="str">
        <f>IF(Data_Input!E79="","",Data_Input!E79)</f>
        <v/>
      </c>
      <c r="K79" s="183" t="str">
        <f>IF(Data_Input!F79="","",Data_Input!F79)</f>
        <v/>
      </c>
      <c r="L79" s="151" t="str">
        <f>IF(Data_Input!G79="","",Data_Input!G79)</f>
        <v/>
      </c>
      <c r="M79" s="154" t="str">
        <f t="shared" si="1"/>
        <v/>
      </c>
    </row>
    <row r="80" spans="2:13" x14ac:dyDescent="0.4">
      <c r="B80" s="178" t="str">
        <f>IF(Data_Input!B80="","",Data_Input!B80)</f>
        <v/>
      </c>
      <c r="C80" s="179" t="str">
        <f>IF(Project_Details!$C$10="","",Project_Details!$C$10)</f>
        <v/>
      </c>
      <c r="D80" s="179" t="str">
        <f>IF(Project_Details!$C$11="","",Project_Details!$C$11)</f>
        <v/>
      </c>
      <c r="E80" s="179" t="str">
        <f>IF(Project_Details!$C$12="","",Project_Details!$C$12)</f>
        <v/>
      </c>
      <c r="F80" s="144" t="str">
        <f>IF(H80="","",VLOOKUP(H80,Waste_Type!$C$3:$E$50,3,FALSE))</f>
        <v/>
      </c>
      <c r="G80" s="145" t="str">
        <f>IF(H80="","",VLOOKUP($H80,Waste_Type!$C$3:$E$50,2,FALSE))</f>
        <v/>
      </c>
      <c r="H80" s="193" t="str">
        <f>IF(Data_Input!C80="","",Data_Input!C80)</f>
        <v/>
      </c>
      <c r="I80" s="190" t="str">
        <f>IF(Data_Input!D80="","",Data_Input!D80)</f>
        <v/>
      </c>
      <c r="J80" s="180" t="str">
        <f>IF(Data_Input!E80="","",Data_Input!E80)</f>
        <v/>
      </c>
      <c r="K80" s="180" t="str">
        <f>IF(Data_Input!F80="","",Data_Input!F80)</f>
        <v/>
      </c>
      <c r="L80" s="144" t="str">
        <f>IF(Data_Input!G80="","",Data_Input!G80)</f>
        <v/>
      </c>
      <c r="M80" s="148" t="str">
        <f t="shared" si="1"/>
        <v/>
      </c>
    </row>
    <row r="81" spans="2:13" x14ac:dyDescent="0.4">
      <c r="B81" s="181" t="str">
        <f>IF(Data_Input!B81="","",Data_Input!B81)</f>
        <v/>
      </c>
      <c r="C81" s="182" t="str">
        <f>IF(Project_Details!$C$10="","",Project_Details!$C$10)</f>
        <v/>
      </c>
      <c r="D81" s="182" t="str">
        <f>IF(Project_Details!$C$11="","",Project_Details!$C$11)</f>
        <v/>
      </c>
      <c r="E81" s="182" t="str">
        <f>IF(Project_Details!$C$12="","",Project_Details!$C$12)</f>
        <v/>
      </c>
      <c r="F81" s="151" t="str">
        <f>IF(H81="","",VLOOKUP(H81,Waste_Type!$C$3:$E$50,3,FALSE))</f>
        <v/>
      </c>
      <c r="G81" s="152" t="str">
        <f>IF(H81="","",VLOOKUP($H81,Waste_Type!$C$3:$E$50,2,FALSE))</f>
        <v/>
      </c>
      <c r="H81" s="192" t="str">
        <f>IF(Data_Input!C81="","",Data_Input!C81)</f>
        <v/>
      </c>
      <c r="I81" s="189" t="str">
        <f>IF(Data_Input!D81="","",Data_Input!D81)</f>
        <v/>
      </c>
      <c r="J81" s="183" t="str">
        <f>IF(Data_Input!E81="","",Data_Input!E81)</f>
        <v/>
      </c>
      <c r="K81" s="183" t="str">
        <f>IF(Data_Input!F81="","",Data_Input!F81)</f>
        <v/>
      </c>
      <c r="L81" s="151" t="str">
        <f>IF(Data_Input!G81="","",Data_Input!G81)</f>
        <v/>
      </c>
      <c r="M81" s="154" t="str">
        <f t="shared" si="1"/>
        <v/>
      </c>
    </row>
    <row r="82" spans="2:13" x14ac:dyDescent="0.4">
      <c r="B82" s="178" t="str">
        <f>IF(Data_Input!B82="","",Data_Input!B82)</f>
        <v/>
      </c>
      <c r="C82" s="179" t="str">
        <f>IF(Project_Details!$C$10="","",Project_Details!$C$10)</f>
        <v/>
      </c>
      <c r="D82" s="179" t="str">
        <f>IF(Project_Details!$C$11="","",Project_Details!$C$11)</f>
        <v/>
      </c>
      <c r="E82" s="179" t="str">
        <f>IF(Project_Details!$C$12="","",Project_Details!$C$12)</f>
        <v/>
      </c>
      <c r="F82" s="144" t="str">
        <f>IF(H82="","",VLOOKUP(H82,Waste_Type!$C$3:$E$50,3,FALSE))</f>
        <v/>
      </c>
      <c r="G82" s="145" t="str">
        <f>IF(H82="","",VLOOKUP($H82,Waste_Type!$C$3:$E$50,2,FALSE))</f>
        <v/>
      </c>
      <c r="H82" s="193" t="str">
        <f>IF(Data_Input!C82="","",Data_Input!C82)</f>
        <v/>
      </c>
      <c r="I82" s="190" t="str">
        <f>IF(Data_Input!D82="","",Data_Input!D82)</f>
        <v/>
      </c>
      <c r="J82" s="180" t="str">
        <f>IF(Data_Input!E82="","",Data_Input!E82)</f>
        <v/>
      </c>
      <c r="K82" s="180" t="str">
        <f>IF(Data_Input!F82="","",Data_Input!F82)</f>
        <v/>
      </c>
      <c r="L82" s="144" t="str">
        <f>IF(Data_Input!G82="","",Data_Input!G82)</f>
        <v/>
      </c>
      <c r="M82" s="148" t="str">
        <f t="shared" si="1"/>
        <v/>
      </c>
    </row>
    <row r="83" spans="2:13" x14ac:dyDescent="0.4">
      <c r="B83" s="181" t="str">
        <f>IF(Data_Input!B83="","",Data_Input!B83)</f>
        <v/>
      </c>
      <c r="C83" s="182" t="str">
        <f>IF(Project_Details!$C$10="","",Project_Details!$C$10)</f>
        <v/>
      </c>
      <c r="D83" s="182" t="str">
        <f>IF(Project_Details!$C$11="","",Project_Details!$C$11)</f>
        <v/>
      </c>
      <c r="E83" s="182" t="str">
        <f>IF(Project_Details!$C$12="","",Project_Details!$C$12)</f>
        <v/>
      </c>
      <c r="F83" s="151" t="str">
        <f>IF(H83="","",VLOOKUP(H83,Waste_Type!$C$3:$E$50,3,FALSE))</f>
        <v/>
      </c>
      <c r="G83" s="152" t="str">
        <f>IF(H83="","",VLOOKUP($H83,Waste_Type!$C$3:$E$50,2,FALSE))</f>
        <v/>
      </c>
      <c r="H83" s="192" t="str">
        <f>IF(Data_Input!C83="","",Data_Input!C83)</f>
        <v/>
      </c>
      <c r="I83" s="189" t="str">
        <f>IF(Data_Input!D83="","",Data_Input!D83)</f>
        <v/>
      </c>
      <c r="J83" s="183" t="str">
        <f>IF(Data_Input!E83="","",Data_Input!E83)</f>
        <v/>
      </c>
      <c r="K83" s="183" t="str">
        <f>IF(Data_Input!F83="","",Data_Input!F83)</f>
        <v/>
      </c>
      <c r="L83" s="151" t="str">
        <f>IF(Data_Input!G83="","",Data_Input!G83)</f>
        <v/>
      </c>
      <c r="M83" s="154" t="str">
        <f t="shared" si="1"/>
        <v/>
      </c>
    </row>
    <row r="84" spans="2:13" x14ac:dyDescent="0.4">
      <c r="B84" s="178" t="str">
        <f>IF(Data_Input!B84="","",Data_Input!B84)</f>
        <v/>
      </c>
      <c r="C84" s="179" t="str">
        <f>IF(Project_Details!$C$10="","",Project_Details!$C$10)</f>
        <v/>
      </c>
      <c r="D84" s="179" t="str">
        <f>IF(Project_Details!$C$11="","",Project_Details!$C$11)</f>
        <v/>
      </c>
      <c r="E84" s="179" t="str">
        <f>IF(Project_Details!$C$12="","",Project_Details!$C$12)</f>
        <v/>
      </c>
      <c r="F84" s="144" t="str">
        <f>IF(H84="","",VLOOKUP(H84,Waste_Type!$C$3:$E$50,3,FALSE))</f>
        <v/>
      </c>
      <c r="G84" s="145" t="str">
        <f>IF(H84="","",VLOOKUP($H84,Waste_Type!$C$3:$E$50,2,FALSE))</f>
        <v/>
      </c>
      <c r="H84" s="193" t="str">
        <f>IF(Data_Input!C84="","",Data_Input!C84)</f>
        <v/>
      </c>
      <c r="I84" s="190" t="str">
        <f>IF(Data_Input!D84="","",Data_Input!D84)</f>
        <v/>
      </c>
      <c r="J84" s="180" t="str">
        <f>IF(Data_Input!E84="","",Data_Input!E84)</f>
        <v/>
      </c>
      <c r="K84" s="180" t="str">
        <f>IF(Data_Input!F84="","",Data_Input!F84)</f>
        <v/>
      </c>
      <c r="L84" s="144" t="str">
        <f>IF(Data_Input!G84="","",Data_Input!G84)</f>
        <v/>
      </c>
      <c r="M84" s="148" t="str">
        <f t="shared" si="1"/>
        <v/>
      </c>
    </row>
    <row r="85" spans="2:13" x14ac:dyDescent="0.4">
      <c r="B85" s="181" t="str">
        <f>IF(Data_Input!B85="","",Data_Input!B85)</f>
        <v/>
      </c>
      <c r="C85" s="182" t="str">
        <f>IF(Project_Details!$C$10="","",Project_Details!$C$10)</f>
        <v/>
      </c>
      <c r="D85" s="182" t="str">
        <f>IF(Project_Details!$C$11="","",Project_Details!$C$11)</f>
        <v/>
      </c>
      <c r="E85" s="182" t="str">
        <f>IF(Project_Details!$C$12="","",Project_Details!$C$12)</f>
        <v/>
      </c>
      <c r="F85" s="151" t="str">
        <f>IF(H85="","",VLOOKUP(H85,Waste_Type!$C$3:$E$50,3,FALSE))</f>
        <v/>
      </c>
      <c r="G85" s="152" t="str">
        <f>IF(H85="","",VLOOKUP($H85,Waste_Type!$C$3:$E$50,2,FALSE))</f>
        <v/>
      </c>
      <c r="H85" s="192" t="str">
        <f>IF(Data_Input!C85="","",Data_Input!C85)</f>
        <v/>
      </c>
      <c r="I85" s="189" t="str">
        <f>IF(Data_Input!D85="","",Data_Input!D85)</f>
        <v/>
      </c>
      <c r="J85" s="183" t="str">
        <f>IF(Data_Input!E85="","",Data_Input!E85)</f>
        <v/>
      </c>
      <c r="K85" s="183" t="str">
        <f>IF(Data_Input!F85="","",Data_Input!F85)</f>
        <v/>
      </c>
      <c r="L85" s="151" t="str">
        <f>IF(Data_Input!G85="","",Data_Input!G85)</f>
        <v/>
      </c>
      <c r="M85" s="154" t="str">
        <f t="shared" si="1"/>
        <v/>
      </c>
    </row>
    <row r="86" spans="2:13" x14ac:dyDescent="0.4">
      <c r="B86" s="178" t="str">
        <f>IF(Data_Input!B86="","",Data_Input!B86)</f>
        <v/>
      </c>
      <c r="C86" s="179" t="str">
        <f>IF(Project_Details!$C$10="","",Project_Details!$C$10)</f>
        <v/>
      </c>
      <c r="D86" s="179" t="str">
        <f>IF(Project_Details!$C$11="","",Project_Details!$C$11)</f>
        <v/>
      </c>
      <c r="E86" s="179" t="str">
        <f>IF(Project_Details!$C$12="","",Project_Details!$C$12)</f>
        <v/>
      </c>
      <c r="F86" s="144" t="str">
        <f>IF(H86="","",VLOOKUP(H86,Waste_Type!$C$3:$E$50,3,FALSE))</f>
        <v/>
      </c>
      <c r="G86" s="145" t="str">
        <f>IF(H86="","",VLOOKUP($H86,Waste_Type!$C$3:$E$50,2,FALSE))</f>
        <v/>
      </c>
      <c r="H86" s="193" t="str">
        <f>IF(Data_Input!C86="","",Data_Input!C86)</f>
        <v/>
      </c>
      <c r="I86" s="190" t="str">
        <f>IF(Data_Input!D86="","",Data_Input!D86)</f>
        <v/>
      </c>
      <c r="J86" s="180" t="str">
        <f>IF(Data_Input!E86="","",Data_Input!E86)</f>
        <v/>
      </c>
      <c r="K86" s="180" t="str">
        <f>IF(Data_Input!F86="","",Data_Input!F86)</f>
        <v/>
      </c>
      <c r="L86" s="144" t="str">
        <f>IF(Data_Input!G86="","",Data_Input!G86)</f>
        <v/>
      </c>
      <c r="M86" s="148" t="str">
        <f t="shared" si="1"/>
        <v/>
      </c>
    </row>
    <row r="87" spans="2:13" x14ac:dyDescent="0.4">
      <c r="B87" s="181" t="str">
        <f>IF(Data_Input!B87="","",Data_Input!B87)</f>
        <v/>
      </c>
      <c r="C87" s="182" t="str">
        <f>IF(Project_Details!$C$10="","",Project_Details!$C$10)</f>
        <v/>
      </c>
      <c r="D87" s="182" t="str">
        <f>IF(Project_Details!$C$11="","",Project_Details!$C$11)</f>
        <v/>
      </c>
      <c r="E87" s="182" t="str">
        <f>IF(Project_Details!$C$12="","",Project_Details!$C$12)</f>
        <v/>
      </c>
      <c r="F87" s="151" t="str">
        <f>IF(H87="","",VLOOKUP(H87,Waste_Type!$C$3:$E$50,3,FALSE))</f>
        <v/>
      </c>
      <c r="G87" s="152" t="str">
        <f>IF(H87="","",VLOOKUP($H87,Waste_Type!$C$3:$E$50,2,FALSE))</f>
        <v/>
      </c>
      <c r="H87" s="192" t="str">
        <f>IF(Data_Input!C87="","",Data_Input!C87)</f>
        <v/>
      </c>
      <c r="I87" s="189" t="str">
        <f>IF(Data_Input!D87="","",Data_Input!D87)</f>
        <v/>
      </c>
      <c r="J87" s="183" t="str">
        <f>IF(Data_Input!E87="","",Data_Input!E87)</f>
        <v/>
      </c>
      <c r="K87" s="183" t="str">
        <f>IF(Data_Input!F87="","",Data_Input!F87)</f>
        <v/>
      </c>
      <c r="L87" s="151" t="str">
        <f>IF(Data_Input!G87="","",Data_Input!G87)</f>
        <v/>
      </c>
      <c r="M87" s="154" t="str">
        <f t="shared" si="1"/>
        <v/>
      </c>
    </row>
    <row r="88" spans="2:13" x14ac:dyDescent="0.4">
      <c r="B88" s="178" t="str">
        <f>IF(Data_Input!B88="","",Data_Input!B88)</f>
        <v/>
      </c>
      <c r="C88" s="179" t="str">
        <f>IF(Project_Details!$C$10="","",Project_Details!$C$10)</f>
        <v/>
      </c>
      <c r="D88" s="179" t="str">
        <f>IF(Project_Details!$C$11="","",Project_Details!$C$11)</f>
        <v/>
      </c>
      <c r="E88" s="179" t="str">
        <f>IF(Project_Details!$C$12="","",Project_Details!$C$12)</f>
        <v/>
      </c>
      <c r="F88" s="144" t="str">
        <f>IF(H88="","",VLOOKUP(H88,Waste_Type!$C$3:$E$50,3,FALSE))</f>
        <v/>
      </c>
      <c r="G88" s="145" t="str">
        <f>IF(H88="","",VLOOKUP($H88,Waste_Type!$C$3:$E$50,2,FALSE))</f>
        <v/>
      </c>
      <c r="H88" s="193" t="str">
        <f>IF(Data_Input!C88="","",Data_Input!C88)</f>
        <v/>
      </c>
      <c r="I88" s="190" t="str">
        <f>IF(Data_Input!D88="","",Data_Input!D88)</f>
        <v/>
      </c>
      <c r="J88" s="180" t="str">
        <f>IF(Data_Input!E88="","",Data_Input!E88)</f>
        <v/>
      </c>
      <c r="K88" s="180" t="str">
        <f>IF(Data_Input!F88="","",Data_Input!F88)</f>
        <v/>
      </c>
      <c r="L88" s="144" t="str">
        <f>IF(Data_Input!G88="","",Data_Input!G88)</f>
        <v/>
      </c>
      <c r="M88" s="148" t="str">
        <f t="shared" si="1"/>
        <v/>
      </c>
    </row>
    <row r="89" spans="2:13" x14ac:dyDescent="0.4">
      <c r="B89" s="181" t="str">
        <f>IF(Data_Input!B89="","",Data_Input!B89)</f>
        <v/>
      </c>
      <c r="C89" s="182" t="str">
        <f>IF(Project_Details!$C$10="","",Project_Details!$C$10)</f>
        <v/>
      </c>
      <c r="D89" s="182" t="str">
        <f>IF(Project_Details!$C$11="","",Project_Details!$C$11)</f>
        <v/>
      </c>
      <c r="E89" s="182" t="str">
        <f>IF(Project_Details!$C$12="","",Project_Details!$C$12)</f>
        <v/>
      </c>
      <c r="F89" s="151" t="str">
        <f>IF(H89="","",VLOOKUP(H89,Waste_Type!$C$3:$E$50,3,FALSE))</f>
        <v/>
      </c>
      <c r="G89" s="152" t="str">
        <f>IF(H89="","",VLOOKUP($H89,Waste_Type!$C$3:$E$50,2,FALSE))</f>
        <v/>
      </c>
      <c r="H89" s="192" t="str">
        <f>IF(Data_Input!C89="","",Data_Input!C89)</f>
        <v/>
      </c>
      <c r="I89" s="189" t="str">
        <f>IF(Data_Input!D89="","",Data_Input!D89)</f>
        <v/>
      </c>
      <c r="J89" s="183" t="str">
        <f>IF(Data_Input!E89="","",Data_Input!E89)</f>
        <v/>
      </c>
      <c r="K89" s="183" t="str">
        <f>IF(Data_Input!F89="","",Data_Input!F89)</f>
        <v/>
      </c>
      <c r="L89" s="151" t="str">
        <f>IF(Data_Input!G89="","",Data_Input!G89)</f>
        <v/>
      </c>
      <c r="M89" s="154" t="str">
        <f t="shared" si="1"/>
        <v/>
      </c>
    </row>
    <row r="90" spans="2:13" x14ac:dyDescent="0.4">
      <c r="B90" s="178" t="str">
        <f>IF(Data_Input!B90="","",Data_Input!B90)</f>
        <v/>
      </c>
      <c r="C90" s="179" t="str">
        <f>IF(Project_Details!$C$10="","",Project_Details!$C$10)</f>
        <v/>
      </c>
      <c r="D90" s="179" t="str">
        <f>IF(Project_Details!$C$11="","",Project_Details!$C$11)</f>
        <v/>
      </c>
      <c r="E90" s="179" t="str">
        <f>IF(Project_Details!$C$12="","",Project_Details!$C$12)</f>
        <v/>
      </c>
      <c r="F90" s="144" t="str">
        <f>IF(H90="","",VLOOKUP(H90,Waste_Type!$C$3:$E$50,3,FALSE))</f>
        <v/>
      </c>
      <c r="G90" s="145" t="str">
        <f>IF(H90="","",VLOOKUP($H90,Waste_Type!$C$3:$E$50,2,FALSE))</f>
        <v/>
      </c>
      <c r="H90" s="193" t="str">
        <f>IF(Data_Input!C90="","",Data_Input!C90)</f>
        <v/>
      </c>
      <c r="I90" s="190" t="str">
        <f>IF(Data_Input!D90="","",Data_Input!D90)</f>
        <v/>
      </c>
      <c r="J90" s="180" t="str">
        <f>IF(Data_Input!E90="","",Data_Input!E90)</f>
        <v/>
      </c>
      <c r="K90" s="180" t="str">
        <f>IF(Data_Input!F90="","",Data_Input!F90)</f>
        <v/>
      </c>
      <c r="L90" s="144" t="str">
        <f>IF(Data_Input!G90="","",Data_Input!G90)</f>
        <v/>
      </c>
      <c r="M90" s="148" t="str">
        <f t="shared" si="1"/>
        <v/>
      </c>
    </row>
    <row r="91" spans="2:13" x14ac:dyDescent="0.4">
      <c r="B91" s="181" t="str">
        <f>IF(Data_Input!B91="","",Data_Input!B91)</f>
        <v/>
      </c>
      <c r="C91" s="182" t="str">
        <f>IF(Project_Details!$C$10="","",Project_Details!$C$10)</f>
        <v/>
      </c>
      <c r="D91" s="182" t="str">
        <f>IF(Project_Details!$C$11="","",Project_Details!$C$11)</f>
        <v/>
      </c>
      <c r="E91" s="182" t="str">
        <f>IF(Project_Details!$C$12="","",Project_Details!$C$12)</f>
        <v/>
      </c>
      <c r="F91" s="151" t="str">
        <f>IF(H91="","",VLOOKUP(H91,Waste_Type!$C$3:$E$50,3,FALSE))</f>
        <v/>
      </c>
      <c r="G91" s="152" t="str">
        <f>IF(H91="","",VLOOKUP($H91,Waste_Type!$C$3:$E$50,2,FALSE))</f>
        <v/>
      </c>
      <c r="H91" s="192" t="str">
        <f>IF(Data_Input!C91="","",Data_Input!C91)</f>
        <v/>
      </c>
      <c r="I91" s="189" t="str">
        <f>IF(Data_Input!D91="","",Data_Input!D91)</f>
        <v/>
      </c>
      <c r="J91" s="183" t="str">
        <f>IF(Data_Input!E91="","",Data_Input!E91)</f>
        <v/>
      </c>
      <c r="K91" s="183" t="str">
        <f>IF(Data_Input!F91="","",Data_Input!F91)</f>
        <v/>
      </c>
      <c r="L91" s="151" t="str">
        <f>IF(Data_Input!G91="","",Data_Input!G91)</f>
        <v/>
      </c>
      <c r="M91" s="154" t="str">
        <f t="shared" si="1"/>
        <v/>
      </c>
    </row>
    <row r="92" spans="2:13" x14ac:dyDescent="0.4">
      <c r="B92" s="178" t="str">
        <f>IF(Data_Input!B92="","",Data_Input!B92)</f>
        <v/>
      </c>
      <c r="C92" s="179" t="str">
        <f>IF(Project_Details!$C$10="","",Project_Details!$C$10)</f>
        <v/>
      </c>
      <c r="D92" s="179" t="str">
        <f>IF(Project_Details!$C$11="","",Project_Details!$C$11)</f>
        <v/>
      </c>
      <c r="E92" s="179" t="str">
        <f>IF(Project_Details!$C$12="","",Project_Details!$C$12)</f>
        <v/>
      </c>
      <c r="F92" s="144" t="str">
        <f>IF(H92="","",VLOOKUP(H92,Waste_Type!$C$3:$E$50,3,FALSE))</f>
        <v/>
      </c>
      <c r="G92" s="145" t="str">
        <f>IF(H92="","",VLOOKUP($H92,Waste_Type!$C$3:$E$50,2,FALSE))</f>
        <v/>
      </c>
      <c r="H92" s="193" t="str">
        <f>IF(Data_Input!C92="","",Data_Input!C92)</f>
        <v/>
      </c>
      <c r="I92" s="190" t="str">
        <f>IF(Data_Input!D92="","",Data_Input!D92)</f>
        <v/>
      </c>
      <c r="J92" s="180" t="str">
        <f>IF(Data_Input!E92="","",Data_Input!E92)</f>
        <v/>
      </c>
      <c r="K92" s="180" t="str">
        <f>IF(Data_Input!F92="","",Data_Input!F92)</f>
        <v/>
      </c>
      <c r="L92" s="144" t="str">
        <f>IF(Data_Input!G92="","",Data_Input!G92)</f>
        <v/>
      </c>
      <c r="M92" s="148" t="str">
        <f t="shared" si="1"/>
        <v/>
      </c>
    </row>
    <row r="93" spans="2:13" x14ac:dyDescent="0.4">
      <c r="B93" s="181" t="str">
        <f>IF(Data_Input!B93="","",Data_Input!B93)</f>
        <v/>
      </c>
      <c r="C93" s="182" t="str">
        <f>IF(Project_Details!$C$10="","",Project_Details!$C$10)</f>
        <v/>
      </c>
      <c r="D93" s="182" t="str">
        <f>IF(Project_Details!$C$11="","",Project_Details!$C$11)</f>
        <v/>
      </c>
      <c r="E93" s="182" t="str">
        <f>IF(Project_Details!$C$12="","",Project_Details!$C$12)</f>
        <v/>
      </c>
      <c r="F93" s="151" t="str">
        <f>IF(H93="","",VLOOKUP(H93,Waste_Type!$C$3:$E$50,3,FALSE))</f>
        <v/>
      </c>
      <c r="G93" s="152" t="str">
        <f>IF(H93="","",VLOOKUP($H93,Waste_Type!$C$3:$E$50,2,FALSE))</f>
        <v/>
      </c>
      <c r="H93" s="192" t="str">
        <f>IF(Data_Input!C93="","",Data_Input!C93)</f>
        <v/>
      </c>
      <c r="I93" s="189" t="str">
        <f>IF(Data_Input!D93="","",Data_Input!D93)</f>
        <v/>
      </c>
      <c r="J93" s="183" t="str">
        <f>IF(Data_Input!E93="","",Data_Input!E93)</f>
        <v/>
      </c>
      <c r="K93" s="183" t="str">
        <f>IF(Data_Input!F93="","",Data_Input!F93)</f>
        <v/>
      </c>
      <c r="L93" s="151" t="str">
        <f>IF(Data_Input!G93="","",Data_Input!G93)</f>
        <v/>
      </c>
      <c r="M93" s="154" t="str">
        <f t="shared" si="1"/>
        <v/>
      </c>
    </row>
    <row r="94" spans="2:13" x14ac:dyDescent="0.4">
      <c r="B94" s="178" t="str">
        <f>IF(Data_Input!B94="","",Data_Input!B94)</f>
        <v/>
      </c>
      <c r="C94" s="179" t="str">
        <f>IF(Project_Details!$C$10="","",Project_Details!$C$10)</f>
        <v/>
      </c>
      <c r="D94" s="179" t="str">
        <f>IF(Project_Details!$C$11="","",Project_Details!$C$11)</f>
        <v/>
      </c>
      <c r="E94" s="179" t="str">
        <f>IF(Project_Details!$C$12="","",Project_Details!$C$12)</f>
        <v/>
      </c>
      <c r="F94" s="144" t="str">
        <f>IF(H94="","",VLOOKUP(H94,Waste_Type!$C$3:$E$50,3,FALSE))</f>
        <v/>
      </c>
      <c r="G94" s="145" t="str">
        <f>IF(H94="","",VLOOKUP($H94,Waste_Type!$C$3:$E$50,2,FALSE))</f>
        <v/>
      </c>
      <c r="H94" s="193" t="str">
        <f>IF(Data_Input!C94="","",Data_Input!C94)</f>
        <v/>
      </c>
      <c r="I94" s="190" t="str">
        <f>IF(Data_Input!D94="","",Data_Input!D94)</f>
        <v/>
      </c>
      <c r="J94" s="180" t="str">
        <f>IF(Data_Input!E94="","",Data_Input!E94)</f>
        <v/>
      </c>
      <c r="K94" s="180" t="str">
        <f>IF(Data_Input!F94="","",Data_Input!F94)</f>
        <v/>
      </c>
      <c r="L94" s="144" t="str">
        <f>IF(Data_Input!G94="","",Data_Input!G94)</f>
        <v/>
      </c>
      <c r="M94" s="148" t="str">
        <f t="shared" si="1"/>
        <v/>
      </c>
    </row>
    <row r="95" spans="2:13" x14ac:dyDescent="0.4">
      <c r="B95" s="181" t="str">
        <f>IF(Data_Input!B95="","",Data_Input!B95)</f>
        <v/>
      </c>
      <c r="C95" s="182" t="str">
        <f>IF(Project_Details!$C$10="","",Project_Details!$C$10)</f>
        <v/>
      </c>
      <c r="D95" s="182" t="str">
        <f>IF(Project_Details!$C$11="","",Project_Details!$C$11)</f>
        <v/>
      </c>
      <c r="E95" s="182" t="str">
        <f>IF(Project_Details!$C$12="","",Project_Details!$C$12)</f>
        <v/>
      </c>
      <c r="F95" s="151" t="str">
        <f>IF(H95="","",VLOOKUP(H95,Waste_Type!$C$3:$E$50,3,FALSE))</f>
        <v/>
      </c>
      <c r="G95" s="152" t="str">
        <f>IF(H95="","",VLOOKUP($H95,Waste_Type!$C$3:$E$50,2,FALSE))</f>
        <v/>
      </c>
      <c r="H95" s="192" t="str">
        <f>IF(Data_Input!C95="","",Data_Input!C95)</f>
        <v/>
      </c>
      <c r="I95" s="189" t="str">
        <f>IF(Data_Input!D95="","",Data_Input!D95)</f>
        <v/>
      </c>
      <c r="J95" s="183" t="str">
        <f>IF(Data_Input!E95="","",Data_Input!E95)</f>
        <v/>
      </c>
      <c r="K95" s="183" t="str">
        <f>IF(Data_Input!F95="","",Data_Input!F95)</f>
        <v/>
      </c>
      <c r="L95" s="151" t="str">
        <f>IF(Data_Input!G95="","",Data_Input!G95)</f>
        <v/>
      </c>
      <c r="M95" s="154" t="str">
        <f t="shared" si="1"/>
        <v/>
      </c>
    </row>
    <row r="96" spans="2:13" x14ac:dyDescent="0.4">
      <c r="B96" s="178" t="str">
        <f>IF(Data_Input!B96="","",Data_Input!B96)</f>
        <v/>
      </c>
      <c r="C96" s="179" t="str">
        <f>IF(Project_Details!$C$10="","",Project_Details!$C$10)</f>
        <v/>
      </c>
      <c r="D96" s="179" t="str">
        <f>IF(Project_Details!$C$11="","",Project_Details!$C$11)</f>
        <v/>
      </c>
      <c r="E96" s="179" t="str">
        <f>IF(Project_Details!$C$12="","",Project_Details!$C$12)</f>
        <v/>
      </c>
      <c r="F96" s="144" t="str">
        <f>IF(H96="","",VLOOKUP(H96,Waste_Type!$C$3:$E$50,3,FALSE))</f>
        <v/>
      </c>
      <c r="G96" s="145" t="str">
        <f>IF(H96="","",VLOOKUP($H96,Waste_Type!$C$3:$E$50,2,FALSE))</f>
        <v/>
      </c>
      <c r="H96" s="193" t="str">
        <f>IF(Data_Input!C96="","",Data_Input!C96)</f>
        <v/>
      </c>
      <c r="I96" s="190" t="str">
        <f>IF(Data_Input!D96="","",Data_Input!D96)</f>
        <v/>
      </c>
      <c r="J96" s="180" t="str">
        <f>IF(Data_Input!E96="","",Data_Input!E96)</f>
        <v/>
      </c>
      <c r="K96" s="180" t="str">
        <f>IF(Data_Input!F96="","",Data_Input!F96)</f>
        <v/>
      </c>
      <c r="L96" s="144" t="str">
        <f>IF(Data_Input!G96="","",Data_Input!G96)</f>
        <v/>
      </c>
      <c r="M96" s="148" t="str">
        <f t="shared" si="1"/>
        <v/>
      </c>
    </row>
    <row r="97" spans="2:13" x14ac:dyDescent="0.4">
      <c r="B97" s="181" t="str">
        <f>IF(Data_Input!B97="","",Data_Input!B97)</f>
        <v/>
      </c>
      <c r="C97" s="182" t="str">
        <f>IF(Project_Details!$C$10="","",Project_Details!$C$10)</f>
        <v/>
      </c>
      <c r="D97" s="182" t="str">
        <f>IF(Project_Details!$C$11="","",Project_Details!$C$11)</f>
        <v/>
      </c>
      <c r="E97" s="182" t="str">
        <f>IF(Project_Details!$C$12="","",Project_Details!$C$12)</f>
        <v/>
      </c>
      <c r="F97" s="151" t="str">
        <f>IF(H97="","",VLOOKUP(H97,Waste_Type!$C$3:$E$50,3,FALSE))</f>
        <v/>
      </c>
      <c r="G97" s="152" t="str">
        <f>IF(H97="","",VLOOKUP($H97,Waste_Type!$C$3:$E$50,2,FALSE))</f>
        <v/>
      </c>
      <c r="H97" s="192" t="str">
        <f>IF(Data_Input!C97="","",Data_Input!C97)</f>
        <v/>
      </c>
      <c r="I97" s="189" t="str">
        <f>IF(Data_Input!D97="","",Data_Input!D97)</f>
        <v/>
      </c>
      <c r="J97" s="183" t="str">
        <f>IF(Data_Input!E97="","",Data_Input!E97)</f>
        <v/>
      </c>
      <c r="K97" s="183" t="str">
        <f>IF(Data_Input!F97="","",Data_Input!F97)</f>
        <v/>
      </c>
      <c r="L97" s="151" t="str">
        <f>IF(Data_Input!G97="","",Data_Input!G97)</f>
        <v/>
      </c>
      <c r="M97" s="154" t="str">
        <f t="shared" si="1"/>
        <v/>
      </c>
    </row>
    <row r="98" spans="2:13" x14ac:dyDescent="0.4">
      <c r="B98" s="178" t="str">
        <f>IF(Data_Input!B98="","",Data_Input!B98)</f>
        <v/>
      </c>
      <c r="C98" s="179" t="str">
        <f>IF(Project_Details!$C$10="","",Project_Details!$C$10)</f>
        <v/>
      </c>
      <c r="D98" s="179" t="str">
        <f>IF(Project_Details!$C$11="","",Project_Details!$C$11)</f>
        <v/>
      </c>
      <c r="E98" s="179" t="str">
        <f>IF(Project_Details!$C$12="","",Project_Details!$C$12)</f>
        <v/>
      </c>
      <c r="F98" s="144" t="str">
        <f>IF(H98="","",VLOOKUP(H98,Waste_Type!$C$3:$E$50,3,FALSE))</f>
        <v/>
      </c>
      <c r="G98" s="145" t="str">
        <f>IF(H98="","",VLOOKUP($H98,Waste_Type!$C$3:$E$50,2,FALSE))</f>
        <v/>
      </c>
      <c r="H98" s="193" t="str">
        <f>IF(Data_Input!C98="","",Data_Input!C98)</f>
        <v/>
      </c>
      <c r="I98" s="190" t="str">
        <f>IF(Data_Input!D98="","",Data_Input!D98)</f>
        <v/>
      </c>
      <c r="J98" s="180" t="str">
        <f>IF(Data_Input!E98="","",Data_Input!E98)</f>
        <v/>
      </c>
      <c r="K98" s="180" t="str">
        <f>IF(Data_Input!F98="","",Data_Input!F98)</f>
        <v/>
      </c>
      <c r="L98" s="144" t="str">
        <f>IF(Data_Input!G98="","",Data_Input!G98)</f>
        <v/>
      </c>
      <c r="M98" s="148" t="str">
        <f t="shared" si="1"/>
        <v/>
      </c>
    </row>
    <row r="99" spans="2:13" x14ac:dyDescent="0.4">
      <c r="B99" s="181" t="str">
        <f>IF(Data_Input!B99="","",Data_Input!B99)</f>
        <v/>
      </c>
      <c r="C99" s="182" t="str">
        <f>IF(Project_Details!$C$10="","",Project_Details!$C$10)</f>
        <v/>
      </c>
      <c r="D99" s="182" t="str">
        <f>IF(Project_Details!$C$11="","",Project_Details!$C$11)</f>
        <v/>
      </c>
      <c r="E99" s="182" t="str">
        <f>IF(Project_Details!$C$12="","",Project_Details!$C$12)</f>
        <v/>
      </c>
      <c r="F99" s="151" t="str">
        <f>IF(H99="","",VLOOKUP(H99,Waste_Type!$C$3:$E$50,3,FALSE))</f>
        <v/>
      </c>
      <c r="G99" s="152" t="str">
        <f>IF(H99="","",VLOOKUP($H99,Waste_Type!$C$3:$E$50,2,FALSE))</f>
        <v/>
      </c>
      <c r="H99" s="192" t="str">
        <f>IF(Data_Input!C99="","",Data_Input!C99)</f>
        <v/>
      </c>
      <c r="I99" s="189" t="str">
        <f>IF(Data_Input!D99="","",Data_Input!D99)</f>
        <v/>
      </c>
      <c r="J99" s="183" t="str">
        <f>IF(Data_Input!E99="","",Data_Input!E99)</f>
        <v/>
      </c>
      <c r="K99" s="183" t="str">
        <f>IF(Data_Input!F99="","",Data_Input!F99)</f>
        <v/>
      </c>
      <c r="L99" s="151" t="str">
        <f>IF(Data_Input!G99="","",Data_Input!G99)</f>
        <v/>
      </c>
      <c r="M99" s="154" t="str">
        <f t="shared" si="1"/>
        <v/>
      </c>
    </row>
    <row r="100" spans="2:13" x14ac:dyDescent="0.4">
      <c r="B100" s="178" t="str">
        <f>IF(Data_Input!B100="","",Data_Input!B100)</f>
        <v/>
      </c>
      <c r="C100" s="179" t="str">
        <f>IF(Project_Details!$C$10="","",Project_Details!$C$10)</f>
        <v/>
      </c>
      <c r="D100" s="179" t="str">
        <f>IF(Project_Details!$C$11="","",Project_Details!$C$11)</f>
        <v/>
      </c>
      <c r="E100" s="179" t="str">
        <f>IF(Project_Details!$C$12="","",Project_Details!$C$12)</f>
        <v/>
      </c>
      <c r="F100" s="144" t="str">
        <f>IF(H100="","",VLOOKUP(H100,Waste_Type!$C$3:$E$50,3,FALSE))</f>
        <v/>
      </c>
      <c r="G100" s="145" t="str">
        <f>IF(H100="","",VLOOKUP($H100,Waste_Type!$C$3:$E$50,2,FALSE))</f>
        <v/>
      </c>
      <c r="H100" s="193" t="str">
        <f>IF(Data_Input!C100="","",Data_Input!C100)</f>
        <v/>
      </c>
      <c r="I100" s="190" t="str">
        <f>IF(Data_Input!D100="","",Data_Input!D100)</f>
        <v/>
      </c>
      <c r="J100" s="180" t="str">
        <f>IF(Data_Input!E100="","",Data_Input!E100)</f>
        <v/>
      </c>
      <c r="K100" s="180" t="str">
        <f>IF(Data_Input!F100="","",Data_Input!F100)</f>
        <v/>
      </c>
      <c r="L100" s="144" t="str">
        <f>IF(Data_Input!G100="","",Data_Input!G100)</f>
        <v/>
      </c>
      <c r="M100" s="148" t="str">
        <f t="shared" si="1"/>
        <v/>
      </c>
    </row>
    <row r="101" spans="2:13" x14ac:dyDescent="0.4">
      <c r="B101" s="181" t="str">
        <f>IF(Data_Input!B101="","",Data_Input!B101)</f>
        <v/>
      </c>
      <c r="C101" s="182" t="str">
        <f>IF(Project_Details!$C$10="","",Project_Details!$C$10)</f>
        <v/>
      </c>
      <c r="D101" s="182" t="str">
        <f>IF(Project_Details!$C$11="","",Project_Details!$C$11)</f>
        <v/>
      </c>
      <c r="E101" s="182" t="str">
        <f>IF(Project_Details!$C$12="","",Project_Details!$C$12)</f>
        <v/>
      </c>
      <c r="F101" s="151" t="str">
        <f>IF(H101="","",VLOOKUP(H101,Waste_Type!$C$3:$E$50,3,FALSE))</f>
        <v/>
      </c>
      <c r="G101" s="152" t="str">
        <f>IF(H101="","",VLOOKUP($H101,Waste_Type!$C$3:$E$50,2,FALSE))</f>
        <v/>
      </c>
      <c r="H101" s="192" t="str">
        <f>IF(Data_Input!C101="","",Data_Input!C101)</f>
        <v/>
      </c>
      <c r="I101" s="189" t="str">
        <f>IF(Data_Input!D101="","",Data_Input!D101)</f>
        <v/>
      </c>
      <c r="J101" s="183" t="str">
        <f>IF(Data_Input!E101="","",Data_Input!E101)</f>
        <v/>
      </c>
      <c r="K101" s="183" t="str">
        <f>IF(Data_Input!F101="","",Data_Input!F101)</f>
        <v/>
      </c>
      <c r="L101" s="151" t="str">
        <f>IF(Data_Input!G101="","",Data_Input!G101)</f>
        <v/>
      </c>
      <c r="M101" s="154" t="str">
        <f t="shared" si="1"/>
        <v/>
      </c>
    </row>
    <row r="102" spans="2:13" x14ac:dyDescent="0.4">
      <c r="B102" s="178" t="str">
        <f>IF(Data_Input!B102="","",Data_Input!B102)</f>
        <v/>
      </c>
      <c r="C102" s="179" t="str">
        <f>IF(Project_Details!$C$10="","",Project_Details!$C$10)</f>
        <v/>
      </c>
      <c r="D102" s="179" t="str">
        <f>IF(Project_Details!$C$11="","",Project_Details!$C$11)</f>
        <v/>
      </c>
      <c r="E102" s="179" t="str">
        <f>IF(Project_Details!$C$12="","",Project_Details!$C$12)</f>
        <v/>
      </c>
      <c r="F102" s="144" t="str">
        <f>IF(H102="","",VLOOKUP(H102,Waste_Type!$C$3:$E$50,3,FALSE))</f>
        <v/>
      </c>
      <c r="G102" s="145" t="str">
        <f>IF(H102="","",VLOOKUP($H102,Waste_Type!$C$3:$E$50,2,FALSE))</f>
        <v/>
      </c>
      <c r="H102" s="193" t="str">
        <f>IF(Data_Input!C102="","",Data_Input!C102)</f>
        <v/>
      </c>
      <c r="I102" s="190" t="str">
        <f>IF(Data_Input!D102="","",Data_Input!D102)</f>
        <v/>
      </c>
      <c r="J102" s="180" t="str">
        <f>IF(Data_Input!E102="","",Data_Input!E102)</f>
        <v/>
      </c>
      <c r="K102" s="180" t="str">
        <f>IF(Data_Input!F102="","",Data_Input!F102)</f>
        <v/>
      </c>
      <c r="L102" s="144" t="str">
        <f>IF(Data_Input!G102="","",Data_Input!G102)</f>
        <v/>
      </c>
      <c r="M102" s="148" t="str">
        <f t="shared" si="1"/>
        <v/>
      </c>
    </row>
    <row r="103" spans="2:13" x14ac:dyDescent="0.4">
      <c r="B103" s="181" t="str">
        <f>IF(Data_Input!B103="","",Data_Input!B103)</f>
        <v/>
      </c>
      <c r="C103" s="182" t="str">
        <f>IF(Project_Details!$C$10="","",Project_Details!$C$10)</f>
        <v/>
      </c>
      <c r="D103" s="182" t="str">
        <f>IF(Project_Details!$C$11="","",Project_Details!$C$11)</f>
        <v/>
      </c>
      <c r="E103" s="182" t="str">
        <f>IF(Project_Details!$C$12="","",Project_Details!$C$12)</f>
        <v/>
      </c>
      <c r="F103" s="151" t="str">
        <f>IF(H103="","",VLOOKUP(H103,Waste_Type!$C$3:$E$50,3,FALSE))</f>
        <v/>
      </c>
      <c r="G103" s="152" t="str">
        <f>IF(H103="","",VLOOKUP($H103,Waste_Type!$C$3:$E$50,2,FALSE))</f>
        <v/>
      </c>
      <c r="H103" s="192" t="str">
        <f>IF(Data_Input!C103="","",Data_Input!C103)</f>
        <v/>
      </c>
      <c r="I103" s="189" t="str">
        <f>IF(Data_Input!D103="","",Data_Input!D103)</f>
        <v/>
      </c>
      <c r="J103" s="183" t="str">
        <f>IF(Data_Input!E103="","",Data_Input!E103)</f>
        <v/>
      </c>
      <c r="K103" s="183" t="str">
        <f>IF(Data_Input!F103="","",Data_Input!F103)</f>
        <v/>
      </c>
      <c r="L103" s="151" t="str">
        <f>IF(Data_Input!G103="","",Data_Input!G103)</f>
        <v/>
      </c>
      <c r="M103" s="154" t="str">
        <f t="shared" si="1"/>
        <v/>
      </c>
    </row>
    <row r="104" spans="2:13" x14ac:dyDescent="0.4">
      <c r="B104" s="178" t="str">
        <f>IF(Data_Input!B104="","",Data_Input!B104)</f>
        <v/>
      </c>
      <c r="C104" s="179" t="str">
        <f>IF(Project_Details!$C$10="","",Project_Details!$C$10)</f>
        <v/>
      </c>
      <c r="D104" s="179" t="str">
        <f>IF(Project_Details!$C$11="","",Project_Details!$C$11)</f>
        <v/>
      </c>
      <c r="E104" s="179" t="str">
        <f>IF(Project_Details!$C$12="","",Project_Details!$C$12)</f>
        <v/>
      </c>
      <c r="F104" s="144" t="str">
        <f>IF(H104="","",VLOOKUP(H104,Waste_Type!$C$3:$E$50,3,FALSE))</f>
        <v/>
      </c>
      <c r="G104" s="145" t="str">
        <f>IF(H104="","",VLOOKUP($H104,Waste_Type!$C$3:$E$50,2,FALSE))</f>
        <v/>
      </c>
      <c r="H104" s="193" t="str">
        <f>IF(Data_Input!C104="","",Data_Input!C104)</f>
        <v/>
      </c>
      <c r="I104" s="190" t="str">
        <f>IF(Data_Input!D104="","",Data_Input!D104)</f>
        <v/>
      </c>
      <c r="J104" s="180" t="str">
        <f>IF(Data_Input!E104="","",Data_Input!E104)</f>
        <v/>
      </c>
      <c r="K104" s="180" t="str">
        <f>IF(Data_Input!F104="","",Data_Input!F104)</f>
        <v/>
      </c>
      <c r="L104" s="144" t="str">
        <f>IF(Data_Input!G104="","",Data_Input!G104)</f>
        <v/>
      </c>
      <c r="M104" s="148" t="str">
        <f t="shared" si="1"/>
        <v/>
      </c>
    </row>
    <row r="105" spans="2:13" x14ac:dyDescent="0.4">
      <c r="B105" s="181" t="str">
        <f>IF(Data_Input!B105="","",Data_Input!B105)</f>
        <v/>
      </c>
      <c r="C105" s="182" t="str">
        <f>IF(Project_Details!$C$10="","",Project_Details!$C$10)</f>
        <v/>
      </c>
      <c r="D105" s="182" t="str">
        <f>IF(Project_Details!$C$11="","",Project_Details!$C$11)</f>
        <v/>
      </c>
      <c r="E105" s="182" t="str">
        <f>IF(Project_Details!$C$12="","",Project_Details!$C$12)</f>
        <v/>
      </c>
      <c r="F105" s="151" t="str">
        <f>IF(H105="","",VLOOKUP(H105,Waste_Type!$C$3:$E$50,3,FALSE))</f>
        <v/>
      </c>
      <c r="G105" s="152" t="str">
        <f>IF(H105="","",VLOOKUP($H105,Waste_Type!$C$3:$E$50,2,FALSE))</f>
        <v/>
      </c>
      <c r="H105" s="192" t="str">
        <f>IF(Data_Input!C105="","",Data_Input!C105)</f>
        <v/>
      </c>
      <c r="I105" s="189" t="str">
        <f>IF(Data_Input!D105="","",Data_Input!D105)</f>
        <v/>
      </c>
      <c r="J105" s="183" t="str">
        <f>IF(Data_Input!E105="","",Data_Input!E105)</f>
        <v/>
      </c>
      <c r="K105" s="183" t="str">
        <f>IF(Data_Input!F105="","",Data_Input!F105)</f>
        <v/>
      </c>
      <c r="L105" s="151" t="str">
        <f>IF(Data_Input!G105="","",Data_Input!G105)</f>
        <v/>
      </c>
      <c r="M105" s="154" t="str">
        <f t="shared" si="1"/>
        <v/>
      </c>
    </row>
    <row r="106" spans="2:13" x14ac:dyDescent="0.4">
      <c r="B106" s="178" t="str">
        <f>IF(Data_Input!B106="","",Data_Input!B106)</f>
        <v/>
      </c>
      <c r="C106" s="179" t="str">
        <f>IF(Project_Details!$C$10="","",Project_Details!$C$10)</f>
        <v/>
      </c>
      <c r="D106" s="179" t="str">
        <f>IF(Project_Details!$C$11="","",Project_Details!$C$11)</f>
        <v/>
      </c>
      <c r="E106" s="179" t="str">
        <f>IF(Project_Details!$C$12="","",Project_Details!$C$12)</f>
        <v/>
      </c>
      <c r="F106" s="144" t="str">
        <f>IF(H106="","",VLOOKUP(H106,Waste_Type!$C$3:$E$50,3,FALSE))</f>
        <v/>
      </c>
      <c r="G106" s="145" t="str">
        <f>IF(H106="","",VLOOKUP($H106,Waste_Type!$C$3:$E$50,2,FALSE))</f>
        <v/>
      </c>
      <c r="H106" s="193" t="str">
        <f>IF(Data_Input!C106="","",Data_Input!C106)</f>
        <v/>
      </c>
      <c r="I106" s="190" t="str">
        <f>IF(Data_Input!D106="","",Data_Input!D106)</f>
        <v/>
      </c>
      <c r="J106" s="180" t="str">
        <f>IF(Data_Input!E106="","",Data_Input!E106)</f>
        <v/>
      </c>
      <c r="K106" s="180" t="str">
        <f>IF(Data_Input!F106="","",Data_Input!F106)</f>
        <v/>
      </c>
      <c r="L106" s="144" t="str">
        <f>IF(Data_Input!G106="","",Data_Input!G106)</f>
        <v/>
      </c>
      <c r="M106" s="148" t="str">
        <f t="shared" si="1"/>
        <v/>
      </c>
    </row>
    <row r="107" spans="2:13" x14ac:dyDescent="0.4">
      <c r="B107" s="181" t="str">
        <f>IF(Data_Input!B107="","",Data_Input!B107)</f>
        <v/>
      </c>
      <c r="C107" s="182" t="str">
        <f>IF(Project_Details!$C$10="","",Project_Details!$C$10)</f>
        <v/>
      </c>
      <c r="D107" s="182" t="str">
        <f>IF(Project_Details!$C$11="","",Project_Details!$C$11)</f>
        <v/>
      </c>
      <c r="E107" s="182" t="str">
        <f>IF(Project_Details!$C$12="","",Project_Details!$C$12)</f>
        <v/>
      </c>
      <c r="F107" s="151" t="str">
        <f>IF(H107="","",VLOOKUP(H107,Waste_Type!$C$3:$E$50,3,FALSE))</f>
        <v/>
      </c>
      <c r="G107" s="152" t="str">
        <f>IF(H107="","",VLOOKUP($H107,Waste_Type!$C$3:$E$50,2,FALSE))</f>
        <v/>
      </c>
      <c r="H107" s="192" t="str">
        <f>IF(Data_Input!C107="","",Data_Input!C107)</f>
        <v/>
      </c>
      <c r="I107" s="189" t="str">
        <f>IF(Data_Input!D107="","",Data_Input!D107)</f>
        <v/>
      </c>
      <c r="J107" s="183" t="str">
        <f>IF(Data_Input!E107="","",Data_Input!E107)</f>
        <v/>
      </c>
      <c r="K107" s="183" t="str">
        <f>IF(Data_Input!F107="","",Data_Input!F107)</f>
        <v/>
      </c>
      <c r="L107" s="151" t="str">
        <f>IF(Data_Input!G107="","",Data_Input!G107)</f>
        <v/>
      </c>
      <c r="M107" s="154" t="str">
        <f t="shared" si="1"/>
        <v/>
      </c>
    </row>
    <row r="108" spans="2:13" x14ac:dyDescent="0.4">
      <c r="B108" s="178" t="str">
        <f>IF(Data_Input!B108="","",Data_Input!B108)</f>
        <v/>
      </c>
      <c r="C108" s="179" t="str">
        <f>IF(Project_Details!$C$10="","",Project_Details!$C$10)</f>
        <v/>
      </c>
      <c r="D108" s="179" t="str">
        <f>IF(Project_Details!$C$11="","",Project_Details!$C$11)</f>
        <v/>
      </c>
      <c r="E108" s="179" t="str">
        <f>IF(Project_Details!$C$12="","",Project_Details!$C$12)</f>
        <v/>
      </c>
      <c r="F108" s="144" t="str">
        <f>IF(H108="","",VLOOKUP(H108,Waste_Type!$C$3:$E$50,3,FALSE))</f>
        <v/>
      </c>
      <c r="G108" s="145" t="str">
        <f>IF(H108="","",VLOOKUP($H108,Waste_Type!$C$3:$E$50,2,FALSE))</f>
        <v/>
      </c>
      <c r="H108" s="193" t="str">
        <f>IF(Data_Input!C108="","",Data_Input!C108)</f>
        <v/>
      </c>
      <c r="I108" s="190" t="str">
        <f>IF(Data_Input!D108="","",Data_Input!D108)</f>
        <v/>
      </c>
      <c r="J108" s="180" t="str">
        <f>IF(Data_Input!E108="","",Data_Input!E108)</f>
        <v/>
      </c>
      <c r="K108" s="180" t="str">
        <f>IF(Data_Input!F108="","",Data_Input!F108)</f>
        <v/>
      </c>
      <c r="L108" s="144" t="str">
        <f>IF(Data_Input!G108="","",Data_Input!G108)</f>
        <v/>
      </c>
      <c r="M108" s="148" t="str">
        <f t="shared" si="1"/>
        <v/>
      </c>
    </row>
    <row r="109" spans="2:13" x14ac:dyDescent="0.4">
      <c r="B109" s="181" t="str">
        <f>IF(Data_Input!B109="","",Data_Input!B109)</f>
        <v/>
      </c>
      <c r="C109" s="182" t="str">
        <f>IF(Project_Details!$C$10="","",Project_Details!$C$10)</f>
        <v/>
      </c>
      <c r="D109" s="182" t="str">
        <f>IF(Project_Details!$C$11="","",Project_Details!$C$11)</f>
        <v/>
      </c>
      <c r="E109" s="182" t="str">
        <f>IF(Project_Details!$C$12="","",Project_Details!$C$12)</f>
        <v/>
      </c>
      <c r="F109" s="151" t="str">
        <f>IF(H109="","",VLOOKUP(H109,Waste_Type!$C$3:$E$50,3,FALSE))</f>
        <v/>
      </c>
      <c r="G109" s="152" t="str">
        <f>IF(H109="","",VLOOKUP($H109,Waste_Type!$C$3:$E$50,2,FALSE))</f>
        <v/>
      </c>
      <c r="H109" s="192" t="str">
        <f>IF(Data_Input!C109="","",Data_Input!C109)</f>
        <v/>
      </c>
      <c r="I109" s="189" t="str">
        <f>IF(Data_Input!D109="","",Data_Input!D109)</f>
        <v/>
      </c>
      <c r="J109" s="183" t="str">
        <f>IF(Data_Input!E109="","",Data_Input!E109)</f>
        <v/>
      </c>
      <c r="K109" s="183" t="str">
        <f>IF(Data_Input!F109="","",Data_Input!F109)</f>
        <v/>
      </c>
      <c r="L109" s="151" t="str">
        <f>IF(Data_Input!G109="","",Data_Input!G109)</f>
        <v/>
      </c>
      <c r="M109" s="154" t="str">
        <f t="shared" si="1"/>
        <v/>
      </c>
    </row>
    <row r="110" spans="2:13" x14ac:dyDescent="0.4">
      <c r="B110" s="178" t="str">
        <f>IF(Data_Input!B110="","",Data_Input!B110)</f>
        <v/>
      </c>
      <c r="C110" s="179" t="str">
        <f>IF(Project_Details!$C$10="","",Project_Details!$C$10)</f>
        <v/>
      </c>
      <c r="D110" s="179" t="str">
        <f>IF(Project_Details!$C$11="","",Project_Details!$C$11)</f>
        <v/>
      </c>
      <c r="E110" s="179" t="str">
        <f>IF(Project_Details!$C$12="","",Project_Details!$C$12)</f>
        <v/>
      </c>
      <c r="F110" s="144" t="str">
        <f>IF(H110="","",VLOOKUP(H110,Waste_Type!$C$3:$E$50,3,FALSE))</f>
        <v/>
      </c>
      <c r="G110" s="145" t="str">
        <f>IF(H110="","",VLOOKUP($H110,Waste_Type!$C$3:$E$50,2,FALSE))</f>
        <v/>
      </c>
      <c r="H110" s="193" t="str">
        <f>IF(Data_Input!C110="","",Data_Input!C110)</f>
        <v/>
      </c>
      <c r="I110" s="190" t="str">
        <f>IF(Data_Input!D110="","",Data_Input!D110)</f>
        <v/>
      </c>
      <c r="J110" s="180" t="str">
        <f>IF(Data_Input!E110="","",Data_Input!E110)</f>
        <v/>
      </c>
      <c r="K110" s="180" t="str">
        <f>IF(Data_Input!F110="","",Data_Input!F110)</f>
        <v/>
      </c>
      <c r="L110" s="144" t="str">
        <f>IF(Data_Input!G110="","",Data_Input!G110)</f>
        <v/>
      </c>
      <c r="M110" s="148" t="str">
        <f t="shared" si="1"/>
        <v/>
      </c>
    </row>
    <row r="111" spans="2:13" x14ac:dyDescent="0.4">
      <c r="B111" s="181" t="str">
        <f>IF(Data_Input!B111="","",Data_Input!B111)</f>
        <v/>
      </c>
      <c r="C111" s="182" t="str">
        <f>IF(Project_Details!$C$10="","",Project_Details!$C$10)</f>
        <v/>
      </c>
      <c r="D111" s="182" t="str">
        <f>IF(Project_Details!$C$11="","",Project_Details!$C$11)</f>
        <v/>
      </c>
      <c r="E111" s="182" t="str">
        <f>IF(Project_Details!$C$12="","",Project_Details!$C$12)</f>
        <v/>
      </c>
      <c r="F111" s="151" t="str">
        <f>IF(H111="","",VLOOKUP(H111,Waste_Type!$C$3:$E$50,3,FALSE))</f>
        <v/>
      </c>
      <c r="G111" s="152" t="str">
        <f>IF(H111="","",VLOOKUP($H111,Waste_Type!$C$3:$E$50,2,FALSE))</f>
        <v/>
      </c>
      <c r="H111" s="192" t="str">
        <f>IF(Data_Input!C111="","",Data_Input!C111)</f>
        <v/>
      </c>
      <c r="I111" s="189" t="str">
        <f>IF(Data_Input!D111="","",Data_Input!D111)</f>
        <v/>
      </c>
      <c r="J111" s="183" t="str">
        <f>IF(Data_Input!E111="","",Data_Input!E111)</f>
        <v/>
      </c>
      <c r="K111" s="183" t="str">
        <f>IF(Data_Input!F111="","",Data_Input!F111)</f>
        <v/>
      </c>
      <c r="L111" s="151" t="str">
        <f>IF(Data_Input!G111="","",Data_Input!G111)</f>
        <v/>
      </c>
      <c r="M111" s="154" t="str">
        <f t="shared" si="1"/>
        <v/>
      </c>
    </row>
    <row r="112" spans="2:13" x14ac:dyDescent="0.4">
      <c r="B112" s="178" t="str">
        <f>IF(Data_Input!B112="","",Data_Input!B112)</f>
        <v/>
      </c>
      <c r="C112" s="179" t="str">
        <f>IF(Project_Details!$C$10="","",Project_Details!$C$10)</f>
        <v/>
      </c>
      <c r="D112" s="179" t="str">
        <f>IF(Project_Details!$C$11="","",Project_Details!$C$11)</f>
        <v/>
      </c>
      <c r="E112" s="179" t="str">
        <f>IF(Project_Details!$C$12="","",Project_Details!$C$12)</f>
        <v/>
      </c>
      <c r="F112" s="144" t="str">
        <f>IF(H112="","",VLOOKUP(H112,Waste_Type!$C$3:$E$50,3,FALSE))</f>
        <v/>
      </c>
      <c r="G112" s="145" t="str">
        <f>IF(H112="","",VLOOKUP($H112,Waste_Type!$C$3:$E$50,2,FALSE))</f>
        <v/>
      </c>
      <c r="H112" s="193" t="str">
        <f>IF(Data_Input!C112="","",Data_Input!C112)</f>
        <v/>
      </c>
      <c r="I112" s="190" t="str">
        <f>IF(Data_Input!D112="","",Data_Input!D112)</f>
        <v/>
      </c>
      <c r="J112" s="180" t="str">
        <f>IF(Data_Input!E112="","",Data_Input!E112)</f>
        <v/>
      </c>
      <c r="K112" s="180" t="str">
        <f>IF(Data_Input!F112="","",Data_Input!F112)</f>
        <v/>
      </c>
      <c r="L112" s="144" t="str">
        <f>IF(Data_Input!G112="","",Data_Input!G112)</f>
        <v/>
      </c>
      <c r="M112" s="148" t="str">
        <f t="shared" si="1"/>
        <v/>
      </c>
    </row>
    <row r="113" spans="2:13" x14ac:dyDescent="0.4">
      <c r="B113" s="181" t="str">
        <f>IF(Data_Input!B113="","",Data_Input!B113)</f>
        <v/>
      </c>
      <c r="C113" s="182" t="str">
        <f>IF(Project_Details!$C$10="","",Project_Details!$C$10)</f>
        <v/>
      </c>
      <c r="D113" s="182" t="str">
        <f>IF(Project_Details!$C$11="","",Project_Details!$C$11)</f>
        <v/>
      </c>
      <c r="E113" s="182" t="str">
        <f>IF(Project_Details!$C$12="","",Project_Details!$C$12)</f>
        <v/>
      </c>
      <c r="F113" s="151" t="str">
        <f>IF(H113="","",VLOOKUP(H113,Waste_Type!$C$3:$E$50,3,FALSE))</f>
        <v/>
      </c>
      <c r="G113" s="152" t="str">
        <f>IF(H113="","",VLOOKUP($H113,Waste_Type!$C$3:$E$50,2,FALSE))</f>
        <v/>
      </c>
      <c r="H113" s="192" t="str">
        <f>IF(Data_Input!C113="","",Data_Input!C113)</f>
        <v/>
      </c>
      <c r="I113" s="189" t="str">
        <f>IF(Data_Input!D113="","",Data_Input!D113)</f>
        <v/>
      </c>
      <c r="J113" s="183" t="str">
        <f>IF(Data_Input!E113="","",Data_Input!E113)</f>
        <v/>
      </c>
      <c r="K113" s="183" t="str">
        <f>IF(Data_Input!F113="","",Data_Input!F113)</f>
        <v/>
      </c>
      <c r="L113" s="151" t="str">
        <f>IF(Data_Input!G113="","",Data_Input!G113)</f>
        <v/>
      </c>
      <c r="M113" s="154" t="str">
        <f t="shared" si="1"/>
        <v/>
      </c>
    </row>
    <row r="114" spans="2:13" x14ac:dyDescent="0.4">
      <c r="B114" s="178" t="str">
        <f>IF(Data_Input!B114="","",Data_Input!B114)</f>
        <v/>
      </c>
      <c r="C114" s="179" t="str">
        <f>IF(Project_Details!$C$10="","",Project_Details!$C$10)</f>
        <v/>
      </c>
      <c r="D114" s="179" t="str">
        <f>IF(Project_Details!$C$11="","",Project_Details!$C$11)</f>
        <v/>
      </c>
      <c r="E114" s="179" t="str">
        <f>IF(Project_Details!$C$12="","",Project_Details!$C$12)</f>
        <v/>
      </c>
      <c r="F114" s="144" t="str">
        <f>IF(H114="","",VLOOKUP(H114,Waste_Type!$C$3:$E$50,3,FALSE))</f>
        <v/>
      </c>
      <c r="G114" s="145" t="str">
        <f>IF(H114="","",VLOOKUP($H114,Waste_Type!$C$3:$E$50,2,FALSE))</f>
        <v/>
      </c>
      <c r="H114" s="193" t="str">
        <f>IF(Data_Input!C114="","",Data_Input!C114)</f>
        <v/>
      </c>
      <c r="I114" s="190" t="str">
        <f>IF(Data_Input!D114="","",Data_Input!D114)</f>
        <v/>
      </c>
      <c r="J114" s="180" t="str">
        <f>IF(Data_Input!E114="","",Data_Input!E114)</f>
        <v/>
      </c>
      <c r="K114" s="180" t="str">
        <f>IF(Data_Input!F114="","",Data_Input!F114)</f>
        <v/>
      </c>
      <c r="L114" s="144" t="str">
        <f>IF(Data_Input!G114="","",Data_Input!G114)</f>
        <v/>
      </c>
      <c r="M114" s="148" t="str">
        <f t="shared" si="1"/>
        <v/>
      </c>
    </row>
    <row r="115" spans="2:13" x14ac:dyDescent="0.4">
      <c r="B115" s="181" t="str">
        <f>IF(Data_Input!B115="","",Data_Input!B115)</f>
        <v/>
      </c>
      <c r="C115" s="182" t="str">
        <f>IF(Project_Details!$C$10="","",Project_Details!$C$10)</f>
        <v/>
      </c>
      <c r="D115" s="182" t="str">
        <f>IF(Project_Details!$C$11="","",Project_Details!$C$11)</f>
        <v/>
      </c>
      <c r="E115" s="182" t="str">
        <f>IF(Project_Details!$C$12="","",Project_Details!$C$12)</f>
        <v/>
      </c>
      <c r="F115" s="151" t="str">
        <f>IF(H115="","",VLOOKUP(H115,Waste_Type!$C$3:$E$50,3,FALSE))</f>
        <v/>
      </c>
      <c r="G115" s="152" t="str">
        <f>IF(H115="","",VLOOKUP($H115,Waste_Type!$C$3:$E$50,2,FALSE))</f>
        <v/>
      </c>
      <c r="H115" s="192" t="str">
        <f>IF(Data_Input!C115="","",Data_Input!C115)</f>
        <v/>
      </c>
      <c r="I115" s="189" t="str">
        <f>IF(Data_Input!D115="","",Data_Input!D115)</f>
        <v/>
      </c>
      <c r="J115" s="183" t="str">
        <f>IF(Data_Input!E115="","",Data_Input!E115)</f>
        <v/>
      </c>
      <c r="K115" s="183" t="str">
        <f>IF(Data_Input!F115="","",Data_Input!F115)</f>
        <v/>
      </c>
      <c r="L115" s="151" t="str">
        <f>IF(Data_Input!G115="","",Data_Input!G115)</f>
        <v/>
      </c>
      <c r="M115" s="154" t="str">
        <f t="shared" si="1"/>
        <v/>
      </c>
    </row>
    <row r="116" spans="2:13" x14ac:dyDescent="0.4">
      <c r="B116" s="178" t="str">
        <f>IF(Data_Input!B116="","",Data_Input!B116)</f>
        <v/>
      </c>
      <c r="C116" s="179" t="str">
        <f>IF(Project_Details!$C$10="","",Project_Details!$C$10)</f>
        <v/>
      </c>
      <c r="D116" s="179" t="str">
        <f>IF(Project_Details!$C$11="","",Project_Details!$C$11)</f>
        <v/>
      </c>
      <c r="E116" s="179" t="str">
        <f>IF(Project_Details!$C$12="","",Project_Details!$C$12)</f>
        <v/>
      </c>
      <c r="F116" s="144" t="str">
        <f>IF(H116="","",VLOOKUP(H116,Waste_Type!$C$3:$E$50,3,FALSE))</f>
        <v/>
      </c>
      <c r="G116" s="145" t="str">
        <f>IF(H116="","",VLOOKUP($H116,Waste_Type!$C$3:$E$50,2,FALSE))</f>
        <v/>
      </c>
      <c r="H116" s="193" t="str">
        <f>IF(Data_Input!C116="","",Data_Input!C116)</f>
        <v/>
      </c>
      <c r="I116" s="190" t="str">
        <f>IF(Data_Input!D116="","",Data_Input!D116)</f>
        <v/>
      </c>
      <c r="J116" s="180" t="str">
        <f>IF(Data_Input!E116="","",Data_Input!E116)</f>
        <v/>
      </c>
      <c r="K116" s="180" t="str">
        <f>IF(Data_Input!F116="","",Data_Input!F116)</f>
        <v/>
      </c>
      <c r="L116" s="144" t="str">
        <f>IF(Data_Input!G116="","",Data_Input!G116)</f>
        <v/>
      </c>
      <c r="M116" s="148" t="str">
        <f t="shared" si="1"/>
        <v/>
      </c>
    </row>
    <row r="117" spans="2:13" x14ac:dyDescent="0.4">
      <c r="B117" s="181" t="str">
        <f>IF(Data_Input!B117="","",Data_Input!B117)</f>
        <v/>
      </c>
      <c r="C117" s="182" t="str">
        <f>IF(Project_Details!$C$10="","",Project_Details!$C$10)</f>
        <v/>
      </c>
      <c r="D117" s="182" t="str">
        <f>IF(Project_Details!$C$11="","",Project_Details!$C$11)</f>
        <v/>
      </c>
      <c r="E117" s="182" t="str">
        <f>IF(Project_Details!$C$12="","",Project_Details!$C$12)</f>
        <v/>
      </c>
      <c r="F117" s="151" t="str">
        <f>IF(H117="","",VLOOKUP(H117,Waste_Type!$C$3:$E$50,3,FALSE))</f>
        <v/>
      </c>
      <c r="G117" s="152" t="str">
        <f>IF(H117="","",VLOOKUP($H117,Waste_Type!$C$3:$E$50,2,FALSE))</f>
        <v/>
      </c>
      <c r="H117" s="192" t="str">
        <f>IF(Data_Input!C117="","",Data_Input!C117)</f>
        <v/>
      </c>
      <c r="I117" s="189" t="str">
        <f>IF(Data_Input!D117="","",Data_Input!D117)</f>
        <v/>
      </c>
      <c r="J117" s="183" t="str">
        <f>IF(Data_Input!E117="","",Data_Input!E117)</f>
        <v/>
      </c>
      <c r="K117" s="183" t="str">
        <f>IF(Data_Input!F117="","",Data_Input!F117)</f>
        <v/>
      </c>
      <c r="L117" s="151" t="str">
        <f>IF(Data_Input!G117="","",Data_Input!G117)</f>
        <v/>
      </c>
      <c r="M117" s="154" t="str">
        <f t="shared" si="1"/>
        <v/>
      </c>
    </row>
    <row r="118" spans="2:13" x14ac:dyDescent="0.4">
      <c r="B118" s="178" t="str">
        <f>IF(Data_Input!B118="","",Data_Input!B118)</f>
        <v/>
      </c>
      <c r="C118" s="179" t="str">
        <f>IF(Project_Details!$C$10="","",Project_Details!$C$10)</f>
        <v/>
      </c>
      <c r="D118" s="179" t="str">
        <f>IF(Project_Details!$C$11="","",Project_Details!$C$11)</f>
        <v/>
      </c>
      <c r="E118" s="179" t="str">
        <f>IF(Project_Details!$C$12="","",Project_Details!$C$12)</f>
        <v/>
      </c>
      <c r="F118" s="144" t="str">
        <f>IF(H118="","",VLOOKUP(H118,Waste_Type!$C$3:$E$50,3,FALSE))</f>
        <v/>
      </c>
      <c r="G118" s="145" t="str">
        <f>IF(H118="","",VLOOKUP($H118,Waste_Type!$C$3:$E$50,2,FALSE))</f>
        <v/>
      </c>
      <c r="H118" s="193" t="str">
        <f>IF(Data_Input!C118="","",Data_Input!C118)</f>
        <v/>
      </c>
      <c r="I118" s="190" t="str">
        <f>IF(Data_Input!D118="","",Data_Input!D118)</f>
        <v/>
      </c>
      <c r="J118" s="180" t="str">
        <f>IF(Data_Input!E118="","",Data_Input!E118)</f>
        <v/>
      </c>
      <c r="K118" s="180" t="str">
        <f>IF(Data_Input!F118="","",Data_Input!F118)</f>
        <v/>
      </c>
      <c r="L118" s="144" t="str">
        <f>IF(Data_Input!G118="","",Data_Input!G118)</f>
        <v/>
      </c>
      <c r="M118" s="148" t="str">
        <f t="shared" si="1"/>
        <v/>
      </c>
    </row>
    <row r="119" spans="2:13" x14ac:dyDescent="0.4">
      <c r="B119" s="181" t="str">
        <f>IF(Data_Input!B119="","",Data_Input!B119)</f>
        <v/>
      </c>
      <c r="C119" s="182" t="str">
        <f>IF(Project_Details!$C$10="","",Project_Details!$C$10)</f>
        <v/>
      </c>
      <c r="D119" s="182" t="str">
        <f>IF(Project_Details!$C$11="","",Project_Details!$C$11)</f>
        <v/>
      </c>
      <c r="E119" s="182" t="str">
        <f>IF(Project_Details!$C$12="","",Project_Details!$C$12)</f>
        <v/>
      </c>
      <c r="F119" s="151" t="str">
        <f>IF(H119="","",VLOOKUP(H119,Waste_Type!$C$3:$E$50,3,FALSE))</f>
        <v/>
      </c>
      <c r="G119" s="152" t="str">
        <f>IF(H119="","",VLOOKUP($H119,Waste_Type!$C$3:$E$50,2,FALSE))</f>
        <v/>
      </c>
      <c r="H119" s="192" t="str">
        <f>IF(Data_Input!C119="","",Data_Input!C119)</f>
        <v/>
      </c>
      <c r="I119" s="189" t="str">
        <f>IF(Data_Input!D119="","",Data_Input!D119)</f>
        <v/>
      </c>
      <c r="J119" s="183" t="str">
        <f>IF(Data_Input!E119="","",Data_Input!E119)</f>
        <v/>
      </c>
      <c r="K119" s="183" t="str">
        <f>IF(Data_Input!F119="","",Data_Input!F119)</f>
        <v/>
      </c>
      <c r="L119" s="151" t="str">
        <f>IF(Data_Input!G119="","",Data_Input!G119)</f>
        <v/>
      </c>
      <c r="M119" s="154" t="str">
        <f t="shared" si="1"/>
        <v/>
      </c>
    </row>
    <row r="120" spans="2:13" x14ac:dyDescent="0.4">
      <c r="B120" s="178" t="str">
        <f>IF(Data_Input!B120="","",Data_Input!B120)</f>
        <v/>
      </c>
      <c r="C120" s="179" t="str">
        <f>IF(Project_Details!$C$10="","",Project_Details!$C$10)</f>
        <v/>
      </c>
      <c r="D120" s="179" t="str">
        <f>IF(Project_Details!$C$11="","",Project_Details!$C$11)</f>
        <v/>
      </c>
      <c r="E120" s="179" t="str">
        <f>IF(Project_Details!$C$12="","",Project_Details!$C$12)</f>
        <v/>
      </c>
      <c r="F120" s="144" t="str">
        <f>IF(H120="","",VLOOKUP(H120,Waste_Type!$C$3:$E$50,3,FALSE))</f>
        <v/>
      </c>
      <c r="G120" s="145" t="str">
        <f>IF(H120="","",VLOOKUP($H120,Waste_Type!$C$3:$E$50,2,FALSE))</f>
        <v/>
      </c>
      <c r="H120" s="193" t="str">
        <f>IF(Data_Input!C120="","",Data_Input!C120)</f>
        <v/>
      </c>
      <c r="I120" s="190" t="str">
        <f>IF(Data_Input!D120="","",Data_Input!D120)</f>
        <v/>
      </c>
      <c r="J120" s="180" t="str">
        <f>IF(Data_Input!E120="","",Data_Input!E120)</f>
        <v/>
      </c>
      <c r="K120" s="180" t="str">
        <f>IF(Data_Input!F120="","",Data_Input!F120)</f>
        <v/>
      </c>
      <c r="L120" s="144" t="str">
        <f>IF(Data_Input!G120="","",Data_Input!G120)</f>
        <v/>
      </c>
      <c r="M120" s="148" t="str">
        <f t="shared" si="1"/>
        <v/>
      </c>
    </row>
    <row r="121" spans="2:13" x14ac:dyDescent="0.4">
      <c r="B121" s="181" t="str">
        <f>IF(Data_Input!B121="","",Data_Input!B121)</f>
        <v/>
      </c>
      <c r="C121" s="182" t="str">
        <f>IF(Project_Details!$C$10="","",Project_Details!$C$10)</f>
        <v/>
      </c>
      <c r="D121" s="182" t="str">
        <f>IF(Project_Details!$C$11="","",Project_Details!$C$11)</f>
        <v/>
      </c>
      <c r="E121" s="182" t="str">
        <f>IF(Project_Details!$C$12="","",Project_Details!$C$12)</f>
        <v/>
      </c>
      <c r="F121" s="151" t="str">
        <f>IF(H121="","",VLOOKUP(H121,Waste_Type!$C$3:$E$50,3,FALSE))</f>
        <v/>
      </c>
      <c r="G121" s="152" t="str">
        <f>IF(H121="","",VLOOKUP($H121,Waste_Type!$C$3:$E$50,2,FALSE))</f>
        <v/>
      </c>
      <c r="H121" s="192" t="str">
        <f>IF(Data_Input!C121="","",Data_Input!C121)</f>
        <v/>
      </c>
      <c r="I121" s="189" t="str">
        <f>IF(Data_Input!D121="","",Data_Input!D121)</f>
        <v/>
      </c>
      <c r="J121" s="183" t="str">
        <f>IF(Data_Input!E121="","",Data_Input!E121)</f>
        <v/>
      </c>
      <c r="K121" s="183" t="str">
        <f>IF(Data_Input!F121="","",Data_Input!F121)</f>
        <v/>
      </c>
      <c r="L121" s="151" t="str">
        <f>IF(Data_Input!G121="","",Data_Input!G121)</f>
        <v/>
      </c>
      <c r="M121" s="154" t="str">
        <f t="shared" si="1"/>
        <v/>
      </c>
    </row>
    <row r="122" spans="2:13" x14ac:dyDescent="0.4">
      <c r="B122" s="178" t="str">
        <f>IF(Data_Input!B122="","",Data_Input!B122)</f>
        <v/>
      </c>
      <c r="C122" s="179" t="str">
        <f>IF(Project_Details!$C$10="","",Project_Details!$C$10)</f>
        <v/>
      </c>
      <c r="D122" s="179" t="str">
        <f>IF(Project_Details!$C$11="","",Project_Details!$C$11)</f>
        <v/>
      </c>
      <c r="E122" s="179" t="str">
        <f>IF(Project_Details!$C$12="","",Project_Details!$C$12)</f>
        <v/>
      </c>
      <c r="F122" s="144" t="str">
        <f>IF(H122="","",VLOOKUP(H122,Waste_Type!$C$3:$E$50,3,FALSE))</f>
        <v/>
      </c>
      <c r="G122" s="145" t="str">
        <f>IF(H122="","",VLOOKUP($H122,Waste_Type!$C$3:$E$50,2,FALSE))</f>
        <v/>
      </c>
      <c r="H122" s="193" t="str">
        <f>IF(Data_Input!C122="","",Data_Input!C122)</f>
        <v/>
      </c>
      <c r="I122" s="190" t="str">
        <f>IF(Data_Input!D122="","",Data_Input!D122)</f>
        <v/>
      </c>
      <c r="J122" s="180" t="str">
        <f>IF(Data_Input!E122="","",Data_Input!E122)</f>
        <v/>
      </c>
      <c r="K122" s="180" t="str">
        <f>IF(Data_Input!F122="","",Data_Input!F122)</f>
        <v/>
      </c>
      <c r="L122" s="144" t="str">
        <f>IF(Data_Input!G122="","",Data_Input!G122)</f>
        <v/>
      </c>
      <c r="M122" s="148" t="str">
        <f t="shared" si="1"/>
        <v/>
      </c>
    </row>
    <row r="123" spans="2:13" x14ac:dyDescent="0.4">
      <c r="B123" s="181" t="str">
        <f>IF(Data_Input!B123="","",Data_Input!B123)</f>
        <v/>
      </c>
      <c r="C123" s="182" t="str">
        <f>IF(Project_Details!$C$10="","",Project_Details!$C$10)</f>
        <v/>
      </c>
      <c r="D123" s="182" t="str">
        <f>IF(Project_Details!$C$11="","",Project_Details!$C$11)</f>
        <v/>
      </c>
      <c r="E123" s="182" t="str">
        <f>IF(Project_Details!$C$12="","",Project_Details!$C$12)</f>
        <v/>
      </c>
      <c r="F123" s="151" t="str">
        <f>IF(H123="","",VLOOKUP(H123,Waste_Type!$C$3:$E$50,3,FALSE))</f>
        <v/>
      </c>
      <c r="G123" s="152" t="str">
        <f>IF(H123="","",VLOOKUP($H123,Waste_Type!$C$3:$E$50,2,FALSE))</f>
        <v/>
      </c>
      <c r="H123" s="192" t="str">
        <f>IF(Data_Input!C123="","",Data_Input!C123)</f>
        <v/>
      </c>
      <c r="I123" s="189" t="str">
        <f>IF(Data_Input!D123="","",Data_Input!D123)</f>
        <v/>
      </c>
      <c r="J123" s="183" t="str">
        <f>IF(Data_Input!E123="","",Data_Input!E123)</f>
        <v/>
      </c>
      <c r="K123" s="183" t="str">
        <f>IF(Data_Input!F123="","",Data_Input!F123)</f>
        <v/>
      </c>
      <c r="L123" s="151" t="str">
        <f>IF(Data_Input!G123="","",Data_Input!G123)</f>
        <v/>
      </c>
      <c r="M123" s="154" t="str">
        <f t="shared" si="1"/>
        <v/>
      </c>
    </row>
    <row r="124" spans="2:13" x14ac:dyDescent="0.4">
      <c r="B124" s="178" t="str">
        <f>IF(Data_Input!B124="","",Data_Input!B124)</f>
        <v/>
      </c>
      <c r="C124" s="179" t="str">
        <f>IF(Project_Details!$C$10="","",Project_Details!$C$10)</f>
        <v/>
      </c>
      <c r="D124" s="179" t="str">
        <f>IF(Project_Details!$C$11="","",Project_Details!$C$11)</f>
        <v/>
      </c>
      <c r="E124" s="179" t="str">
        <f>IF(Project_Details!$C$12="","",Project_Details!$C$12)</f>
        <v/>
      </c>
      <c r="F124" s="144" t="str">
        <f>IF(H124="","",VLOOKUP(H124,Waste_Type!$C$3:$E$50,3,FALSE))</f>
        <v/>
      </c>
      <c r="G124" s="145" t="str">
        <f>IF(H124="","",VLOOKUP($H124,Waste_Type!$C$3:$E$50,2,FALSE))</f>
        <v/>
      </c>
      <c r="H124" s="193" t="str">
        <f>IF(Data_Input!C124="","",Data_Input!C124)</f>
        <v/>
      </c>
      <c r="I124" s="190" t="str">
        <f>IF(Data_Input!D124="","",Data_Input!D124)</f>
        <v/>
      </c>
      <c r="J124" s="180" t="str">
        <f>IF(Data_Input!E124="","",Data_Input!E124)</f>
        <v/>
      </c>
      <c r="K124" s="180" t="str">
        <f>IF(Data_Input!F124="","",Data_Input!F124)</f>
        <v/>
      </c>
      <c r="L124" s="144" t="str">
        <f>IF(Data_Input!G124="","",Data_Input!G124)</f>
        <v/>
      </c>
      <c r="M124" s="148" t="str">
        <f t="shared" si="1"/>
        <v/>
      </c>
    </row>
    <row r="125" spans="2:13" x14ac:dyDescent="0.4">
      <c r="B125" s="181" t="str">
        <f>IF(Data_Input!B125="","",Data_Input!B125)</f>
        <v/>
      </c>
      <c r="C125" s="182" t="str">
        <f>IF(Project_Details!$C$10="","",Project_Details!$C$10)</f>
        <v/>
      </c>
      <c r="D125" s="182" t="str">
        <f>IF(Project_Details!$C$11="","",Project_Details!$C$11)</f>
        <v/>
      </c>
      <c r="E125" s="182" t="str">
        <f>IF(Project_Details!$C$12="","",Project_Details!$C$12)</f>
        <v/>
      </c>
      <c r="F125" s="151" t="str">
        <f>IF(H125="","",VLOOKUP(H125,Waste_Type!$C$3:$E$50,3,FALSE))</f>
        <v/>
      </c>
      <c r="G125" s="152" t="str">
        <f>IF(H125="","",VLOOKUP($H125,Waste_Type!$C$3:$E$50,2,FALSE))</f>
        <v/>
      </c>
      <c r="H125" s="192" t="str">
        <f>IF(Data_Input!C125="","",Data_Input!C125)</f>
        <v/>
      </c>
      <c r="I125" s="189" t="str">
        <f>IF(Data_Input!D125="","",Data_Input!D125)</f>
        <v/>
      </c>
      <c r="J125" s="183" t="str">
        <f>IF(Data_Input!E125="","",Data_Input!E125)</f>
        <v/>
      </c>
      <c r="K125" s="183" t="str">
        <f>IF(Data_Input!F125="","",Data_Input!F125)</f>
        <v/>
      </c>
      <c r="L125" s="151" t="str">
        <f>IF(Data_Input!G125="","",Data_Input!G125)</f>
        <v/>
      </c>
      <c r="M125" s="154" t="str">
        <f t="shared" si="1"/>
        <v/>
      </c>
    </row>
    <row r="126" spans="2:13" x14ac:dyDescent="0.4">
      <c r="B126" s="178" t="str">
        <f>IF(Data_Input!B126="","",Data_Input!B126)</f>
        <v/>
      </c>
      <c r="C126" s="179" t="str">
        <f>IF(Project_Details!$C$10="","",Project_Details!$C$10)</f>
        <v/>
      </c>
      <c r="D126" s="179" t="str">
        <f>IF(Project_Details!$C$11="","",Project_Details!$C$11)</f>
        <v/>
      </c>
      <c r="E126" s="179" t="str">
        <f>IF(Project_Details!$C$12="","",Project_Details!$C$12)</f>
        <v/>
      </c>
      <c r="F126" s="144" t="str">
        <f>IF(H126="","",VLOOKUP(H126,Waste_Type!$C$3:$E$50,3,FALSE))</f>
        <v/>
      </c>
      <c r="G126" s="145" t="str">
        <f>IF(H126="","",VLOOKUP($H126,Waste_Type!$C$3:$E$50,2,FALSE))</f>
        <v/>
      </c>
      <c r="H126" s="193" t="str">
        <f>IF(Data_Input!C126="","",Data_Input!C126)</f>
        <v/>
      </c>
      <c r="I126" s="190" t="str">
        <f>IF(Data_Input!D126="","",Data_Input!D126)</f>
        <v/>
      </c>
      <c r="J126" s="180" t="str">
        <f>IF(Data_Input!E126="","",Data_Input!E126)</f>
        <v/>
      </c>
      <c r="K126" s="180" t="str">
        <f>IF(Data_Input!F126="","",Data_Input!F126)</f>
        <v/>
      </c>
      <c r="L126" s="144" t="str">
        <f>IF(Data_Input!G126="","",Data_Input!G126)</f>
        <v/>
      </c>
      <c r="M126" s="148" t="str">
        <f t="shared" si="1"/>
        <v/>
      </c>
    </row>
    <row r="127" spans="2:13" x14ac:dyDescent="0.4">
      <c r="B127" s="181" t="str">
        <f>IF(Data_Input!B127="","",Data_Input!B127)</f>
        <v/>
      </c>
      <c r="C127" s="182" t="str">
        <f>IF(Project_Details!$C$10="","",Project_Details!$C$10)</f>
        <v/>
      </c>
      <c r="D127" s="182" t="str">
        <f>IF(Project_Details!$C$11="","",Project_Details!$C$11)</f>
        <v/>
      </c>
      <c r="E127" s="182" t="str">
        <f>IF(Project_Details!$C$12="","",Project_Details!$C$12)</f>
        <v/>
      </c>
      <c r="F127" s="151" t="str">
        <f>IF(H127="","",VLOOKUP(H127,Waste_Type!$C$3:$E$50,3,FALSE))</f>
        <v/>
      </c>
      <c r="G127" s="152" t="str">
        <f>IF(H127="","",VLOOKUP($H127,Waste_Type!$C$3:$E$50,2,FALSE))</f>
        <v/>
      </c>
      <c r="H127" s="192" t="str">
        <f>IF(Data_Input!C127="","",Data_Input!C127)</f>
        <v/>
      </c>
      <c r="I127" s="189" t="str">
        <f>IF(Data_Input!D127="","",Data_Input!D127)</f>
        <v/>
      </c>
      <c r="J127" s="183" t="str">
        <f>IF(Data_Input!E127="","",Data_Input!E127)</f>
        <v/>
      </c>
      <c r="K127" s="183" t="str">
        <f>IF(Data_Input!F127="","",Data_Input!F127)</f>
        <v/>
      </c>
      <c r="L127" s="151" t="str">
        <f>IF(Data_Input!G127="","",Data_Input!G127)</f>
        <v/>
      </c>
      <c r="M127" s="154" t="str">
        <f t="shared" si="1"/>
        <v/>
      </c>
    </row>
    <row r="128" spans="2:13" x14ac:dyDescent="0.4">
      <c r="B128" s="178" t="str">
        <f>IF(Data_Input!B128="","",Data_Input!B128)</f>
        <v/>
      </c>
      <c r="C128" s="179" t="str">
        <f>IF(Project_Details!$C$10="","",Project_Details!$C$10)</f>
        <v/>
      </c>
      <c r="D128" s="179" t="str">
        <f>IF(Project_Details!$C$11="","",Project_Details!$C$11)</f>
        <v/>
      </c>
      <c r="E128" s="179" t="str">
        <f>IF(Project_Details!$C$12="","",Project_Details!$C$12)</f>
        <v/>
      </c>
      <c r="F128" s="144" t="str">
        <f>IF(H128="","",VLOOKUP(H128,Waste_Type!$C$3:$E$50,3,FALSE))</f>
        <v/>
      </c>
      <c r="G128" s="145" t="str">
        <f>IF(H128="","",VLOOKUP($H128,Waste_Type!$C$3:$E$50,2,FALSE))</f>
        <v/>
      </c>
      <c r="H128" s="193" t="str">
        <f>IF(Data_Input!C128="","",Data_Input!C128)</f>
        <v/>
      </c>
      <c r="I128" s="190" t="str">
        <f>IF(Data_Input!D128="","",Data_Input!D128)</f>
        <v/>
      </c>
      <c r="J128" s="180" t="str">
        <f>IF(Data_Input!E128="","",Data_Input!E128)</f>
        <v/>
      </c>
      <c r="K128" s="180" t="str">
        <f>IF(Data_Input!F128="","",Data_Input!F128)</f>
        <v/>
      </c>
      <c r="L128" s="144" t="str">
        <f>IF(Data_Input!G128="","",Data_Input!G128)</f>
        <v/>
      </c>
      <c r="M128" s="148" t="str">
        <f t="shared" si="1"/>
        <v/>
      </c>
    </row>
    <row r="129" spans="2:13" x14ac:dyDescent="0.4">
      <c r="B129" s="181" t="str">
        <f>IF(Data_Input!B129="","",Data_Input!B129)</f>
        <v/>
      </c>
      <c r="C129" s="182" t="str">
        <f>IF(Project_Details!$C$10="","",Project_Details!$C$10)</f>
        <v/>
      </c>
      <c r="D129" s="182" t="str">
        <f>IF(Project_Details!$C$11="","",Project_Details!$C$11)</f>
        <v/>
      </c>
      <c r="E129" s="182" t="str">
        <f>IF(Project_Details!$C$12="","",Project_Details!$C$12)</f>
        <v/>
      </c>
      <c r="F129" s="151" t="str">
        <f>IF(H129="","",VLOOKUP(H129,Waste_Type!$C$3:$E$50,3,FALSE))</f>
        <v/>
      </c>
      <c r="G129" s="152" t="str">
        <f>IF(H129="","",VLOOKUP($H129,Waste_Type!$C$3:$E$50,2,FALSE))</f>
        <v/>
      </c>
      <c r="H129" s="192" t="str">
        <f>IF(Data_Input!C129="","",Data_Input!C129)</f>
        <v/>
      </c>
      <c r="I129" s="189" t="str">
        <f>IF(Data_Input!D129="","",Data_Input!D129)</f>
        <v/>
      </c>
      <c r="J129" s="183" t="str">
        <f>IF(Data_Input!E129="","",Data_Input!E129)</f>
        <v/>
      </c>
      <c r="K129" s="183" t="str">
        <f>IF(Data_Input!F129="","",Data_Input!F129)</f>
        <v/>
      </c>
      <c r="L129" s="151" t="str">
        <f>IF(Data_Input!G129="","",Data_Input!G129)</f>
        <v/>
      </c>
      <c r="M129" s="154" t="str">
        <f t="shared" si="1"/>
        <v/>
      </c>
    </row>
    <row r="130" spans="2:13" x14ac:dyDescent="0.4">
      <c r="B130" s="178" t="str">
        <f>IF(Data_Input!B130="","",Data_Input!B130)</f>
        <v/>
      </c>
      <c r="C130" s="179" t="str">
        <f>IF(Project_Details!$C$10="","",Project_Details!$C$10)</f>
        <v/>
      </c>
      <c r="D130" s="179" t="str">
        <f>IF(Project_Details!$C$11="","",Project_Details!$C$11)</f>
        <v/>
      </c>
      <c r="E130" s="179" t="str">
        <f>IF(Project_Details!$C$12="","",Project_Details!$C$12)</f>
        <v/>
      </c>
      <c r="F130" s="144" t="str">
        <f>IF(H130="","",VLOOKUP(H130,Waste_Type!$C$3:$E$50,3,FALSE))</f>
        <v/>
      </c>
      <c r="G130" s="145" t="str">
        <f>IF(H130="","",VLOOKUP($H130,Waste_Type!$C$3:$E$50,2,FALSE))</f>
        <v/>
      </c>
      <c r="H130" s="193" t="str">
        <f>IF(Data_Input!C130="","",Data_Input!C130)</f>
        <v/>
      </c>
      <c r="I130" s="190" t="str">
        <f>IF(Data_Input!D130="","",Data_Input!D130)</f>
        <v/>
      </c>
      <c r="J130" s="180" t="str">
        <f>IF(Data_Input!E130="","",Data_Input!E130)</f>
        <v/>
      </c>
      <c r="K130" s="180" t="str">
        <f>IF(Data_Input!F130="","",Data_Input!F130)</f>
        <v/>
      </c>
      <c r="L130" s="144" t="str">
        <f>IF(Data_Input!G130="","",Data_Input!G130)</f>
        <v/>
      </c>
      <c r="M130" s="148" t="str">
        <f t="shared" si="1"/>
        <v/>
      </c>
    </row>
    <row r="131" spans="2:13" x14ac:dyDescent="0.4">
      <c r="B131" s="181" t="str">
        <f>IF(Data_Input!B131="","",Data_Input!B131)</f>
        <v/>
      </c>
      <c r="C131" s="182" t="str">
        <f>IF(Project_Details!$C$10="","",Project_Details!$C$10)</f>
        <v/>
      </c>
      <c r="D131" s="182" t="str">
        <f>IF(Project_Details!$C$11="","",Project_Details!$C$11)</f>
        <v/>
      </c>
      <c r="E131" s="182" t="str">
        <f>IF(Project_Details!$C$12="","",Project_Details!$C$12)</f>
        <v/>
      </c>
      <c r="F131" s="151" t="str">
        <f>IF(H131="","",VLOOKUP(H131,Waste_Type!$C$3:$E$50,3,FALSE))</f>
        <v/>
      </c>
      <c r="G131" s="152" t="str">
        <f>IF(H131="","",VLOOKUP($H131,Waste_Type!$C$3:$E$50,2,FALSE))</f>
        <v/>
      </c>
      <c r="H131" s="192" t="str">
        <f>IF(Data_Input!C131="","",Data_Input!C131)</f>
        <v/>
      </c>
      <c r="I131" s="189" t="str">
        <f>IF(Data_Input!D131="","",Data_Input!D131)</f>
        <v/>
      </c>
      <c r="J131" s="183" t="str">
        <f>IF(Data_Input!E131="","",Data_Input!E131)</f>
        <v/>
      </c>
      <c r="K131" s="183" t="str">
        <f>IF(Data_Input!F131="","",Data_Input!F131)</f>
        <v/>
      </c>
      <c r="L131" s="151" t="str">
        <f>IF(Data_Input!G131="","",Data_Input!G131)</f>
        <v/>
      </c>
      <c r="M131" s="154" t="str">
        <f t="shared" ref="M131:M194" si="2">IF(J131="kg", I131/1000,I131)</f>
        <v/>
      </c>
    </row>
    <row r="132" spans="2:13" x14ac:dyDescent="0.4">
      <c r="B132" s="178" t="str">
        <f>IF(Data_Input!B132="","",Data_Input!B132)</f>
        <v/>
      </c>
      <c r="C132" s="179" t="str">
        <f>IF(Project_Details!$C$10="","",Project_Details!$C$10)</f>
        <v/>
      </c>
      <c r="D132" s="179" t="str">
        <f>IF(Project_Details!$C$11="","",Project_Details!$C$11)</f>
        <v/>
      </c>
      <c r="E132" s="179" t="str">
        <f>IF(Project_Details!$C$12="","",Project_Details!$C$12)</f>
        <v/>
      </c>
      <c r="F132" s="144" t="str">
        <f>IF(H132="","",VLOOKUP(H132,Waste_Type!$C$3:$E$50,3,FALSE))</f>
        <v/>
      </c>
      <c r="G132" s="145" t="str">
        <f>IF(H132="","",VLOOKUP($H132,Waste_Type!$C$3:$E$50,2,FALSE))</f>
        <v/>
      </c>
      <c r="H132" s="193" t="str">
        <f>IF(Data_Input!C132="","",Data_Input!C132)</f>
        <v/>
      </c>
      <c r="I132" s="190" t="str">
        <f>IF(Data_Input!D132="","",Data_Input!D132)</f>
        <v/>
      </c>
      <c r="J132" s="180" t="str">
        <f>IF(Data_Input!E132="","",Data_Input!E132)</f>
        <v/>
      </c>
      <c r="K132" s="180" t="str">
        <f>IF(Data_Input!F132="","",Data_Input!F132)</f>
        <v/>
      </c>
      <c r="L132" s="144" t="str">
        <f>IF(Data_Input!G132="","",Data_Input!G132)</f>
        <v/>
      </c>
      <c r="M132" s="148" t="str">
        <f t="shared" si="2"/>
        <v/>
      </c>
    </row>
    <row r="133" spans="2:13" x14ac:dyDescent="0.4">
      <c r="B133" s="181" t="str">
        <f>IF(Data_Input!B133="","",Data_Input!B133)</f>
        <v/>
      </c>
      <c r="C133" s="182" t="str">
        <f>IF(Project_Details!$C$10="","",Project_Details!$C$10)</f>
        <v/>
      </c>
      <c r="D133" s="182" t="str">
        <f>IF(Project_Details!$C$11="","",Project_Details!$C$11)</f>
        <v/>
      </c>
      <c r="E133" s="182" t="str">
        <f>IF(Project_Details!$C$12="","",Project_Details!$C$12)</f>
        <v/>
      </c>
      <c r="F133" s="151" t="str">
        <f>IF(H133="","",VLOOKUP(H133,Waste_Type!$C$3:$E$50,3,FALSE))</f>
        <v/>
      </c>
      <c r="G133" s="152" t="str">
        <f>IF(H133="","",VLOOKUP($H133,Waste_Type!$C$3:$E$50,2,FALSE))</f>
        <v/>
      </c>
      <c r="H133" s="192" t="str">
        <f>IF(Data_Input!C133="","",Data_Input!C133)</f>
        <v/>
      </c>
      <c r="I133" s="189" t="str">
        <f>IF(Data_Input!D133="","",Data_Input!D133)</f>
        <v/>
      </c>
      <c r="J133" s="183" t="str">
        <f>IF(Data_Input!E133="","",Data_Input!E133)</f>
        <v/>
      </c>
      <c r="K133" s="183" t="str">
        <f>IF(Data_Input!F133="","",Data_Input!F133)</f>
        <v/>
      </c>
      <c r="L133" s="151" t="str">
        <f>IF(Data_Input!G133="","",Data_Input!G133)</f>
        <v/>
      </c>
      <c r="M133" s="154" t="str">
        <f t="shared" si="2"/>
        <v/>
      </c>
    </row>
    <row r="134" spans="2:13" x14ac:dyDescent="0.4">
      <c r="B134" s="178" t="str">
        <f>IF(Data_Input!B134="","",Data_Input!B134)</f>
        <v/>
      </c>
      <c r="C134" s="179" t="str">
        <f>IF(Project_Details!$C$10="","",Project_Details!$C$10)</f>
        <v/>
      </c>
      <c r="D134" s="179" t="str">
        <f>IF(Project_Details!$C$11="","",Project_Details!$C$11)</f>
        <v/>
      </c>
      <c r="E134" s="179" t="str">
        <f>IF(Project_Details!$C$12="","",Project_Details!$C$12)</f>
        <v/>
      </c>
      <c r="F134" s="144" t="str">
        <f>IF(H134="","",VLOOKUP(H134,Waste_Type!$C$3:$E$50,3,FALSE))</f>
        <v/>
      </c>
      <c r="G134" s="145" t="str">
        <f>IF(H134="","",VLOOKUP($H134,Waste_Type!$C$3:$E$50,2,FALSE))</f>
        <v/>
      </c>
      <c r="H134" s="193" t="str">
        <f>IF(Data_Input!C134="","",Data_Input!C134)</f>
        <v/>
      </c>
      <c r="I134" s="190" t="str">
        <f>IF(Data_Input!D134="","",Data_Input!D134)</f>
        <v/>
      </c>
      <c r="J134" s="180" t="str">
        <f>IF(Data_Input!E134="","",Data_Input!E134)</f>
        <v/>
      </c>
      <c r="K134" s="180" t="str">
        <f>IF(Data_Input!F134="","",Data_Input!F134)</f>
        <v/>
      </c>
      <c r="L134" s="144" t="str">
        <f>IF(Data_Input!G134="","",Data_Input!G134)</f>
        <v/>
      </c>
      <c r="M134" s="148" t="str">
        <f t="shared" si="2"/>
        <v/>
      </c>
    </row>
    <row r="135" spans="2:13" x14ac:dyDescent="0.4">
      <c r="B135" s="181" t="str">
        <f>IF(Data_Input!B135="","",Data_Input!B135)</f>
        <v/>
      </c>
      <c r="C135" s="182" t="str">
        <f>IF(Project_Details!$C$10="","",Project_Details!$C$10)</f>
        <v/>
      </c>
      <c r="D135" s="182" t="str">
        <f>IF(Project_Details!$C$11="","",Project_Details!$C$11)</f>
        <v/>
      </c>
      <c r="E135" s="182" t="str">
        <f>IF(Project_Details!$C$12="","",Project_Details!$C$12)</f>
        <v/>
      </c>
      <c r="F135" s="151" t="str">
        <f>IF(H135="","",VLOOKUP(H135,Waste_Type!$C$3:$E$50,3,FALSE))</f>
        <v/>
      </c>
      <c r="G135" s="152" t="str">
        <f>IF(H135="","",VLOOKUP($H135,Waste_Type!$C$3:$E$50,2,FALSE))</f>
        <v/>
      </c>
      <c r="H135" s="192" t="str">
        <f>IF(Data_Input!C135="","",Data_Input!C135)</f>
        <v/>
      </c>
      <c r="I135" s="189" t="str">
        <f>IF(Data_Input!D135="","",Data_Input!D135)</f>
        <v/>
      </c>
      <c r="J135" s="183" t="str">
        <f>IF(Data_Input!E135="","",Data_Input!E135)</f>
        <v/>
      </c>
      <c r="K135" s="183" t="str">
        <f>IF(Data_Input!F135="","",Data_Input!F135)</f>
        <v/>
      </c>
      <c r="L135" s="151" t="str">
        <f>IF(Data_Input!G135="","",Data_Input!G135)</f>
        <v/>
      </c>
      <c r="M135" s="154" t="str">
        <f t="shared" si="2"/>
        <v/>
      </c>
    </row>
    <row r="136" spans="2:13" x14ac:dyDescent="0.4">
      <c r="B136" s="178" t="str">
        <f>IF(Data_Input!B136="","",Data_Input!B136)</f>
        <v/>
      </c>
      <c r="C136" s="179" t="str">
        <f>IF(Project_Details!$C$10="","",Project_Details!$C$10)</f>
        <v/>
      </c>
      <c r="D136" s="179" t="str">
        <f>IF(Project_Details!$C$11="","",Project_Details!$C$11)</f>
        <v/>
      </c>
      <c r="E136" s="179" t="str">
        <f>IF(Project_Details!$C$12="","",Project_Details!$C$12)</f>
        <v/>
      </c>
      <c r="F136" s="144" t="str">
        <f>IF(H136="","",VLOOKUP(H136,Waste_Type!$C$3:$E$50,3,FALSE))</f>
        <v/>
      </c>
      <c r="G136" s="145" t="str">
        <f>IF(H136="","",VLOOKUP($H136,Waste_Type!$C$3:$E$50,2,FALSE))</f>
        <v/>
      </c>
      <c r="H136" s="193" t="str">
        <f>IF(Data_Input!C136="","",Data_Input!C136)</f>
        <v/>
      </c>
      <c r="I136" s="190" t="str">
        <f>IF(Data_Input!D136="","",Data_Input!D136)</f>
        <v/>
      </c>
      <c r="J136" s="180" t="str">
        <f>IF(Data_Input!E136="","",Data_Input!E136)</f>
        <v/>
      </c>
      <c r="K136" s="180" t="str">
        <f>IF(Data_Input!F136="","",Data_Input!F136)</f>
        <v/>
      </c>
      <c r="L136" s="144" t="str">
        <f>IF(Data_Input!G136="","",Data_Input!G136)</f>
        <v/>
      </c>
      <c r="M136" s="148" t="str">
        <f t="shared" si="2"/>
        <v/>
      </c>
    </row>
    <row r="137" spans="2:13" x14ac:dyDescent="0.4">
      <c r="B137" s="181" t="str">
        <f>IF(Data_Input!B137="","",Data_Input!B137)</f>
        <v/>
      </c>
      <c r="C137" s="182" t="str">
        <f>IF(Project_Details!$C$10="","",Project_Details!$C$10)</f>
        <v/>
      </c>
      <c r="D137" s="182" t="str">
        <f>IF(Project_Details!$C$11="","",Project_Details!$C$11)</f>
        <v/>
      </c>
      <c r="E137" s="182" t="str">
        <f>IF(Project_Details!$C$12="","",Project_Details!$C$12)</f>
        <v/>
      </c>
      <c r="F137" s="151" t="str">
        <f>IF(H137="","",VLOOKUP(H137,Waste_Type!$C$3:$E$50,3,FALSE))</f>
        <v/>
      </c>
      <c r="G137" s="152" t="str">
        <f>IF(H137="","",VLOOKUP($H137,Waste_Type!$C$3:$E$50,2,FALSE))</f>
        <v/>
      </c>
      <c r="H137" s="192" t="str">
        <f>IF(Data_Input!C137="","",Data_Input!C137)</f>
        <v/>
      </c>
      <c r="I137" s="189" t="str">
        <f>IF(Data_Input!D137="","",Data_Input!D137)</f>
        <v/>
      </c>
      <c r="J137" s="183" t="str">
        <f>IF(Data_Input!E137="","",Data_Input!E137)</f>
        <v/>
      </c>
      <c r="K137" s="183" t="str">
        <f>IF(Data_Input!F137="","",Data_Input!F137)</f>
        <v/>
      </c>
      <c r="L137" s="151" t="str">
        <f>IF(Data_Input!G137="","",Data_Input!G137)</f>
        <v/>
      </c>
      <c r="M137" s="154" t="str">
        <f t="shared" si="2"/>
        <v/>
      </c>
    </row>
    <row r="138" spans="2:13" x14ac:dyDescent="0.4">
      <c r="B138" s="178" t="str">
        <f>IF(Data_Input!B138="","",Data_Input!B138)</f>
        <v/>
      </c>
      <c r="C138" s="179" t="str">
        <f>IF(Project_Details!$C$10="","",Project_Details!$C$10)</f>
        <v/>
      </c>
      <c r="D138" s="179" t="str">
        <f>IF(Project_Details!$C$11="","",Project_Details!$C$11)</f>
        <v/>
      </c>
      <c r="E138" s="179" t="str">
        <f>IF(Project_Details!$C$12="","",Project_Details!$C$12)</f>
        <v/>
      </c>
      <c r="F138" s="144" t="str">
        <f>IF(H138="","",VLOOKUP(H138,Waste_Type!$C$3:$E$50,3,FALSE))</f>
        <v/>
      </c>
      <c r="G138" s="145" t="str">
        <f>IF(H138="","",VLOOKUP($H138,Waste_Type!$C$3:$E$50,2,FALSE))</f>
        <v/>
      </c>
      <c r="H138" s="193" t="str">
        <f>IF(Data_Input!C138="","",Data_Input!C138)</f>
        <v/>
      </c>
      <c r="I138" s="190" t="str">
        <f>IF(Data_Input!D138="","",Data_Input!D138)</f>
        <v/>
      </c>
      <c r="J138" s="180" t="str">
        <f>IF(Data_Input!E138="","",Data_Input!E138)</f>
        <v/>
      </c>
      <c r="K138" s="180" t="str">
        <f>IF(Data_Input!F138="","",Data_Input!F138)</f>
        <v/>
      </c>
      <c r="L138" s="144" t="str">
        <f>IF(Data_Input!G138="","",Data_Input!G138)</f>
        <v/>
      </c>
      <c r="M138" s="148" t="str">
        <f t="shared" si="2"/>
        <v/>
      </c>
    </row>
    <row r="139" spans="2:13" x14ac:dyDescent="0.4">
      <c r="B139" s="181" t="str">
        <f>IF(Data_Input!B139="","",Data_Input!B139)</f>
        <v/>
      </c>
      <c r="C139" s="182" t="str">
        <f>IF(Project_Details!$C$10="","",Project_Details!$C$10)</f>
        <v/>
      </c>
      <c r="D139" s="182" t="str">
        <f>IF(Project_Details!$C$11="","",Project_Details!$C$11)</f>
        <v/>
      </c>
      <c r="E139" s="182" t="str">
        <f>IF(Project_Details!$C$12="","",Project_Details!$C$12)</f>
        <v/>
      </c>
      <c r="F139" s="151" t="str">
        <f>IF(H139="","",VLOOKUP(H139,Waste_Type!$C$3:$E$50,3,FALSE))</f>
        <v/>
      </c>
      <c r="G139" s="152" t="str">
        <f>IF(H139="","",VLOOKUP($H139,Waste_Type!$C$3:$E$50,2,FALSE))</f>
        <v/>
      </c>
      <c r="H139" s="192" t="str">
        <f>IF(Data_Input!C139="","",Data_Input!C139)</f>
        <v/>
      </c>
      <c r="I139" s="189" t="str">
        <f>IF(Data_Input!D139="","",Data_Input!D139)</f>
        <v/>
      </c>
      <c r="J139" s="183" t="str">
        <f>IF(Data_Input!E139="","",Data_Input!E139)</f>
        <v/>
      </c>
      <c r="K139" s="183" t="str">
        <f>IF(Data_Input!F139="","",Data_Input!F139)</f>
        <v/>
      </c>
      <c r="L139" s="151" t="str">
        <f>IF(Data_Input!G139="","",Data_Input!G139)</f>
        <v/>
      </c>
      <c r="M139" s="154" t="str">
        <f t="shared" si="2"/>
        <v/>
      </c>
    </row>
    <row r="140" spans="2:13" x14ac:dyDescent="0.4">
      <c r="B140" s="178" t="str">
        <f>IF(Data_Input!B140="","",Data_Input!B140)</f>
        <v/>
      </c>
      <c r="C140" s="179" t="str">
        <f>IF(Project_Details!$C$10="","",Project_Details!$C$10)</f>
        <v/>
      </c>
      <c r="D140" s="179" t="str">
        <f>IF(Project_Details!$C$11="","",Project_Details!$C$11)</f>
        <v/>
      </c>
      <c r="E140" s="179" t="str">
        <f>IF(Project_Details!$C$12="","",Project_Details!$C$12)</f>
        <v/>
      </c>
      <c r="F140" s="144" t="str">
        <f>IF(H140="","",VLOOKUP(H140,Waste_Type!$C$3:$E$50,3,FALSE))</f>
        <v/>
      </c>
      <c r="G140" s="145" t="str">
        <f>IF(H140="","",VLOOKUP($H140,Waste_Type!$C$3:$E$50,2,FALSE))</f>
        <v/>
      </c>
      <c r="H140" s="193" t="str">
        <f>IF(Data_Input!C140="","",Data_Input!C140)</f>
        <v/>
      </c>
      <c r="I140" s="190" t="str">
        <f>IF(Data_Input!D140="","",Data_Input!D140)</f>
        <v/>
      </c>
      <c r="J140" s="180" t="str">
        <f>IF(Data_Input!E140="","",Data_Input!E140)</f>
        <v/>
      </c>
      <c r="K140" s="180" t="str">
        <f>IF(Data_Input!F140="","",Data_Input!F140)</f>
        <v/>
      </c>
      <c r="L140" s="144" t="str">
        <f>IF(Data_Input!G140="","",Data_Input!G140)</f>
        <v/>
      </c>
      <c r="M140" s="148" t="str">
        <f t="shared" si="2"/>
        <v/>
      </c>
    </row>
    <row r="141" spans="2:13" x14ac:dyDescent="0.4">
      <c r="B141" s="181" t="str">
        <f>IF(Data_Input!B141="","",Data_Input!B141)</f>
        <v/>
      </c>
      <c r="C141" s="182" t="str">
        <f>IF(Project_Details!$C$10="","",Project_Details!$C$10)</f>
        <v/>
      </c>
      <c r="D141" s="182" t="str">
        <f>IF(Project_Details!$C$11="","",Project_Details!$C$11)</f>
        <v/>
      </c>
      <c r="E141" s="182" t="str">
        <f>IF(Project_Details!$C$12="","",Project_Details!$C$12)</f>
        <v/>
      </c>
      <c r="F141" s="151" t="str">
        <f>IF(H141="","",VLOOKUP(H141,Waste_Type!$C$3:$E$50,3,FALSE))</f>
        <v/>
      </c>
      <c r="G141" s="152" t="str">
        <f>IF(H141="","",VLOOKUP($H141,Waste_Type!$C$3:$E$50,2,FALSE))</f>
        <v/>
      </c>
      <c r="H141" s="192" t="str">
        <f>IF(Data_Input!C141="","",Data_Input!C141)</f>
        <v/>
      </c>
      <c r="I141" s="189" t="str">
        <f>IF(Data_Input!D141="","",Data_Input!D141)</f>
        <v/>
      </c>
      <c r="J141" s="183" t="str">
        <f>IF(Data_Input!E141="","",Data_Input!E141)</f>
        <v/>
      </c>
      <c r="K141" s="183" t="str">
        <f>IF(Data_Input!F141="","",Data_Input!F141)</f>
        <v/>
      </c>
      <c r="L141" s="151" t="str">
        <f>IF(Data_Input!G141="","",Data_Input!G141)</f>
        <v/>
      </c>
      <c r="M141" s="154" t="str">
        <f t="shared" si="2"/>
        <v/>
      </c>
    </row>
    <row r="142" spans="2:13" x14ac:dyDescent="0.4">
      <c r="B142" s="178" t="str">
        <f>IF(Data_Input!B142="","",Data_Input!B142)</f>
        <v/>
      </c>
      <c r="C142" s="179" t="str">
        <f>IF(Project_Details!$C$10="","",Project_Details!$C$10)</f>
        <v/>
      </c>
      <c r="D142" s="179" t="str">
        <f>IF(Project_Details!$C$11="","",Project_Details!$C$11)</f>
        <v/>
      </c>
      <c r="E142" s="179" t="str">
        <f>IF(Project_Details!$C$12="","",Project_Details!$C$12)</f>
        <v/>
      </c>
      <c r="F142" s="144" t="str">
        <f>IF(H142="","",VLOOKUP(H142,Waste_Type!$C$3:$E$50,3,FALSE))</f>
        <v/>
      </c>
      <c r="G142" s="145" t="str">
        <f>IF(H142="","",VLOOKUP($H142,Waste_Type!$C$3:$E$50,2,FALSE))</f>
        <v/>
      </c>
      <c r="H142" s="193" t="str">
        <f>IF(Data_Input!C142="","",Data_Input!C142)</f>
        <v/>
      </c>
      <c r="I142" s="190" t="str">
        <f>IF(Data_Input!D142="","",Data_Input!D142)</f>
        <v/>
      </c>
      <c r="J142" s="180" t="str">
        <f>IF(Data_Input!E142="","",Data_Input!E142)</f>
        <v/>
      </c>
      <c r="K142" s="180" t="str">
        <f>IF(Data_Input!F142="","",Data_Input!F142)</f>
        <v/>
      </c>
      <c r="L142" s="144" t="str">
        <f>IF(Data_Input!G142="","",Data_Input!G142)</f>
        <v/>
      </c>
      <c r="M142" s="148" t="str">
        <f t="shared" si="2"/>
        <v/>
      </c>
    </row>
    <row r="143" spans="2:13" x14ac:dyDescent="0.4">
      <c r="B143" s="181" t="str">
        <f>IF(Data_Input!B143="","",Data_Input!B143)</f>
        <v/>
      </c>
      <c r="C143" s="182" t="str">
        <f>IF(Project_Details!$C$10="","",Project_Details!$C$10)</f>
        <v/>
      </c>
      <c r="D143" s="182" t="str">
        <f>IF(Project_Details!$C$11="","",Project_Details!$C$11)</f>
        <v/>
      </c>
      <c r="E143" s="182" t="str">
        <f>IF(Project_Details!$C$12="","",Project_Details!$C$12)</f>
        <v/>
      </c>
      <c r="F143" s="151" t="str">
        <f>IF(H143="","",VLOOKUP(H143,Waste_Type!$C$3:$E$50,3,FALSE))</f>
        <v/>
      </c>
      <c r="G143" s="152" t="str">
        <f>IF(H143="","",VLOOKUP($H143,Waste_Type!$C$3:$E$50,2,FALSE))</f>
        <v/>
      </c>
      <c r="H143" s="192" t="str">
        <f>IF(Data_Input!C143="","",Data_Input!C143)</f>
        <v/>
      </c>
      <c r="I143" s="189" t="str">
        <f>IF(Data_Input!D143="","",Data_Input!D143)</f>
        <v/>
      </c>
      <c r="J143" s="183" t="str">
        <f>IF(Data_Input!E143="","",Data_Input!E143)</f>
        <v/>
      </c>
      <c r="K143" s="183" t="str">
        <f>IF(Data_Input!F143="","",Data_Input!F143)</f>
        <v/>
      </c>
      <c r="L143" s="151" t="str">
        <f>IF(Data_Input!G143="","",Data_Input!G143)</f>
        <v/>
      </c>
      <c r="M143" s="154" t="str">
        <f t="shared" si="2"/>
        <v/>
      </c>
    </row>
    <row r="144" spans="2:13" x14ac:dyDescent="0.4">
      <c r="B144" s="178" t="str">
        <f>IF(Data_Input!B144="","",Data_Input!B144)</f>
        <v/>
      </c>
      <c r="C144" s="179" t="str">
        <f>IF(Project_Details!$C$10="","",Project_Details!$C$10)</f>
        <v/>
      </c>
      <c r="D144" s="179" t="str">
        <f>IF(Project_Details!$C$11="","",Project_Details!$C$11)</f>
        <v/>
      </c>
      <c r="E144" s="179" t="str">
        <f>IF(Project_Details!$C$12="","",Project_Details!$C$12)</f>
        <v/>
      </c>
      <c r="F144" s="144" t="str">
        <f>IF(H144="","",VLOOKUP(H144,Waste_Type!$C$3:$E$50,3,FALSE))</f>
        <v/>
      </c>
      <c r="G144" s="145" t="str">
        <f>IF(H144="","",VLOOKUP($H144,Waste_Type!$C$3:$E$50,2,FALSE))</f>
        <v/>
      </c>
      <c r="H144" s="193" t="str">
        <f>IF(Data_Input!C144="","",Data_Input!C144)</f>
        <v/>
      </c>
      <c r="I144" s="190" t="str">
        <f>IF(Data_Input!D144="","",Data_Input!D144)</f>
        <v/>
      </c>
      <c r="J144" s="180" t="str">
        <f>IF(Data_Input!E144="","",Data_Input!E144)</f>
        <v/>
      </c>
      <c r="K144" s="180" t="str">
        <f>IF(Data_Input!F144="","",Data_Input!F144)</f>
        <v/>
      </c>
      <c r="L144" s="144" t="str">
        <f>IF(Data_Input!G144="","",Data_Input!G144)</f>
        <v/>
      </c>
      <c r="M144" s="148" t="str">
        <f t="shared" si="2"/>
        <v/>
      </c>
    </row>
    <row r="145" spans="2:13" x14ac:dyDescent="0.4">
      <c r="B145" s="181" t="str">
        <f>IF(Data_Input!B145="","",Data_Input!B145)</f>
        <v/>
      </c>
      <c r="C145" s="182" t="str">
        <f>IF(Project_Details!$C$10="","",Project_Details!$C$10)</f>
        <v/>
      </c>
      <c r="D145" s="182" t="str">
        <f>IF(Project_Details!$C$11="","",Project_Details!$C$11)</f>
        <v/>
      </c>
      <c r="E145" s="182" t="str">
        <f>IF(Project_Details!$C$12="","",Project_Details!$C$12)</f>
        <v/>
      </c>
      <c r="F145" s="151" t="str">
        <f>IF(H145="","",VLOOKUP(H145,Waste_Type!$C$3:$E$50,3,FALSE))</f>
        <v/>
      </c>
      <c r="G145" s="152" t="str">
        <f>IF(H145="","",VLOOKUP($H145,Waste_Type!$C$3:$E$50,2,FALSE))</f>
        <v/>
      </c>
      <c r="H145" s="192" t="str">
        <f>IF(Data_Input!C145="","",Data_Input!C145)</f>
        <v/>
      </c>
      <c r="I145" s="189" t="str">
        <f>IF(Data_Input!D145="","",Data_Input!D145)</f>
        <v/>
      </c>
      <c r="J145" s="183" t="str">
        <f>IF(Data_Input!E145="","",Data_Input!E145)</f>
        <v/>
      </c>
      <c r="K145" s="183" t="str">
        <f>IF(Data_Input!F145="","",Data_Input!F145)</f>
        <v/>
      </c>
      <c r="L145" s="151" t="str">
        <f>IF(Data_Input!G145="","",Data_Input!G145)</f>
        <v/>
      </c>
      <c r="M145" s="154" t="str">
        <f t="shared" si="2"/>
        <v/>
      </c>
    </row>
    <row r="146" spans="2:13" x14ac:dyDescent="0.4">
      <c r="B146" s="178" t="str">
        <f>IF(Data_Input!B146="","",Data_Input!B146)</f>
        <v/>
      </c>
      <c r="C146" s="179" t="str">
        <f>IF(Project_Details!$C$10="","",Project_Details!$C$10)</f>
        <v/>
      </c>
      <c r="D146" s="179" t="str">
        <f>IF(Project_Details!$C$11="","",Project_Details!$C$11)</f>
        <v/>
      </c>
      <c r="E146" s="179" t="str">
        <f>IF(Project_Details!$C$12="","",Project_Details!$C$12)</f>
        <v/>
      </c>
      <c r="F146" s="144" t="str">
        <f>IF(H146="","",VLOOKUP(H146,Waste_Type!$C$3:$E$50,3,FALSE))</f>
        <v/>
      </c>
      <c r="G146" s="145" t="str">
        <f>IF(H146="","",VLOOKUP($H146,Waste_Type!$C$3:$E$50,2,FALSE))</f>
        <v/>
      </c>
      <c r="H146" s="193" t="str">
        <f>IF(Data_Input!C146="","",Data_Input!C146)</f>
        <v/>
      </c>
      <c r="I146" s="190" t="str">
        <f>IF(Data_Input!D146="","",Data_Input!D146)</f>
        <v/>
      </c>
      <c r="J146" s="180" t="str">
        <f>IF(Data_Input!E146="","",Data_Input!E146)</f>
        <v/>
      </c>
      <c r="K146" s="180" t="str">
        <f>IF(Data_Input!F146="","",Data_Input!F146)</f>
        <v/>
      </c>
      <c r="L146" s="144" t="str">
        <f>IF(Data_Input!G146="","",Data_Input!G146)</f>
        <v/>
      </c>
      <c r="M146" s="148" t="str">
        <f t="shared" si="2"/>
        <v/>
      </c>
    </row>
    <row r="147" spans="2:13" x14ac:dyDescent="0.4">
      <c r="B147" s="181" t="str">
        <f>IF(Data_Input!B147="","",Data_Input!B147)</f>
        <v/>
      </c>
      <c r="C147" s="182" t="str">
        <f>IF(Project_Details!$C$10="","",Project_Details!$C$10)</f>
        <v/>
      </c>
      <c r="D147" s="182" t="str">
        <f>IF(Project_Details!$C$11="","",Project_Details!$C$11)</f>
        <v/>
      </c>
      <c r="E147" s="182" t="str">
        <f>IF(Project_Details!$C$12="","",Project_Details!$C$12)</f>
        <v/>
      </c>
      <c r="F147" s="151" t="str">
        <f>IF(H147="","",VLOOKUP(H147,Waste_Type!$C$3:$E$50,3,FALSE))</f>
        <v/>
      </c>
      <c r="G147" s="152" t="str">
        <f>IF(H147="","",VLOOKUP($H147,Waste_Type!$C$3:$E$50,2,FALSE))</f>
        <v/>
      </c>
      <c r="H147" s="192" t="str">
        <f>IF(Data_Input!C147="","",Data_Input!C147)</f>
        <v/>
      </c>
      <c r="I147" s="189" t="str">
        <f>IF(Data_Input!D147="","",Data_Input!D147)</f>
        <v/>
      </c>
      <c r="J147" s="183" t="str">
        <f>IF(Data_Input!E147="","",Data_Input!E147)</f>
        <v/>
      </c>
      <c r="K147" s="183" t="str">
        <f>IF(Data_Input!F147="","",Data_Input!F147)</f>
        <v/>
      </c>
      <c r="L147" s="151" t="str">
        <f>IF(Data_Input!G147="","",Data_Input!G147)</f>
        <v/>
      </c>
      <c r="M147" s="154" t="str">
        <f t="shared" si="2"/>
        <v/>
      </c>
    </row>
    <row r="148" spans="2:13" x14ac:dyDescent="0.4">
      <c r="B148" s="178" t="str">
        <f>IF(Data_Input!B148="","",Data_Input!B148)</f>
        <v/>
      </c>
      <c r="C148" s="179" t="str">
        <f>IF(Project_Details!$C$10="","",Project_Details!$C$10)</f>
        <v/>
      </c>
      <c r="D148" s="179" t="str">
        <f>IF(Project_Details!$C$11="","",Project_Details!$C$11)</f>
        <v/>
      </c>
      <c r="E148" s="179" t="str">
        <f>IF(Project_Details!$C$12="","",Project_Details!$C$12)</f>
        <v/>
      </c>
      <c r="F148" s="144" t="str">
        <f>IF(H148="","",VLOOKUP(H148,Waste_Type!$C$3:$E$50,3,FALSE))</f>
        <v/>
      </c>
      <c r="G148" s="145" t="str">
        <f>IF(H148="","",VLOOKUP($H148,Waste_Type!$C$3:$E$50,2,FALSE))</f>
        <v/>
      </c>
      <c r="H148" s="193" t="str">
        <f>IF(Data_Input!C148="","",Data_Input!C148)</f>
        <v/>
      </c>
      <c r="I148" s="190" t="str">
        <f>IF(Data_Input!D148="","",Data_Input!D148)</f>
        <v/>
      </c>
      <c r="J148" s="180" t="str">
        <f>IF(Data_Input!E148="","",Data_Input!E148)</f>
        <v/>
      </c>
      <c r="K148" s="180" t="str">
        <f>IF(Data_Input!F148="","",Data_Input!F148)</f>
        <v/>
      </c>
      <c r="L148" s="144" t="str">
        <f>IF(Data_Input!G148="","",Data_Input!G148)</f>
        <v/>
      </c>
      <c r="M148" s="148" t="str">
        <f t="shared" si="2"/>
        <v/>
      </c>
    </row>
    <row r="149" spans="2:13" x14ac:dyDescent="0.4">
      <c r="B149" s="181" t="str">
        <f>IF(Data_Input!B149="","",Data_Input!B149)</f>
        <v/>
      </c>
      <c r="C149" s="182" t="str">
        <f>IF(Project_Details!$C$10="","",Project_Details!$C$10)</f>
        <v/>
      </c>
      <c r="D149" s="182" t="str">
        <f>IF(Project_Details!$C$11="","",Project_Details!$C$11)</f>
        <v/>
      </c>
      <c r="E149" s="182" t="str">
        <f>IF(Project_Details!$C$12="","",Project_Details!$C$12)</f>
        <v/>
      </c>
      <c r="F149" s="151" t="str">
        <f>IF(H149="","",VLOOKUP(H149,Waste_Type!$C$3:$E$50,3,FALSE))</f>
        <v/>
      </c>
      <c r="G149" s="152" t="str">
        <f>IF(H149="","",VLOOKUP($H149,Waste_Type!$C$3:$E$50,2,FALSE))</f>
        <v/>
      </c>
      <c r="H149" s="192" t="str">
        <f>IF(Data_Input!C149="","",Data_Input!C149)</f>
        <v/>
      </c>
      <c r="I149" s="189" t="str">
        <f>IF(Data_Input!D149="","",Data_Input!D149)</f>
        <v/>
      </c>
      <c r="J149" s="183" t="str">
        <f>IF(Data_Input!E149="","",Data_Input!E149)</f>
        <v/>
      </c>
      <c r="K149" s="183" t="str">
        <f>IF(Data_Input!F149="","",Data_Input!F149)</f>
        <v/>
      </c>
      <c r="L149" s="151" t="str">
        <f>IF(Data_Input!G149="","",Data_Input!G149)</f>
        <v/>
      </c>
      <c r="M149" s="154" t="str">
        <f t="shared" si="2"/>
        <v/>
      </c>
    </row>
    <row r="150" spans="2:13" x14ac:dyDescent="0.4">
      <c r="B150" s="178" t="str">
        <f>IF(Data_Input!B150="","",Data_Input!B150)</f>
        <v/>
      </c>
      <c r="C150" s="179" t="str">
        <f>IF(Project_Details!$C$10="","",Project_Details!$C$10)</f>
        <v/>
      </c>
      <c r="D150" s="179" t="str">
        <f>IF(Project_Details!$C$11="","",Project_Details!$C$11)</f>
        <v/>
      </c>
      <c r="E150" s="179" t="str">
        <f>IF(Project_Details!$C$12="","",Project_Details!$C$12)</f>
        <v/>
      </c>
      <c r="F150" s="144" t="str">
        <f>IF(H150="","",VLOOKUP(H150,Waste_Type!$C$3:$E$50,3,FALSE))</f>
        <v/>
      </c>
      <c r="G150" s="145" t="str">
        <f>IF(H150="","",VLOOKUP($H150,Waste_Type!$C$3:$E$50,2,FALSE))</f>
        <v/>
      </c>
      <c r="H150" s="193" t="str">
        <f>IF(Data_Input!C150="","",Data_Input!C150)</f>
        <v/>
      </c>
      <c r="I150" s="190" t="str">
        <f>IF(Data_Input!D150="","",Data_Input!D150)</f>
        <v/>
      </c>
      <c r="J150" s="180" t="str">
        <f>IF(Data_Input!E150="","",Data_Input!E150)</f>
        <v/>
      </c>
      <c r="K150" s="180" t="str">
        <f>IF(Data_Input!F150="","",Data_Input!F150)</f>
        <v/>
      </c>
      <c r="L150" s="144" t="str">
        <f>IF(Data_Input!G150="","",Data_Input!G150)</f>
        <v/>
      </c>
      <c r="M150" s="148" t="str">
        <f t="shared" si="2"/>
        <v/>
      </c>
    </row>
    <row r="151" spans="2:13" x14ac:dyDescent="0.4">
      <c r="B151" s="181" t="str">
        <f>IF(Data_Input!B151="","",Data_Input!B151)</f>
        <v/>
      </c>
      <c r="C151" s="182" t="str">
        <f>IF(Project_Details!$C$10="","",Project_Details!$C$10)</f>
        <v/>
      </c>
      <c r="D151" s="182" t="str">
        <f>IF(Project_Details!$C$11="","",Project_Details!$C$11)</f>
        <v/>
      </c>
      <c r="E151" s="182" t="str">
        <f>IF(Project_Details!$C$12="","",Project_Details!$C$12)</f>
        <v/>
      </c>
      <c r="F151" s="151" t="str">
        <f>IF(H151="","",VLOOKUP(H151,Waste_Type!$C$3:$E$50,3,FALSE))</f>
        <v/>
      </c>
      <c r="G151" s="152" t="str">
        <f>IF(H151="","",VLOOKUP($H151,Waste_Type!$C$3:$E$50,2,FALSE))</f>
        <v/>
      </c>
      <c r="H151" s="192" t="str">
        <f>IF(Data_Input!C151="","",Data_Input!C151)</f>
        <v/>
      </c>
      <c r="I151" s="189" t="str">
        <f>IF(Data_Input!D151="","",Data_Input!D151)</f>
        <v/>
      </c>
      <c r="J151" s="183" t="str">
        <f>IF(Data_Input!E151="","",Data_Input!E151)</f>
        <v/>
      </c>
      <c r="K151" s="183" t="str">
        <f>IF(Data_Input!F151="","",Data_Input!F151)</f>
        <v/>
      </c>
      <c r="L151" s="151" t="str">
        <f>IF(Data_Input!G151="","",Data_Input!G151)</f>
        <v/>
      </c>
      <c r="M151" s="154" t="str">
        <f t="shared" si="2"/>
        <v/>
      </c>
    </row>
    <row r="152" spans="2:13" x14ac:dyDescent="0.4">
      <c r="B152" s="178" t="str">
        <f>IF(Data_Input!B152="","",Data_Input!B152)</f>
        <v/>
      </c>
      <c r="C152" s="179" t="str">
        <f>IF(Project_Details!$C$10="","",Project_Details!$C$10)</f>
        <v/>
      </c>
      <c r="D152" s="179" t="str">
        <f>IF(Project_Details!$C$11="","",Project_Details!$C$11)</f>
        <v/>
      </c>
      <c r="E152" s="179" t="str">
        <f>IF(Project_Details!$C$12="","",Project_Details!$C$12)</f>
        <v/>
      </c>
      <c r="F152" s="144" t="str">
        <f>IF(H152="","",VLOOKUP(H152,Waste_Type!$C$3:$E$50,3,FALSE))</f>
        <v/>
      </c>
      <c r="G152" s="145" t="str">
        <f>IF(H152="","",VLOOKUP($H152,Waste_Type!$C$3:$E$50,2,FALSE))</f>
        <v/>
      </c>
      <c r="H152" s="193" t="str">
        <f>IF(Data_Input!C152="","",Data_Input!C152)</f>
        <v/>
      </c>
      <c r="I152" s="190" t="str">
        <f>IF(Data_Input!D152="","",Data_Input!D152)</f>
        <v/>
      </c>
      <c r="J152" s="180" t="str">
        <f>IF(Data_Input!E152="","",Data_Input!E152)</f>
        <v/>
      </c>
      <c r="K152" s="180" t="str">
        <f>IF(Data_Input!F152="","",Data_Input!F152)</f>
        <v/>
      </c>
      <c r="L152" s="144" t="str">
        <f>IF(Data_Input!G152="","",Data_Input!G152)</f>
        <v/>
      </c>
      <c r="M152" s="148" t="str">
        <f t="shared" si="2"/>
        <v/>
      </c>
    </row>
    <row r="153" spans="2:13" x14ac:dyDescent="0.4">
      <c r="B153" s="181" t="str">
        <f>IF(Data_Input!B153="","",Data_Input!B153)</f>
        <v/>
      </c>
      <c r="C153" s="182" t="str">
        <f>IF(Project_Details!$C$10="","",Project_Details!$C$10)</f>
        <v/>
      </c>
      <c r="D153" s="182" t="str">
        <f>IF(Project_Details!$C$11="","",Project_Details!$C$11)</f>
        <v/>
      </c>
      <c r="E153" s="182" t="str">
        <f>IF(Project_Details!$C$12="","",Project_Details!$C$12)</f>
        <v/>
      </c>
      <c r="F153" s="151" t="str">
        <f>IF(H153="","",VLOOKUP(H153,Waste_Type!$C$3:$E$50,3,FALSE))</f>
        <v/>
      </c>
      <c r="G153" s="152" t="str">
        <f>IF(H153="","",VLOOKUP($H153,Waste_Type!$C$3:$E$50,2,FALSE))</f>
        <v/>
      </c>
      <c r="H153" s="192" t="str">
        <f>IF(Data_Input!C153="","",Data_Input!C153)</f>
        <v/>
      </c>
      <c r="I153" s="189" t="str">
        <f>IF(Data_Input!D153="","",Data_Input!D153)</f>
        <v/>
      </c>
      <c r="J153" s="183" t="str">
        <f>IF(Data_Input!E153="","",Data_Input!E153)</f>
        <v/>
      </c>
      <c r="K153" s="183" t="str">
        <f>IF(Data_Input!F153="","",Data_Input!F153)</f>
        <v/>
      </c>
      <c r="L153" s="151" t="str">
        <f>IF(Data_Input!G153="","",Data_Input!G153)</f>
        <v/>
      </c>
      <c r="M153" s="154" t="str">
        <f t="shared" si="2"/>
        <v/>
      </c>
    </row>
    <row r="154" spans="2:13" x14ac:dyDescent="0.4">
      <c r="B154" s="178" t="str">
        <f>IF(Data_Input!B154="","",Data_Input!B154)</f>
        <v/>
      </c>
      <c r="C154" s="179" t="str">
        <f>IF(Project_Details!$C$10="","",Project_Details!$C$10)</f>
        <v/>
      </c>
      <c r="D154" s="179" t="str">
        <f>IF(Project_Details!$C$11="","",Project_Details!$C$11)</f>
        <v/>
      </c>
      <c r="E154" s="179" t="str">
        <f>IF(Project_Details!$C$12="","",Project_Details!$C$12)</f>
        <v/>
      </c>
      <c r="F154" s="144" t="str">
        <f>IF(H154="","",VLOOKUP(H154,Waste_Type!$C$3:$E$50,3,FALSE))</f>
        <v/>
      </c>
      <c r="G154" s="145" t="str">
        <f>IF(H154="","",VLOOKUP($H154,Waste_Type!$C$3:$E$50,2,FALSE))</f>
        <v/>
      </c>
      <c r="H154" s="193" t="str">
        <f>IF(Data_Input!C154="","",Data_Input!C154)</f>
        <v/>
      </c>
      <c r="I154" s="190" t="str">
        <f>IF(Data_Input!D154="","",Data_Input!D154)</f>
        <v/>
      </c>
      <c r="J154" s="180" t="str">
        <f>IF(Data_Input!E154="","",Data_Input!E154)</f>
        <v/>
      </c>
      <c r="K154" s="180" t="str">
        <f>IF(Data_Input!F154="","",Data_Input!F154)</f>
        <v/>
      </c>
      <c r="L154" s="144" t="str">
        <f>IF(Data_Input!G154="","",Data_Input!G154)</f>
        <v/>
      </c>
      <c r="M154" s="148" t="str">
        <f t="shared" si="2"/>
        <v/>
      </c>
    </row>
    <row r="155" spans="2:13" x14ac:dyDescent="0.4">
      <c r="B155" s="181" t="str">
        <f>IF(Data_Input!B155="","",Data_Input!B155)</f>
        <v/>
      </c>
      <c r="C155" s="182" t="str">
        <f>IF(Project_Details!$C$10="","",Project_Details!$C$10)</f>
        <v/>
      </c>
      <c r="D155" s="182" t="str">
        <f>IF(Project_Details!$C$11="","",Project_Details!$C$11)</f>
        <v/>
      </c>
      <c r="E155" s="182" t="str">
        <f>IF(Project_Details!$C$12="","",Project_Details!$C$12)</f>
        <v/>
      </c>
      <c r="F155" s="151" t="str">
        <f>IF(H155="","",VLOOKUP(H155,Waste_Type!$C$3:$E$50,3,FALSE))</f>
        <v/>
      </c>
      <c r="G155" s="152" t="str">
        <f>IF(H155="","",VLOOKUP($H155,Waste_Type!$C$3:$E$50,2,FALSE))</f>
        <v/>
      </c>
      <c r="H155" s="192" t="str">
        <f>IF(Data_Input!C155="","",Data_Input!C155)</f>
        <v/>
      </c>
      <c r="I155" s="189" t="str">
        <f>IF(Data_Input!D155="","",Data_Input!D155)</f>
        <v/>
      </c>
      <c r="J155" s="183" t="str">
        <f>IF(Data_Input!E155="","",Data_Input!E155)</f>
        <v/>
      </c>
      <c r="K155" s="183" t="str">
        <f>IF(Data_Input!F155="","",Data_Input!F155)</f>
        <v/>
      </c>
      <c r="L155" s="151" t="str">
        <f>IF(Data_Input!G155="","",Data_Input!G155)</f>
        <v/>
      </c>
      <c r="M155" s="154" t="str">
        <f t="shared" si="2"/>
        <v/>
      </c>
    </row>
    <row r="156" spans="2:13" x14ac:dyDescent="0.4">
      <c r="B156" s="178" t="str">
        <f>IF(Data_Input!B156="","",Data_Input!B156)</f>
        <v/>
      </c>
      <c r="C156" s="179" t="str">
        <f>IF(Project_Details!$C$10="","",Project_Details!$C$10)</f>
        <v/>
      </c>
      <c r="D156" s="179" t="str">
        <f>IF(Project_Details!$C$11="","",Project_Details!$C$11)</f>
        <v/>
      </c>
      <c r="E156" s="179" t="str">
        <f>IF(Project_Details!$C$12="","",Project_Details!$C$12)</f>
        <v/>
      </c>
      <c r="F156" s="144" t="str">
        <f>IF(H156="","",VLOOKUP(H156,Waste_Type!$C$3:$E$50,3,FALSE))</f>
        <v/>
      </c>
      <c r="G156" s="145" t="str">
        <f>IF(H156="","",VLOOKUP($H156,Waste_Type!$C$3:$E$50,2,FALSE))</f>
        <v/>
      </c>
      <c r="H156" s="193" t="str">
        <f>IF(Data_Input!C156="","",Data_Input!C156)</f>
        <v/>
      </c>
      <c r="I156" s="190" t="str">
        <f>IF(Data_Input!D156="","",Data_Input!D156)</f>
        <v/>
      </c>
      <c r="J156" s="180" t="str">
        <f>IF(Data_Input!E156="","",Data_Input!E156)</f>
        <v/>
      </c>
      <c r="K156" s="180" t="str">
        <f>IF(Data_Input!F156="","",Data_Input!F156)</f>
        <v/>
      </c>
      <c r="L156" s="144" t="str">
        <f>IF(Data_Input!G156="","",Data_Input!G156)</f>
        <v/>
      </c>
      <c r="M156" s="148" t="str">
        <f t="shared" si="2"/>
        <v/>
      </c>
    </row>
    <row r="157" spans="2:13" x14ac:dyDescent="0.4">
      <c r="B157" s="181" t="str">
        <f>IF(Data_Input!B157="","",Data_Input!B157)</f>
        <v/>
      </c>
      <c r="C157" s="182" t="str">
        <f>IF(Project_Details!$C$10="","",Project_Details!$C$10)</f>
        <v/>
      </c>
      <c r="D157" s="182" t="str">
        <f>IF(Project_Details!$C$11="","",Project_Details!$C$11)</f>
        <v/>
      </c>
      <c r="E157" s="182" t="str">
        <f>IF(Project_Details!$C$12="","",Project_Details!$C$12)</f>
        <v/>
      </c>
      <c r="F157" s="151" t="str">
        <f>IF(H157="","",VLOOKUP(H157,Waste_Type!$C$3:$E$50,3,FALSE))</f>
        <v/>
      </c>
      <c r="G157" s="152" t="str">
        <f>IF(H157="","",VLOOKUP($H157,Waste_Type!$C$3:$E$50,2,FALSE))</f>
        <v/>
      </c>
      <c r="H157" s="192" t="str">
        <f>IF(Data_Input!C157="","",Data_Input!C157)</f>
        <v/>
      </c>
      <c r="I157" s="189" t="str">
        <f>IF(Data_Input!D157="","",Data_Input!D157)</f>
        <v/>
      </c>
      <c r="J157" s="183" t="str">
        <f>IF(Data_Input!E157="","",Data_Input!E157)</f>
        <v/>
      </c>
      <c r="K157" s="183" t="str">
        <f>IF(Data_Input!F157="","",Data_Input!F157)</f>
        <v/>
      </c>
      <c r="L157" s="151" t="str">
        <f>IF(Data_Input!G157="","",Data_Input!G157)</f>
        <v/>
      </c>
      <c r="M157" s="154" t="str">
        <f t="shared" si="2"/>
        <v/>
      </c>
    </row>
    <row r="158" spans="2:13" x14ac:dyDescent="0.4">
      <c r="B158" s="178" t="str">
        <f>IF(Data_Input!B158="","",Data_Input!B158)</f>
        <v/>
      </c>
      <c r="C158" s="179" t="str">
        <f>IF(Project_Details!$C$10="","",Project_Details!$C$10)</f>
        <v/>
      </c>
      <c r="D158" s="179" t="str">
        <f>IF(Project_Details!$C$11="","",Project_Details!$C$11)</f>
        <v/>
      </c>
      <c r="E158" s="179" t="str">
        <f>IF(Project_Details!$C$12="","",Project_Details!$C$12)</f>
        <v/>
      </c>
      <c r="F158" s="144" t="str">
        <f>IF(H158="","",VLOOKUP(H158,Waste_Type!$C$3:$E$50,3,FALSE))</f>
        <v/>
      </c>
      <c r="G158" s="145" t="str">
        <f>IF(H158="","",VLOOKUP($H158,Waste_Type!$C$3:$E$50,2,FALSE))</f>
        <v/>
      </c>
      <c r="H158" s="193" t="str">
        <f>IF(Data_Input!C158="","",Data_Input!C158)</f>
        <v/>
      </c>
      <c r="I158" s="190" t="str">
        <f>IF(Data_Input!D158="","",Data_Input!D158)</f>
        <v/>
      </c>
      <c r="J158" s="180" t="str">
        <f>IF(Data_Input!E158="","",Data_Input!E158)</f>
        <v/>
      </c>
      <c r="K158" s="180" t="str">
        <f>IF(Data_Input!F158="","",Data_Input!F158)</f>
        <v/>
      </c>
      <c r="L158" s="144" t="str">
        <f>IF(Data_Input!G158="","",Data_Input!G158)</f>
        <v/>
      </c>
      <c r="M158" s="148" t="str">
        <f t="shared" si="2"/>
        <v/>
      </c>
    </row>
    <row r="159" spans="2:13" x14ac:dyDescent="0.4">
      <c r="B159" s="181" t="str">
        <f>IF(Data_Input!B159="","",Data_Input!B159)</f>
        <v/>
      </c>
      <c r="C159" s="182" t="str">
        <f>IF(Project_Details!$C$10="","",Project_Details!$C$10)</f>
        <v/>
      </c>
      <c r="D159" s="182" t="str">
        <f>IF(Project_Details!$C$11="","",Project_Details!$C$11)</f>
        <v/>
      </c>
      <c r="E159" s="182" t="str">
        <f>IF(Project_Details!$C$12="","",Project_Details!$C$12)</f>
        <v/>
      </c>
      <c r="F159" s="151" t="str">
        <f>IF(H159="","",VLOOKUP(H159,Waste_Type!$C$3:$E$50,3,FALSE))</f>
        <v/>
      </c>
      <c r="G159" s="152" t="str">
        <f>IF(H159="","",VLOOKUP($H159,Waste_Type!$C$3:$E$50,2,FALSE))</f>
        <v/>
      </c>
      <c r="H159" s="192" t="str">
        <f>IF(Data_Input!C159="","",Data_Input!C159)</f>
        <v/>
      </c>
      <c r="I159" s="189" t="str">
        <f>IF(Data_Input!D159="","",Data_Input!D159)</f>
        <v/>
      </c>
      <c r="J159" s="183" t="str">
        <f>IF(Data_Input!E159="","",Data_Input!E159)</f>
        <v/>
      </c>
      <c r="K159" s="183" t="str">
        <f>IF(Data_Input!F159="","",Data_Input!F159)</f>
        <v/>
      </c>
      <c r="L159" s="151" t="str">
        <f>IF(Data_Input!G159="","",Data_Input!G159)</f>
        <v/>
      </c>
      <c r="M159" s="154" t="str">
        <f t="shared" si="2"/>
        <v/>
      </c>
    </row>
    <row r="160" spans="2:13" x14ac:dyDescent="0.4">
      <c r="B160" s="178" t="str">
        <f>IF(Data_Input!B160="","",Data_Input!B160)</f>
        <v/>
      </c>
      <c r="C160" s="179" t="str">
        <f>IF(Project_Details!$C$10="","",Project_Details!$C$10)</f>
        <v/>
      </c>
      <c r="D160" s="179" t="str">
        <f>IF(Project_Details!$C$11="","",Project_Details!$C$11)</f>
        <v/>
      </c>
      <c r="E160" s="179" t="str">
        <f>IF(Project_Details!$C$12="","",Project_Details!$C$12)</f>
        <v/>
      </c>
      <c r="F160" s="144" t="str">
        <f>IF(H160="","",VLOOKUP(H160,Waste_Type!$C$3:$E$50,3,FALSE))</f>
        <v/>
      </c>
      <c r="G160" s="145" t="str">
        <f>IF(H160="","",VLOOKUP($H160,Waste_Type!$C$3:$E$50,2,FALSE))</f>
        <v/>
      </c>
      <c r="H160" s="193" t="str">
        <f>IF(Data_Input!C160="","",Data_Input!C160)</f>
        <v/>
      </c>
      <c r="I160" s="190" t="str">
        <f>IF(Data_Input!D160="","",Data_Input!D160)</f>
        <v/>
      </c>
      <c r="J160" s="180" t="str">
        <f>IF(Data_Input!E160="","",Data_Input!E160)</f>
        <v/>
      </c>
      <c r="K160" s="180" t="str">
        <f>IF(Data_Input!F160="","",Data_Input!F160)</f>
        <v/>
      </c>
      <c r="L160" s="144" t="str">
        <f>IF(Data_Input!G160="","",Data_Input!G160)</f>
        <v/>
      </c>
      <c r="M160" s="148" t="str">
        <f t="shared" si="2"/>
        <v/>
      </c>
    </row>
    <row r="161" spans="2:13" x14ac:dyDescent="0.4">
      <c r="B161" s="181" t="str">
        <f>IF(Data_Input!B161="","",Data_Input!B161)</f>
        <v/>
      </c>
      <c r="C161" s="182" t="str">
        <f>IF(Project_Details!$C$10="","",Project_Details!$C$10)</f>
        <v/>
      </c>
      <c r="D161" s="182" t="str">
        <f>IF(Project_Details!$C$11="","",Project_Details!$C$11)</f>
        <v/>
      </c>
      <c r="E161" s="182" t="str">
        <f>IF(Project_Details!$C$12="","",Project_Details!$C$12)</f>
        <v/>
      </c>
      <c r="F161" s="151" t="str">
        <f>IF(H161="","",VLOOKUP(H161,Waste_Type!$C$3:$E$50,3,FALSE))</f>
        <v/>
      </c>
      <c r="G161" s="152" t="str">
        <f>IF(H161="","",VLOOKUP($H161,Waste_Type!$C$3:$E$50,2,FALSE))</f>
        <v/>
      </c>
      <c r="H161" s="192" t="str">
        <f>IF(Data_Input!C161="","",Data_Input!C161)</f>
        <v/>
      </c>
      <c r="I161" s="189" t="str">
        <f>IF(Data_Input!D161="","",Data_Input!D161)</f>
        <v/>
      </c>
      <c r="J161" s="183" t="str">
        <f>IF(Data_Input!E161="","",Data_Input!E161)</f>
        <v/>
      </c>
      <c r="K161" s="183" t="str">
        <f>IF(Data_Input!F161="","",Data_Input!F161)</f>
        <v/>
      </c>
      <c r="L161" s="151" t="str">
        <f>IF(Data_Input!G161="","",Data_Input!G161)</f>
        <v/>
      </c>
      <c r="M161" s="154" t="str">
        <f t="shared" si="2"/>
        <v/>
      </c>
    </row>
    <row r="162" spans="2:13" x14ac:dyDescent="0.4">
      <c r="B162" s="178" t="str">
        <f>IF(Data_Input!B162="","",Data_Input!B162)</f>
        <v/>
      </c>
      <c r="C162" s="179" t="str">
        <f>IF(Project_Details!$C$10="","",Project_Details!$C$10)</f>
        <v/>
      </c>
      <c r="D162" s="179" t="str">
        <f>IF(Project_Details!$C$11="","",Project_Details!$C$11)</f>
        <v/>
      </c>
      <c r="E162" s="179" t="str">
        <f>IF(Project_Details!$C$12="","",Project_Details!$C$12)</f>
        <v/>
      </c>
      <c r="F162" s="144" t="str">
        <f>IF(H162="","",VLOOKUP(H162,Waste_Type!$C$3:$E$50,3,FALSE))</f>
        <v/>
      </c>
      <c r="G162" s="145" t="str">
        <f>IF(H162="","",VLOOKUP($H162,Waste_Type!$C$3:$E$50,2,FALSE))</f>
        <v/>
      </c>
      <c r="H162" s="193" t="str">
        <f>IF(Data_Input!C162="","",Data_Input!C162)</f>
        <v/>
      </c>
      <c r="I162" s="190" t="str">
        <f>IF(Data_Input!D162="","",Data_Input!D162)</f>
        <v/>
      </c>
      <c r="J162" s="180" t="str">
        <f>IF(Data_Input!E162="","",Data_Input!E162)</f>
        <v/>
      </c>
      <c r="K162" s="180" t="str">
        <f>IF(Data_Input!F162="","",Data_Input!F162)</f>
        <v/>
      </c>
      <c r="L162" s="144" t="str">
        <f>IF(Data_Input!G162="","",Data_Input!G162)</f>
        <v/>
      </c>
      <c r="M162" s="148" t="str">
        <f t="shared" si="2"/>
        <v/>
      </c>
    </row>
    <row r="163" spans="2:13" x14ac:dyDescent="0.4">
      <c r="B163" s="181" t="str">
        <f>IF(Data_Input!B163="","",Data_Input!B163)</f>
        <v/>
      </c>
      <c r="C163" s="182" t="str">
        <f>IF(Project_Details!$C$10="","",Project_Details!$C$10)</f>
        <v/>
      </c>
      <c r="D163" s="182" t="str">
        <f>IF(Project_Details!$C$11="","",Project_Details!$C$11)</f>
        <v/>
      </c>
      <c r="E163" s="182" t="str">
        <f>IF(Project_Details!$C$12="","",Project_Details!$C$12)</f>
        <v/>
      </c>
      <c r="F163" s="151" t="str">
        <f>IF(H163="","",VLOOKUP(H163,Waste_Type!$C$3:$E$50,3,FALSE))</f>
        <v/>
      </c>
      <c r="G163" s="152" t="str">
        <f>IF(H163="","",VLOOKUP($H163,Waste_Type!$C$3:$E$50,2,FALSE))</f>
        <v/>
      </c>
      <c r="H163" s="192" t="str">
        <f>IF(Data_Input!C163="","",Data_Input!C163)</f>
        <v/>
      </c>
      <c r="I163" s="189" t="str">
        <f>IF(Data_Input!D163="","",Data_Input!D163)</f>
        <v/>
      </c>
      <c r="J163" s="183" t="str">
        <f>IF(Data_Input!E163="","",Data_Input!E163)</f>
        <v/>
      </c>
      <c r="K163" s="183" t="str">
        <f>IF(Data_Input!F163="","",Data_Input!F163)</f>
        <v/>
      </c>
      <c r="L163" s="151" t="str">
        <f>IF(Data_Input!G163="","",Data_Input!G163)</f>
        <v/>
      </c>
      <c r="M163" s="154" t="str">
        <f t="shared" si="2"/>
        <v/>
      </c>
    </row>
    <row r="164" spans="2:13" x14ac:dyDescent="0.4">
      <c r="B164" s="178" t="str">
        <f>IF(Data_Input!B164="","",Data_Input!B164)</f>
        <v/>
      </c>
      <c r="C164" s="179" t="str">
        <f>IF(Project_Details!$C$10="","",Project_Details!$C$10)</f>
        <v/>
      </c>
      <c r="D164" s="179" t="str">
        <f>IF(Project_Details!$C$11="","",Project_Details!$C$11)</f>
        <v/>
      </c>
      <c r="E164" s="179" t="str">
        <f>IF(Project_Details!$C$12="","",Project_Details!$C$12)</f>
        <v/>
      </c>
      <c r="F164" s="144" t="str">
        <f>IF(H164="","",VLOOKUP(H164,Waste_Type!$C$3:$E$50,3,FALSE))</f>
        <v/>
      </c>
      <c r="G164" s="145" t="str">
        <f>IF(H164="","",VLOOKUP($H164,Waste_Type!$C$3:$E$50,2,FALSE))</f>
        <v/>
      </c>
      <c r="H164" s="193" t="str">
        <f>IF(Data_Input!C164="","",Data_Input!C164)</f>
        <v/>
      </c>
      <c r="I164" s="190" t="str">
        <f>IF(Data_Input!D164="","",Data_Input!D164)</f>
        <v/>
      </c>
      <c r="J164" s="180" t="str">
        <f>IF(Data_Input!E164="","",Data_Input!E164)</f>
        <v/>
      </c>
      <c r="K164" s="180" t="str">
        <f>IF(Data_Input!F164="","",Data_Input!F164)</f>
        <v/>
      </c>
      <c r="L164" s="144" t="str">
        <f>IF(Data_Input!G164="","",Data_Input!G164)</f>
        <v/>
      </c>
      <c r="M164" s="148" t="str">
        <f t="shared" si="2"/>
        <v/>
      </c>
    </row>
    <row r="165" spans="2:13" x14ac:dyDescent="0.4">
      <c r="B165" s="181" t="str">
        <f>IF(Data_Input!B165="","",Data_Input!B165)</f>
        <v/>
      </c>
      <c r="C165" s="182" t="str">
        <f>IF(Project_Details!$C$10="","",Project_Details!$C$10)</f>
        <v/>
      </c>
      <c r="D165" s="182" t="str">
        <f>IF(Project_Details!$C$11="","",Project_Details!$C$11)</f>
        <v/>
      </c>
      <c r="E165" s="182" t="str">
        <f>IF(Project_Details!$C$12="","",Project_Details!$C$12)</f>
        <v/>
      </c>
      <c r="F165" s="151" t="str">
        <f>IF(H165="","",VLOOKUP(H165,Waste_Type!$C$3:$E$50,3,FALSE))</f>
        <v/>
      </c>
      <c r="G165" s="152" t="str">
        <f>IF(H165="","",VLOOKUP($H165,Waste_Type!$C$3:$E$50,2,FALSE))</f>
        <v/>
      </c>
      <c r="H165" s="192" t="str">
        <f>IF(Data_Input!C165="","",Data_Input!C165)</f>
        <v/>
      </c>
      <c r="I165" s="189" t="str">
        <f>IF(Data_Input!D165="","",Data_Input!D165)</f>
        <v/>
      </c>
      <c r="J165" s="183" t="str">
        <f>IF(Data_Input!E165="","",Data_Input!E165)</f>
        <v/>
      </c>
      <c r="K165" s="183" t="str">
        <f>IF(Data_Input!F165="","",Data_Input!F165)</f>
        <v/>
      </c>
      <c r="L165" s="151" t="str">
        <f>IF(Data_Input!G165="","",Data_Input!G165)</f>
        <v/>
      </c>
      <c r="M165" s="154" t="str">
        <f t="shared" si="2"/>
        <v/>
      </c>
    </row>
    <row r="166" spans="2:13" x14ac:dyDescent="0.4">
      <c r="B166" s="178" t="str">
        <f>IF(Data_Input!B166="","",Data_Input!B166)</f>
        <v/>
      </c>
      <c r="C166" s="179" t="str">
        <f>IF(Project_Details!$C$10="","",Project_Details!$C$10)</f>
        <v/>
      </c>
      <c r="D166" s="179" t="str">
        <f>IF(Project_Details!$C$11="","",Project_Details!$C$11)</f>
        <v/>
      </c>
      <c r="E166" s="179" t="str">
        <f>IF(Project_Details!$C$12="","",Project_Details!$C$12)</f>
        <v/>
      </c>
      <c r="F166" s="144" t="str">
        <f>IF(H166="","",VLOOKUP(H166,Waste_Type!$C$3:$E$50,3,FALSE))</f>
        <v/>
      </c>
      <c r="G166" s="145" t="str">
        <f>IF(H166="","",VLOOKUP($H166,Waste_Type!$C$3:$E$50,2,FALSE))</f>
        <v/>
      </c>
      <c r="H166" s="193" t="str">
        <f>IF(Data_Input!C166="","",Data_Input!C166)</f>
        <v/>
      </c>
      <c r="I166" s="190" t="str">
        <f>IF(Data_Input!D166="","",Data_Input!D166)</f>
        <v/>
      </c>
      <c r="J166" s="180" t="str">
        <f>IF(Data_Input!E166="","",Data_Input!E166)</f>
        <v/>
      </c>
      <c r="K166" s="180" t="str">
        <f>IF(Data_Input!F166="","",Data_Input!F166)</f>
        <v/>
      </c>
      <c r="L166" s="144" t="str">
        <f>IF(Data_Input!G166="","",Data_Input!G166)</f>
        <v/>
      </c>
      <c r="M166" s="148" t="str">
        <f t="shared" si="2"/>
        <v/>
      </c>
    </row>
    <row r="167" spans="2:13" x14ac:dyDescent="0.4">
      <c r="B167" s="181" t="str">
        <f>IF(Data_Input!B167="","",Data_Input!B167)</f>
        <v/>
      </c>
      <c r="C167" s="182" t="str">
        <f>IF(Project_Details!$C$10="","",Project_Details!$C$10)</f>
        <v/>
      </c>
      <c r="D167" s="182" t="str">
        <f>IF(Project_Details!$C$11="","",Project_Details!$C$11)</f>
        <v/>
      </c>
      <c r="E167" s="182" t="str">
        <f>IF(Project_Details!$C$12="","",Project_Details!$C$12)</f>
        <v/>
      </c>
      <c r="F167" s="151" t="str">
        <f>IF(H167="","",VLOOKUP(H167,Waste_Type!$C$3:$E$50,3,FALSE))</f>
        <v/>
      </c>
      <c r="G167" s="152" t="str">
        <f>IF(H167="","",VLOOKUP($H167,Waste_Type!$C$3:$E$50,2,FALSE))</f>
        <v/>
      </c>
      <c r="H167" s="192" t="str">
        <f>IF(Data_Input!C167="","",Data_Input!C167)</f>
        <v/>
      </c>
      <c r="I167" s="189" t="str">
        <f>IF(Data_Input!D167="","",Data_Input!D167)</f>
        <v/>
      </c>
      <c r="J167" s="183" t="str">
        <f>IF(Data_Input!E167="","",Data_Input!E167)</f>
        <v/>
      </c>
      <c r="K167" s="183" t="str">
        <f>IF(Data_Input!F167="","",Data_Input!F167)</f>
        <v/>
      </c>
      <c r="L167" s="151" t="str">
        <f>IF(Data_Input!G167="","",Data_Input!G167)</f>
        <v/>
      </c>
      <c r="M167" s="154" t="str">
        <f t="shared" si="2"/>
        <v/>
      </c>
    </row>
    <row r="168" spans="2:13" x14ac:dyDescent="0.4">
      <c r="B168" s="178" t="str">
        <f>IF(Data_Input!B168="","",Data_Input!B168)</f>
        <v/>
      </c>
      <c r="C168" s="179" t="str">
        <f>IF(Project_Details!$C$10="","",Project_Details!$C$10)</f>
        <v/>
      </c>
      <c r="D168" s="179" t="str">
        <f>IF(Project_Details!$C$11="","",Project_Details!$C$11)</f>
        <v/>
      </c>
      <c r="E168" s="179" t="str">
        <f>IF(Project_Details!$C$12="","",Project_Details!$C$12)</f>
        <v/>
      </c>
      <c r="F168" s="144" t="str">
        <f>IF(H168="","",VLOOKUP(H168,Waste_Type!$C$3:$E$50,3,FALSE))</f>
        <v/>
      </c>
      <c r="G168" s="145" t="str">
        <f>IF(H168="","",VLOOKUP($H168,Waste_Type!$C$3:$E$50,2,FALSE))</f>
        <v/>
      </c>
      <c r="H168" s="193" t="str">
        <f>IF(Data_Input!C168="","",Data_Input!C168)</f>
        <v/>
      </c>
      <c r="I168" s="190" t="str">
        <f>IF(Data_Input!D168="","",Data_Input!D168)</f>
        <v/>
      </c>
      <c r="J168" s="180" t="str">
        <f>IF(Data_Input!E168="","",Data_Input!E168)</f>
        <v/>
      </c>
      <c r="K168" s="180" t="str">
        <f>IF(Data_Input!F168="","",Data_Input!F168)</f>
        <v/>
      </c>
      <c r="L168" s="144" t="str">
        <f>IF(Data_Input!G168="","",Data_Input!G168)</f>
        <v/>
      </c>
      <c r="M168" s="148" t="str">
        <f t="shared" si="2"/>
        <v/>
      </c>
    </row>
    <row r="169" spans="2:13" x14ac:dyDescent="0.4">
      <c r="B169" s="181" t="str">
        <f>IF(Data_Input!B169="","",Data_Input!B169)</f>
        <v/>
      </c>
      <c r="C169" s="182" t="str">
        <f>IF(Project_Details!$C$10="","",Project_Details!$C$10)</f>
        <v/>
      </c>
      <c r="D169" s="182" t="str">
        <f>IF(Project_Details!$C$11="","",Project_Details!$C$11)</f>
        <v/>
      </c>
      <c r="E169" s="182" t="str">
        <f>IF(Project_Details!$C$12="","",Project_Details!$C$12)</f>
        <v/>
      </c>
      <c r="F169" s="151" t="str">
        <f>IF(H169="","",VLOOKUP(H169,Waste_Type!$C$3:$E$50,3,FALSE))</f>
        <v/>
      </c>
      <c r="G169" s="152" t="str">
        <f>IF(H169="","",VLOOKUP($H169,Waste_Type!$C$3:$E$50,2,FALSE))</f>
        <v/>
      </c>
      <c r="H169" s="192" t="str">
        <f>IF(Data_Input!C169="","",Data_Input!C169)</f>
        <v/>
      </c>
      <c r="I169" s="189" t="str">
        <f>IF(Data_Input!D169="","",Data_Input!D169)</f>
        <v/>
      </c>
      <c r="J169" s="183" t="str">
        <f>IF(Data_Input!E169="","",Data_Input!E169)</f>
        <v/>
      </c>
      <c r="K169" s="183" t="str">
        <f>IF(Data_Input!F169="","",Data_Input!F169)</f>
        <v/>
      </c>
      <c r="L169" s="151" t="str">
        <f>IF(Data_Input!G169="","",Data_Input!G169)</f>
        <v/>
      </c>
      <c r="M169" s="154" t="str">
        <f t="shared" si="2"/>
        <v/>
      </c>
    </row>
    <row r="170" spans="2:13" x14ac:dyDescent="0.4">
      <c r="B170" s="178" t="str">
        <f>IF(Data_Input!B170="","",Data_Input!B170)</f>
        <v/>
      </c>
      <c r="C170" s="179" t="str">
        <f>IF(Project_Details!$C$10="","",Project_Details!$C$10)</f>
        <v/>
      </c>
      <c r="D170" s="179" t="str">
        <f>IF(Project_Details!$C$11="","",Project_Details!$C$11)</f>
        <v/>
      </c>
      <c r="E170" s="179" t="str">
        <f>IF(Project_Details!$C$12="","",Project_Details!$C$12)</f>
        <v/>
      </c>
      <c r="F170" s="144" t="str">
        <f>IF(H170="","",VLOOKUP(H170,Waste_Type!$C$3:$E$50,3,FALSE))</f>
        <v/>
      </c>
      <c r="G170" s="145" t="str">
        <f>IF(H170="","",VLOOKUP($H170,Waste_Type!$C$3:$E$50,2,FALSE))</f>
        <v/>
      </c>
      <c r="H170" s="193" t="str">
        <f>IF(Data_Input!C170="","",Data_Input!C170)</f>
        <v/>
      </c>
      <c r="I170" s="190" t="str">
        <f>IF(Data_Input!D170="","",Data_Input!D170)</f>
        <v/>
      </c>
      <c r="J170" s="180" t="str">
        <f>IF(Data_Input!E170="","",Data_Input!E170)</f>
        <v/>
      </c>
      <c r="K170" s="180" t="str">
        <f>IF(Data_Input!F170="","",Data_Input!F170)</f>
        <v/>
      </c>
      <c r="L170" s="144" t="str">
        <f>IF(Data_Input!G170="","",Data_Input!G170)</f>
        <v/>
      </c>
      <c r="M170" s="148" t="str">
        <f t="shared" si="2"/>
        <v/>
      </c>
    </row>
    <row r="171" spans="2:13" x14ac:dyDescent="0.4">
      <c r="B171" s="181" t="str">
        <f>IF(Data_Input!B171="","",Data_Input!B171)</f>
        <v/>
      </c>
      <c r="C171" s="182" t="str">
        <f>IF(Project_Details!$C$10="","",Project_Details!$C$10)</f>
        <v/>
      </c>
      <c r="D171" s="182" t="str">
        <f>IF(Project_Details!$C$11="","",Project_Details!$C$11)</f>
        <v/>
      </c>
      <c r="E171" s="182" t="str">
        <f>IF(Project_Details!$C$12="","",Project_Details!$C$12)</f>
        <v/>
      </c>
      <c r="F171" s="151" t="str">
        <f>IF(H171="","",VLOOKUP(H171,Waste_Type!$C$3:$E$50,3,FALSE))</f>
        <v/>
      </c>
      <c r="G171" s="152" t="str">
        <f>IF(H171="","",VLOOKUP($H171,Waste_Type!$C$3:$E$50,2,FALSE))</f>
        <v/>
      </c>
      <c r="H171" s="192" t="str">
        <f>IF(Data_Input!C171="","",Data_Input!C171)</f>
        <v/>
      </c>
      <c r="I171" s="189" t="str">
        <f>IF(Data_Input!D171="","",Data_Input!D171)</f>
        <v/>
      </c>
      <c r="J171" s="183" t="str">
        <f>IF(Data_Input!E171="","",Data_Input!E171)</f>
        <v/>
      </c>
      <c r="K171" s="183" t="str">
        <f>IF(Data_Input!F171="","",Data_Input!F171)</f>
        <v/>
      </c>
      <c r="L171" s="151" t="str">
        <f>IF(Data_Input!G171="","",Data_Input!G171)</f>
        <v/>
      </c>
      <c r="M171" s="154" t="str">
        <f t="shared" si="2"/>
        <v/>
      </c>
    </row>
    <row r="172" spans="2:13" x14ac:dyDescent="0.4">
      <c r="B172" s="178" t="str">
        <f>IF(Data_Input!B172="","",Data_Input!B172)</f>
        <v/>
      </c>
      <c r="C172" s="179" t="str">
        <f>IF(Project_Details!$C$10="","",Project_Details!$C$10)</f>
        <v/>
      </c>
      <c r="D172" s="179" t="str">
        <f>IF(Project_Details!$C$11="","",Project_Details!$C$11)</f>
        <v/>
      </c>
      <c r="E172" s="179" t="str">
        <f>IF(Project_Details!$C$12="","",Project_Details!$C$12)</f>
        <v/>
      </c>
      <c r="F172" s="144" t="str">
        <f>IF(H172="","",VLOOKUP(H172,Waste_Type!$C$3:$E$50,3,FALSE))</f>
        <v/>
      </c>
      <c r="G172" s="145" t="str">
        <f>IF(H172="","",VLOOKUP($H172,Waste_Type!$C$3:$E$50,2,FALSE))</f>
        <v/>
      </c>
      <c r="H172" s="193" t="str">
        <f>IF(Data_Input!C172="","",Data_Input!C172)</f>
        <v/>
      </c>
      <c r="I172" s="190" t="str">
        <f>IF(Data_Input!D172="","",Data_Input!D172)</f>
        <v/>
      </c>
      <c r="J172" s="180" t="str">
        <f>IF(Data_Input!E172="","",Data_Input!E172)</f>
        <v/>
      </c>
      <c r="K172" s="180" t="str">
        <f>IF(Data_Input!F172="","",Data_Input!F172)</f>
        <v/>
      </c>
      <c r="L172" s="144" t="str">
        <f>IF(Data_Input!G172="","",Data_Input!G172)</f>
        <v/>
      </c>
      <c r="M172" s="148" t="str">
        <f t="shared" si="2"/>
        <v/>
      </c>
    </row>
    <row r="173" spans="2:13" x14ac:dyDescent="0.4">
      <c r="B173" s="181" t="str">
        <f>IF(Data_Input!B173="","",Data_Input!B173)</f>
        <v/>
      </c>
      <c r="C173" s="182" t="str">
        <f>IF(Project_Details!$C$10="","",Project_Details!$C$10)</f>
        <v/>
      </c>
      <c r="D173" s="182" t="str">
        <f>IF(Project_Details!$C$11="","",Project_Details!$C$11)</f>
        <v/>
      </c>
      <c r="E173" s="182" t="str">
        <f>IF(Project_Details!$C$12="","",Project_Details!$C$12)</f>
        <v/>
      </c>
      <c r="F173" s="151" t="str">
        <f>IF(H173="","",VLOOKUP(H173,Waste_Type!$C$3:$E$50,3,FALSE))</f>
        <v/>
      </c>
      <c r="G173" s="152" t="str">
        <f>IF(H173="","",VLOOKUP($H173,Waste_Type!$C$3:$E$50,2,FALSE))</f>
        <v/>
      </c>
      <c r="H173" s="192" t="str">
        <f>IF(Data_Input!C173="","",Data_Input!C173)</f>
        <v/>
      </c>
      <c r="I173" s="189" t="str">
        <f>IF(Data_Input!D173="","",Data_Input!D173)</f>
        <v/>
      </c>
      <c r="J173" s="183" t="str">
        <f>IF(Data_Input!E173="","",Data_Input!E173)</f>
        <v/>
      </c>
      <c r="K173" s="183" t="str">
        <f>IF(Data_Input!F173="","",Data_Input!F173)</f>
        <v/>
      </c>
      <c r="L173" s="151" t="str">
        <f>IF(Data_Input!G173="","",Data_Input!G173)</f>
        <v/>
      </c>
      <c r="M173" s="154" t="str">
        <f t="shared" si="2"/>
        <v/>
      </c>
    </row>
    <row r="174" spans="2:13" x14ac:dyDescent="0.4">
      <c r="B174" s="178" t="str">
        <f>IF(Data_Input!B174="","",Data_Input!B174)</f>
        <v/>
      </c>
      <c r="C174" s="179" t="str">
        <f>IF(Project_Details!$C$10="","",Project_Details!$C$10)</f>
        <v/>
      </c>
      <c r="D174" s="179" t="str">
        <f>IF(Project_Details!$C$11="","",Project_Details!$C$11)</f>
        <v/>
      </c>
      <c r="E174" s="179" t="str">
        <f>IF(Project_Details!$C$12="","",Project_Details!$C$12)</f>
        <v/>
      </c>
      <c r="F174" s="144" t="str">
        <f>IF(H174="","",VLOOKUP(H174,Waste_Type!$C$3:$E$50,3,FALSE))</f>
        <v/>
      </c>
      <c r="G174" s="145" t="str">
        <f>IF(H174="","",VLOOKUP($H174,Waste_Type!$C$3:$E$50,2,FALSE))</f>
        <v/>
      </c>
      <c r="H174" s="193" t="str">
        <f>IF(Data_Input!C174="","",Data_Input!C174)</f>
        <v/>
      </c>
      <c r="I174" s="190" t="str">
        <f>IF(Data_Input!D174="","",Data_Input!D174)</f>
        <v/>
      </c>
      <c r="J174" s="180" t="str">
        <f>IF(Data_Input!E174="","",Data_Input!E174)</f>
        <v/>
      </c>
      <c r="K174" s="180" t="str">
        <f>IF(Data_Input!F174="","",Data_Input!F174)</f>
        <v/>
      </c>
      <c r="L174" s="144" t="str">
        <f>IF(Data_Input!G174="","",Data_Input!G174)</f>
        <v/>
      </c>
      <c r="M174" s="148" t="str">
        <f t="shared" si="2"/>
        <v/>
      </c>
    </row>
    <row r="175" spans="2:13" x14ac:dyDescent="0.4">
      <c r="B175" s="181" t="str">
        <f>IF(Data_Input!B175="","",Data_Input!B175)</f>
        <v/>
      </c>
      <c r="C175" s="182" t="str">
        <f>IF(Project_Details!$C$10="","",Project_Details!$C$10)</f>
        <v/>
      </c>
      <c r="D175" s="182" t="str">
        <f>IF(Project_Details!$C$11="","",Project_Details!$C$11)</f>
        <v/>
      </c>
      <c r="E175" s="182" t="str">
        <f>IF(Project_Details!$C$12="","",Project_Details!$C$12)</f>
        <v/>
      </c>
      <c r="F175" s="151" t="str">
        <f>IF(H175="","",VLOOKUP(H175,Waste_Type!$C$3:$E$50,3,FALSE))</f>
        <v/>
      </c>
      <c r="G175" s="152" t="str">
        <f>IF(H175="","",VLOOKUP($H175,Waste_Type!$C$3:$E$50,2,FALSE))</f>
        <v/>
      </c>
      <c r="H175" s="192" t="str">
        <f>IF(Data_Input!C175="","",Data_Input!C175)</f>
        <v/>
      </c>
      <c r="I175" s="189" t="str">
        <f>IF(Data_Input!D175="","",Data_Input!D175)</f>
        <v/>
      </c>
      <c r="J175" s="183" t="str">
        <f>IF(Data_Input!E175="","",Data_Input!E175)</f>
        <v/>
      </c>
      <c r="K175" s="183" t="str">
        <f>IF(Data_Input!F175="","",Data_Input!F175)</f>
        <v/>
      </c>
      <c r="L175" s="151" t="str">
        <f>IF(Data_Input!G175="","",Data_Input!G175)</f>
        <v/>
      </c>
      <c r="M175" s="154" t="str">
        <f t="shared" si="2"/>
        <v/>
      </c>
    </row>
    <row r="176" spans="2:13" x14ac:dyDescent="0.4">
      <c r="B176" s="178" t="str">
        <f>IF(Data_Input!B176="","",Data_Input!B176)</f>
        <v/>
      </c>
      <c r="C176" s="179" t="str">
        <f>IF(Project_Details!$C$10="","",Project_Details!$C$10)</f>
        <v/>
      </c>
      <c r="D176" s="179" t="str">
        <f>IF(Project_Details!$C$11="","",Project_Details!$C$11)</f>
        <v/>
      </c>
      <c r="E176" s="179" t="str">
        <f>IF(Project_Details!$C$12="","",Project_Details!$C$12)</f>
        <v/>
      </c>
      <c r="F176" s="144" t="str">
        <f>IF(H176="","",VLOOKUP(H176,Waste_Type!$C$3:$E$50,3,FALSE))</f>
        <v/>
      </c>
      <c r="G176" s="145" t="str">
        <f>IF(H176="","",VLOOKUP($H176,Waste_Type!$C$3:$E$50,2,FALSE))</f>
        <v/>
      </c>
      <c r="H176" s="193" t="str">
        <f>IF(Data_Input!C176="","",Data_Input!C176)</f>
        <v/>
      </c>
      <c r="I176" s="190" t="str">
        <f>IF(Data_Input!D176="","",Data_Input!D176)</f>
        <v/>
      </c>
      <c r="J176" s="180" t="str">
        <f>IF(Data_Input!E176="","",Data_Input!E176)</f>
        <v/>
      </c>
      <c r="K176" s="180" t="str">
        <f>IF(Data_Input!F176="","",Data_Input!F176)</f>
        <v/>
      </c>
      <c r="L176" s="144" t="str">
        <f>IF(Data_Input!G176="","",Data_Input!G176)</f>
        <v/>
      </c>
      <c r="M176" s="148" t="str">
        <f t="shared" si="2"/>
        <v/>
      </c>
    </row>
    <row r="177" spans="2:13" x14ac:dyDescent="0.4">
      <c r="B177" s="181" t="str">
        <f>IF(Data_Input!B177="","",Data_Input!B177)</f>
        <v/>
      </c>
      <c r="C177" s="182" t="str">
        <f>IF(Project_Details!$C$10="","",Project_Details!$C$10)</f>
        <v/>
      </c>
      <c r="D177" s="182" t="str">
        <f>IF(Project_Details!$C$11="","",Project_Details!$C$11)</f>
        <v/>
      </c>
      <c r="E177" s="182" t="str">
        <f>IF(Project_Details!$C$12="","",Project_Details!$C$12)</f>
        <v/>
      </c>
      <c r="F177" s="151" t="str">
        <f>IF(H177="","",VLOOKUP(H177,Waste_Type!$C$3:$E$50,3,FALSE))</f>
        <v/>
      </c>
      <c r="G177" s="152" t="str">
        <f>IF(H177="","",VLOOKUP($H177,Waste_Type!$C$3:$E$50,2,FALSE))</f>
        <v/>
      </c>
      <c r="H177" s="192" t="str">
        <f>IF(Data_Input!C177="","",Data_Input!C177)</f>
        <v/>
      </c>
      <c r="I177" s="189" t="str">
        <f>IF(Data_Input!D177="","",Data_Input!D177)</f>
        <v/>
      </c>
      <c r="J177" s="183" t="str">
        <f>IF(Data_Input!E177="","",Data_Input!E177)</f>
        <v/>
      </c>
      <c r="K177" s="183" t="str">
        <f>IF(Data_Input!F177="","",Data_Input!F177)</f>
        <v/>
      </c>
      <c r="L177" s="151" t="str">
        <f>IF(Data_Input!G177="","",Data_Input!G177)</f>
        <v/>
      </c>
      <c r="M177" s="154" t="str">
        <f t="shared" si="2"/>
        <v/>
      </c>
    </row>
    <row r="178" spans="2:13" x14ac:dyDescent="0.4">
      <c r="B178" s="178" t="str">
        <f>IF(Data_Input!B178="","",Data_Input!B178)</f>
        <v/>
      </c>
      <c r="C178" s="179" t="str">
        <f>IF(Project_Details!$C$10="","",Project_Details!$C$10)</f>
        <v/>
      </c>
      <c r="D178" s="179" t="str">
        <f>IF(Project_Details!$C$11="","",Project_Details!$C$11)</f>
        <v/>
      </c>
      <c r="E178" s="179" t="str">
        <f>IF(Project_Details!$C$12="","",Project_Details!$C$12)</f>
        <v/>
      </c>
      <c r="F178" s="144" t="str">
        <f>IF(H178="","",VLOOKUP(H178,Waste_Type!$C$3:$E$50,3,FALSE))</f>
        <v/>
      </c>
      <c r="G178" s="145" t="str">
        <f>IF(H178="","",VLOOKUP($H178,Waste_Type!$C$3:$E$50,2,FALSE))</f>
        <v/>
      </c>
      <c r="H178" s="193" t="str">
        <f>IF(Data_Input!C178="","",Data_Input!C178)</f>
        <v/>
      </c>
      <c r="I178" s="190" t="str">
        <f>IF(Data_Input!D178="","",Data_Input!D178)</f>
        <v/>
      </c>
      <c r="J178" s="180" t="str">
        <f>IF(Data_Input!E178="","",Data_Input!E178)</f>
        <v/>
      </c>
      <c r="K178" s="180" t="str">
        <f>IF(Data_Input!F178="","",Data_Input!F178)</f>
        <v/>
      </c>
      <c r="L178" s="144" t="str">
        <f>IF(Data_Input!G178="","",Data_Input!G178)</f>
        <v/>
      </c>
      <c r="M178" s="148" t="str">
        <f t="shared" si="2"/>
        <v/>
      </c>
    </row>
    <row r="179" spans="2:13" x14ac:dyDescent="0.4">
      <c r="B179" s="181" t="str">
        <f>IF(Data_Input!B179="","",Data_Input!B179)</f>
        <v/>
      </c>
      <c r="C179" s="182" t="str">
        <f>IF(Project_Details!$C$10="","",Project_Details!$C$10)</f>
        <v/>
      </c>
      <c r="D179" s="182" t="str">
        <f>IF(Project_Details!$C$11="","",Project_Details!$C$11)</f>
        <v/>
      </c>
      <c r="E179" s="182" t="str">
        <f>IF(Project_Details!$C$12="","",Project_Details!$C$12)</f>
        <v/>
      </c>
      <c r="F179" s="151" t="str">
        <f>IF(H179="","",VLOOKUP(H179,Waste_Type!$C$3:$E$50,3,FALSE))</f>
        <v/>
      </c>
      <c r="G179" s="152" t="str">
        <f>IF(H179="","",VLOOKUP($H179,Waste_Type!$C$3:$E$50,2,FALSE))</f>
        <v/>
      </c>
      <c r="H179" s="192" t="str">
        <f>IF(Data_Input!C179="","",Data_Input!C179)</f>
        <v/>
      </c>
      <c r="I179" s="189" t="str">
        <f>IF(Data_Input!D179="","",Data_Input!D179)</f>
        <v/>
      </c>
      <c r="J179" s="183" t="str">
        <f>IF(Data_Input!E179="","",Data_Input!E179)</f>
        <v/>
      </c>
      <c r="K179" s="183" t="str">
        <f>IF(Data_Input!F179="","",Data_Input!F179)</f>
        <v/>
      </c>
      <c r="L179" s="151" t="str">
        <f>IF(Data_Input!G179="","",Data_Input!G179)</f>
        <v/>
      </c>
      <c r="M179" s="154" t="str">
        <f t="shared" si="2"/>
        <v/>
      </c>
    </row>
    <row r="180" spans="2:13" x14ac:dyDescent="0.4">
      <c r="B180" s="178" t="str">
        <f>IF(Data_Input!B180="","",Data_Input!B180)</f>
        <v/>
      </c>
      <c r="C180" s="179" t="str">
        <f>IF(Project_Details!$C$10="","",Project_Details!$C$10)</f>
        <v/>
      </c>
      <c r="D180" s="179" t="str">
        <f>IF(Project_Details!$C$11="","",Project_Details!$C$11)</f>
        <v/>
      </c>
      <c r="E180" s="179" t="str">
        <f>IF(Project_Details!$C$12="","",Project_Details!$C$12)</f>
        <v/>
      </c>
      <c r="F180" s="144" t="str">
        <f>IF(H180="","",VLOOKUP(H180,Waste_Type!$C$3:$E$50,3,FALSE))</f>
        <v/>
      </c>
      <c r="G180" s="145" t="str">
        <f>IF(H180="","",VLOOKUP($H180,Waste_Type!$C$3:$E$50,2,FALSE))</f>
        <v/>
      </c>
      <c r="H180" s="193" t="str">
        <f>IF(Data_Input!C180="","",Data_Input!C180)</f>
        <v/>
      </c>
      <c r="I180" s="190" t="str">
        <f>IF(Data_Input!D180="","",Data_Input!D180)</f>
        <v/>
      </c>
      <c r="J180" s="180" t="str">
        <f>IF(Data_Input!E180="","",Data_Input!E180)</f>
        <v/>
      </c>
      <c r="K180" s="180" t="str">
        <f>IF(Data_Input!F180="","",Data_Input!F180)</f>
        <v/>
      </c>
      <c r="L180" s="144" t="str">
        <f>IF(Data_Input!G180="","",Data_Input!G180)</f>
        <v/>
      </c>
      <c r="M180" s="148" t="str">
        <f t="shared" si="2"/>
        <v/>
      </c>
    </row>
    <row r="181" spans="2:13" x14ac:dyDescent="0.4">
      <c r="B181" s="181" t="str">
        <f>IF(Data_Input!B181="","",Data_Input!B181)</f>
        <v/>
      </c>
      <c r="C181" s="182" t="str">
        <f>IF(Project_Details!$C$10="","",Project_Details!$C$10)</f>
        <v/>
      </c>
      <c r="D181" s="182" t="str">
        <f>IF(Project_Details!$C$11="","",Project_Details!$C$11)</f>
        <v/>
      </c>
      <c r="E181" s="182" t="str">
        <f>IF(Project_Details!$C$12="","",Project_Details!$C$12)</f>
        <v/>
      </c>
      <c r="F181" s="151" t="str">
        <f>IF(H181="","",VLOOKUP(H181,Waste_Type!$C$3:$E$50,3,FALSE))</f>
        <v/>
      </c>
      <c r="G181" s="152" t="str">
        <f>IF(H181="","",VLOOKUP($H181,Waste_Type!$C$3:$E$50,2,FALSE))</f>
        <v/>
      </c>
      <c r="H181" s="192" t="str">
        <f>IF(Data_Input!C181="","",Data_Input!C181)</f>
        <v/>
      </c>
      <c r="I181" s="189" t="str">
        <f>IF(Data_Input!D181="","",Data_Input!D181)</f>
        <v/>
      </c>
      <c r="J181" s="183" t="str">
        <f>IF(Data_Input!E181="","",Data_Input!E181)</f>
        <v/>
      </c>
      <c r="K181" s="183" t="str">
        <f>IF(Data_Input!F181="","",Data_Input!F181)</f>
        <v/>
      </c>
      <c r="L181" s="151" t="str">
        <f>IF(Data_Input!G181="","",Data_Input!G181)</f>
        <v/>
      </c>
      <c r="M181" s="154" t="str">
        <f t="shared" si="2"/>
        <v/>
      </c>
    </row>
    <row r="182" spans="2:13" x14ac:dyDescent="0.4">
      <c r="B182" s="178" t="str">
        <f>IF(Data_Input!B182="","",Data_Input!B182)</f>
        <v/>
      </c>
      <c r="C182" s="179" t="str">
        <f>IF(Project_Details!$C$10="","",Project_Details!$C$10)</f>
        <v/>
      </c>
      <c r="D182" s="179" t="str">
        <f>IF(Project_Details!$C$11="","",Project_Details!$C$11)</f>
        <v/>
      </c>
      <c r="E182" s="179" t="str">
        <f>IF(Project_Details!$C$12="","",Project_Details!$C$12)</f>
        <v/>
      </c>
      <c r="F182" s="144" t="str">
        <f>IF(H182="","",VLOOKUP(H182,Waste_Type!$C$3:$E$50,3,FALSE))</f>
        <v/>
      </c>
      <c r="G182" s="145" t="str">
        <f>IF(H182="","",VLOOKUP($H182,Waste_Type!$C$3:$E$50,2,FALSE))</f>
        <v/>
      </c>
      <c r="H182" s="193" t="str">
        <f>IF(Data_Input!C182="","",Data_Input!C182)</f>
        <v/>
      </c>
      <c r="I182" s="190" t="str">
        <f>IF(Data_Input!D182="","",Data_Input!D182)</f>
        <v/>
      </c>
      <c r="J182" s="180" t="str">
        <f>IF(Data_Input!E182="","",Data_Input!E182)</f>
        <v/>
      </c>
      <c r="K182" s="180" t="str">
        <f>IF(Data_Input!F182="","",Data_Input!F182)</f>
        <v/>
      </c>
      <c r="L182" s="144" t="str">
        <f>IF(Data_Input!G182="","",Data_Input!G182)</f>
        <v/>
      </c>
      <c r="M182" s="148" t="str">
        <f t="shared" si="2"/>
        <v/>
      </c>
    </row>
    <row r="183" spans="2:13" x14ac:dyDescent="0.4">
      <c r="B183" s="181" t="str">
        <f>IF(Data_Input!B183="","",Data_Input!B183)</f>
        <v/>
      </c>
      <c r="C183" s="182" t="str">
        <f>IF(Project_Details!$C$10="","",Project_Details!$C$10)</f>
        <v/>
      </c>
      <c r="D183" s="182" t="str">
        <f>IF(Project_Details!$C$11="","",Project_Details!$C$11)</f>
        <v/>
      </c>
      <c r="E183" s="182" t="str">
        <f>IF(Project_Details!$C$12="","",Project_Details!$C$12)</f>
        <v/>
      </c>
      <c r="F183" s="151" t="str">
        <f>IF(H183="","",VLOOKUP(H183,Waste_Type!$C$3:$E$50,3,FALSE))</f>
        <v/>
      </c>
      <c r="G183" s="152" t="str">
        <f>IF(H183="","",VLOOKUP($H183,Waste_Type!$C$3:$E$50,2,FALSE))</f>
        <v/>
      </c>
      <c r="H183" s="192" t="str">
        <f>IF(Data_Input!C183="","",Data_Input!C183)</f>
        <v/>
      </c>
      <c r="I183" s="189" t="str">
        <f>IF(Data_Input!D183="","",Data_Input!D183)</f>
        <v/>
      </c>
      <c r="J183" s="183" t="str">
        <f>IF(Data_Input!E183="","",Data_Input!E183)</f>
        <v/>
      </c>
      <c r="K183" s="183" t="str">
        <f>IF(Data_Input!F183="","",Data_Input!F183)</f>
        <v/>
      </c>
      <c r="L183" s="151" t="str">
        <f>IF(Data_Input!G183="","",Data_Input!G183)</f>
        <v/>
      </c>
      <c r="M183" s="154" t="str">
        <f t="shared" si="2"/>
        <v/>
      </c>
    </row>
    <row r="184" spans="2:13" x14ac:dyDescent="0.4">
      <c r="B184" s="178" t="str">
        <f>IF(Data_Input!B184="","",Data_Input!B184)</f>
        <v/>
      </c>
      <c r="C184" s="179" t="str">
        <f>IF(Project_Details!$C$10="","",Project_Details!$C$10)</f>
        <v/>
      </c>
      <c r="D184" s="179" t="str">
        <f>IF(Project_Details!$C$11="","",Project_Details!$C$11)</f>
        <v/>
      </c>
      <c r="E184" s="179" t="str">
        <f>IF(Project_Details!$C$12="","",Project_Details!$C$12)</f>
        <v/>
      </c>
      <c r="F184" s="144" t="str">
        <f>IF(H184="","",VLOOKUP(H184,Waste_Type!$C$3:$E$50,3,FALSE))</f>
        <v/>
      </c>
      <c r="G184" s="145" t="str">
        <f>IF(H184="","",VLOOKUP($H184,Waste_Type!$C$3:$E$50,2,FALSE))</f>
        <v/>
      </c>
      <c r="H184" s="193" t="str">
        <f>IF(Data_Input!C184="","",Data_Input!C184)</f>
        <v/>
      </c>
      <c r="I184" s="190" t="str">
        <f>IF(Data_Input!D184="","",Data_Input!D184)</f>
        <v/>
      </c>
      <c r="J184" s="180" t="str">
        <f>IF(Data_Input!E184="","",Data_Input!E184)</f>
        <v/>
      </c>
      <c r="K184" s="180" t="str">
        <f>IF(Data_Input!F184="","",Data_Input!F184)</f>
        <v/>
      </c>
      <c r="L184" s="144" t="str">
        <f>IF(Data_Input!G184="","",Data_Input!G184)</f>
        <v/>
      </c>
      <c r="M184" s="148" t="str">
        <f t="shared" si="2"/>
        <v/>
      </c>
    </row>
    <row r="185" spans="2:13" x14ac:dyDescent="0.4">
      <c r="B185" s="181" t="str">
        <f>IF(Data_Input!B185="","",Data_Input!B185)</f>
        <v/>
      </c>
      <c r="C185" s="182" t="str">
        <f>IF(Project_Details!$C$10="","",Project_Details!$C$10)</f>
        <v/>
      </c>
      <c r="D185" s="182" t="str">
        <f>IF(Project_Details!$C$11="","",Project_Details!$C$11)</f>
        <v/>
      </c>
      <c r="E185" s="182" t="str">
        <f>IF(Project_Details!$C$12="","",Project_Details!$C$12)</f>
        <v/>
      </c>
      <c r="F185" s="151" t="str">
        <f>IF(H185="","",VLOOKUP(H185,Waste_Type!$C$3:$E$50,3,FALSE))</f>
        <v/>
      </c>
      <c r="G185" s="152" t="str">
        <f>IF(H185="","",VLOOKUP($H185,Waste_Type!$C$3:$E$50,2,FALSE))</f>
        <v/>
      </c>
      <c r="H185" s="192" t="str">
        <f>IF(Data_Input!C185="","",Data_Input!C185)</f>
        <v/>
      </c>
      <c r="I185" s="189" t="str">
        <f>IF(Data_Input!D185="","",Data_Input!D185)</f>
        <v/>
      </c>
      <c r="J185" s="183" t="str">
        <f>IF(Data_Input!E185="","",Data_Input!E185)</f>
        <v/>
      </c>
      <c r="K185" s="183" t="str">
        <f>IF(Data_Input!F185="","",Data_Input!F185)</f>
        <v/>
      </c>
      <c r="L185" s="151" t="str">
        <f>IF(Data_Input!G185="","",Data_Input!G185)</f>
        <v/>
      </c>
      <c r="M185" s="154" t="str">
        <f t="shared" si="2"/>
        <v/>
      </c>
    </row>
    <row r="186" spans="2:13" x14ac:dyDescent="0.4">
      <c r="B186" s="178" t="str">
        <f>IF(Data_Input!B186="","",Data_Input!B186)</f>
        <v/>
      </c>
      <c r="C186" s="179" t="str">
        <f>IF(Project_Details!$C$10="","",Project_Details!$C$10)</f>
        <v/>
      </c>
      <c r="D186" s="179" t="str">
        <f>IF(Project_Details!$C$11="","",Project_Details!$C$11)</f>
        <v/>
      </c>
      <c r="E186" s="179" t="str">
        <f>IF(Project_Details!$C$12="","",Project_Details!$C$12)</f>
        <v/>
      </c>
      <c r="F186" s="144" t="str">
        <f>IF(H186="","",VLOOKUP(H186,Waste_Type!$C$3:$E$50,3,FALSE))</f>
        <v/>
      </c>
      <c r="G186" s="145" t="str">
        <f>IF(H186="","",VLOOKUP($H186,Waste_Type!$C$3:$E$50,2,FALSE))</f>
        <v/>
      </c>
      <c r="H186" s="193" t="str">
        <f>IF(Data_Input!C186="","",Data_Input!C186)</f>
        <v/>
      </c>
      <c r="I186" s="190" t="str">
        <f>IF(Data_Input!D186="","",Data_Input!D186)</f>
        <v/>
      </c>
      <c r="J186" s="180" t="str">
        <f>IF(Data_Input!E186="","",Data_Input!E186)</f>
        <v/>
      </c>
      <c r="K186" s="180" t="str">
        <f>IF(Data_Input!F186="","",Data_Input!F186)</f>
        <v/>
      </c>
      <c r="L186" s="144" t="str">
        <f>IF(Data_Input!G186="","",Data_Input!G186)</f>
        <v/>
      </c>
      <c r="M186" s="148" t="str">
        <f t="shared" si="2"/>
        <v/>
      </c>
    </row>
    <row r="187" spans="2:13" x14ac:dyDescent="0.4">
      <c r="B187" s="181" t="str">
        <f>IF(Data_Input!B187="","",Data_Input!B187)</f>
        <v/>
      </c>
      <c r="C187" s="182" t="str">
        <f>IF(Project_Details!$C$10="","",Project_Details!$C$10)</f>
        <v/>
      </c>
      <c r="D187" s="182" t="str">
        <f>IF(Project_Details!$C$11="","",Project_Details!$C$11)</f>
        <v/>
      </c>
      <c r="E187" s="182" t="str">
        <f>IF(Project_Details!$C$12="","",Project_Details!$C$12)</f>
        <v/>
      </c>
      <c r="F187" s="151" t="str">
        <f>IF(H187="","",VLOOKUP(H187,Waste_Type!$C$3:$E$50,3,FALSE))</f>
        <v/>
      </c>
      <c r="G187" s="152" t="str">
        <f>IF(H187="","",VLOOKUP($H187,Waste_Type!$C$3:$E$50,2,FALSE))</f>
        <v/>
      </c>
      <c r="H187" s="192" t="str">
        <f>IF(Data_Input!C187="","",Data_Input!C187)</f>
        <v/>
      </c>
      <c r="I187" s="189" t="str">
        <f>IF(Data_Input!D187="","",Data_Input!D187)</f>
        <v/>
      </c>
      <c r="J187" s="183" t="str">
        <f>IF(Data_Input!E187="","",Data_Input!E187)</f>
        <v/>
      </c>
      <c r="K187" s="183" t="str">
        <f>IF(Data_Input!F187="","",Data_Input!F187)</f>
        <v/>
      </c>
      <c r="L187" s="151" t="str">
        <f>IF(Data_Input!G187="","",Data_Input!G187)</f>
        <v/>
      </c>
      <c r="M187" s="154" t="str">
        <f t="shared" si="2"/>
        <v/>
      </c>
    </row>
    <row r="188" spans="2:13" x14ac:dyDescent="0.4">
      <c r="B188" s="178" t="str">
        <f>IF(Data_Input!B188="","",Data_Input!B188)</f>
        <v/>
      </c>
      <c r="C188" s="179" t="str">
        <f>IF(Project_Details!$C$10="","",Project_Details!$C$10)</f>
        <v/>
      </c>
      <c r="D188" s="179" t="str">
        <f>IF(Project_Details!$C$11="","",Project_Details!$C$11)</f>
        <v/>
      </c>
      <c r="E188" s="179" t="str">
        <f>IF(Project_Details!$C$12="","",Project_Details!$C$12)</f>
        <v/>
      </c>
      <c r="F188" s="144" t="str">
        <f>IF(H188="","",VLOOKUP(H188,Waste_Type!$C$3:$E$50,3,FALSE))</f>
        <v/>
      </c>
      <c r="G188" s="145" t="str">
        <f>IF(H188="","",VLOOKUP($H188,Waste_Type!$C$3:$E$50,2,FALSE))</f>
        <v/>
      </c>
      <c r="H188" s="193" t="str">
        <f>IF(Data_Input!C188="","",Data_Input!C188)</f>
        <v/>
      </c>
      <c r="I188" s="190" t="str">
        <f>IF(Data_Input!D188="","",Data_Input!D188)</f>
        <v/>
      </c>
      <c r="J188" s="180" t="str">
        <f>IF(Data_Input!E188="","",Data_Input!E188)</f>
        <v/>
      </c>
      <c r="K188" s="180" t="str">
        <f>IF(Data_Input!F188="","",Data_Input!F188)</f>
        <v/>
      </c>
      <c r="L188" s="144" t="str">
        <f>IF(Data_Input!G188="","",Data_Input!G188)</f>
        <v/>
      </c>
      <c r="M188" s="148" t="str">
        <f t="shared" si="2"/>
        <v/>
      </c>
    </row>
    <row r="189" spans="2:13" x14ac:dyDescent="0.4">
      <c r="B189" s="181" t="str">
        <f>IF(Data_Input!B189="","",Data_Input!B189)</f>
        <v/>
      </c>
      <c r="C189" s="182" t="str">
        <f>IF(Project_Details!$C$10="","",Project_Details!$C$10)</f>
        <v/>
      </c>
      <c r="D189" s="182" t="str">
        <f>IF(Project_Details!$C$11="","",Project_Details!$C$11)</f>
        <v/>
      </c>
      <c r="E189" s="182" t="str">
        <f>IF(Project_Details!$C$12="","",Project_Details!$C$12)</f>
        <v/>
      </c>
      <c r="F189" s="151" t="str">
        <f>IF(H189="","",VLOOKUP(H189,Waste_Type!$C$3:$E$50,3,FALSE))</f>
        <v/>
      </c>
      <c r="G189" s="152" t="str">
        <f>IF(H189="","",VLOOKUP($H189,Waste_Type!$C$3:$E$50,2,FALSE))</f>
        <v/>
      </c>
      <c r="H189" s="192" t="str">
        <f>IF(Data_Input!C189="","",Data_Input!C189)</f>
        <v/>
      </c>
      <c r="I189" s="189" t="str">
        <f>IF(Data_Input!D189="","",Data_Input!D189)</f>
        <v/>
      </c>
      <c r="J189" s="183" t="str">
        <f>IF(Data_Input!E189="","",Data_Input!E189)</f>
        <v/>
      </c>
      <c r="K189" s="183" t="str">
        <f>IF(Data_Input!F189="","",Data_Input!F189)</f>
        <v/>
      </c>
      <c r="L189" s="151" t="str">
        <f>IF(Data_Input!G189="","",Data_Input!G189)</f>
        <v/>
      </c>
      <c r="M189" s="154" t="str">
        <f t="shared" si="2"/>
        <v/>
      </c>
    </row>
    <row r="190" spans="2:13" x14ac:dyDescent="0.4">
      <c r="B190" s="178" t="str">
        <f>IF(Data_Input!B190="","",Data_Input!B190)</f>
        <v/>
      </c>
      <c r="C190" s="179" t="str">
        <f>IF(Project_Details!$C$10="","",Project_Details!$C$10)</f>
        <v/>
      </c>
      <c r="D190" s="179" t="str">
        <f>IF(Project_Details!$C$11="","",Project_Details!$C$11)</f>
        <v/>
      </c>
      <c r="E190" s="179" t="str">
        <f>IF(Project_Details!$C$12="","",Project_Details!$C$12)</f>
        <v/>
      </c>
      <c r="F190" s="144" t="str">
        <f>IF(H190="","",VLOOKUP(H190,Waste_Type!$C$3:$E$50,3,FALSE))</f>
        <v/>
      </c>
      <c r="G190" s="145" t="str">
        <f>IF(H190="","",VLOOKUP($H190,Waste_Type!$C$3:$E$50,2,FALSE))</f>
        <v/>
      </c>
      <c r="H190" s="193" t="str">
        <f>IF(Data_Input!C190="","",Data_Input!C190)</f>
        <v/>
      </c>
      <c r="I190" s="190" t="str">
        <f>IF(Data_Input!D190="","",Data_Input!D190)</f>
        <v/>
      </c>
      <c r="J190" s="180" t="str">
        <f>IF(Data_Input!E190="","",Data_Input!E190)</f>
        <v/>
      </c>
      <c r="K190" s="180" t="str">
        <f>IF(Data_Input!F190="","",Data_Input!F190)</f>
        <v/>
      </c>
      <c r="L190" s="144" t="str">
        <f>IF(Data_Input!G190="","",Data_Input!G190)</f>
        <v/>
      </c>
      <c r="M190" s="148" t="str">
        <f t="shared" si="2"/>
        <v/>
      </c>
    </row>
    <row r="191" spans="2:13" x14ac:dyDescent="0.4">
      <c r="B191" s="181" t="str">
        <f>IF(Data_Input!B191="","",Data_Input!B191)</f>
        <v/>
      </c>
      <c r="C191" s="182" t="str">
        <f>IF(Project_Details!$C$10="","",Project_Details!$C$10)</f>
        <v/>
      </c>
      <c r="D191" s="182" t="str">
        <f>IF(Project_Details!$C$11="","",Project_Details!$C$11)</f>
        <v/>
      </c>
      <c r="E191" s="182" t="str">
        <f>IF(Project_Details!$C$12="","",Project_Details!$C$12)</f>
        <v/>
      </c>
      <c r="F191" s="151" t="str">
        <f>IF(H191="","",VLOOKUP(H191,Waste_Type!$C$3:$E$50,3,FALSE))</f>
        <v/>
      </c>
      <c r="G191" s="152" t="str">
        <f>IF(H191="","",VLOOKUP($H191,Waste_Type!$C$3:$E$50,2,FALSE))</f>
        <v/>
      </c>
      <c r="H191" s="192" t="str">
        <f>IF(Data_Input!C191="","",Data_Input!C191)</f>
        <v/>
      </c>
      <c r="I191" s="189" t="str">
        <f>IF(Data_Input!D191="","",Data_Input!D191)</f>
        <v/>
      </c>
      <c r="J191" s="183" t="str">
        <f>IF(Data_Input!E191="","",Data_Input!E191)</f>
        <v/>
      </c>
      <c r="K191" s="183" t="str">
        <f>IF(Data_Input!F191="","",Data_Input!F191)</f>
        <v/>
      </c>
      <c r="L191" s="151" t="str">
        <f>IF(Data_Input!G191="","",Data_Input!G191)</f>
        <v/>
      </c>
      <c r="M191" s="154" t="str">
        <f t="shared" si="2"/>
        <v/>
      </c>
    </row>
    <row r="192" spans="2:13" x14ac:dyDescent="0.4">
      <c r="B192" s="178" t="str">
        <f>IF(Data_Input!B192="","",Data_Input!B192)</f>
        <v/>
      </c>
      <c r="C192" s="179" t="str">
        <f>IF(Project_Details!$C$10="","",Project_Details!$C$10)</f>
        <v/>
      </c>
      <c r="D192" s="179" t="str">
        <f>IF(Project_Details!$C$11="","",Project_Details!$C$11)</f>
        <v/>
      </c>
      <c r="E192" s="179" t="str">
        <f>IF(Project_Details!$C$12="","",Project_Details!$C$12)</f>
        <v/>
      </c>
      <c r="F192" s="144" t="str">
        <f>IF(H192="","",VLOOKUP(H192,Waste_Type!$C$3:$E$50,3,FALSE))</f>
        <v/>
      </c>
      <c r="G192" s="145" t="str">
        <f>IF(H192="","",VLOOKUP($H192,Waste_Type!$C$3:$E$50,2,FALSE))</f>
        <v/>
      </c>
      <c r="H192" s="193" t="str">
        <f>IF(Data_Input!C192="","",Data_Input!C192)</f>
        <v/>
      </c>
      <c r="I192" s="190" t="str">
        <f>IF(Data_Input!D192="","",Data_Input!D192)</f>
        <v/>
      </c>
      <c r="J192" s="180" t="str">
        <f>IF(Data_Input!E192="","",Data_Input!E192)</f>
        <v/>
      </c>
      <c r="K192" s="180" t="str">
        <f>IF(Data_Input!F192="","",Data_Input!F192)</f>
        <v/>
      </c>
      <c r="L192" s="144" t="str">
        <f>IF(Data_Input!G192="","",Data_Input!G192)</f>
        <v/>
      </c>
      <c r="M192" s="148" t="str">
        <f t="shared" si="2"/>
        <v/>
      </c>
    </row>
    <row r="193" spans="2:13" x14ac:dyDescent="0.4">
      <c r="B193" s="181" t="str">
        <f>IF(Data_Input!B193="","",Data_Input!B193)</f>
        <v/>
      </c>
      <c r="C193" s="182" t="str">
        <f>IF(Project_Details!$C$10="","",Project_Details!$C$10)</f>
        <v/>
      </c>
      <c r="D193" s="182" t="str">
        <f>IF(Project_Details!$C$11="","",Project_Details!$C$11)</f>
        <v/>
      </c>
      <c r="E193" s="182" t="str">
        <f>IF(Project_Details!$C$12="","",Project_Details!$C$12)</f>
        <v/>
      </c>
      <c r="F193" s="151" t="str">
        <f>IF(H193="","",VLOOKUP(H193,Waste_Type!$C$3:$E$50,3,FALSE))</f>
        <v/>
      </c>
      <c r="G193" s="152" t="str">
        <f>IF(H193="","",VLOOKUP($H193,Waste_Type!$C$3:$E$50,2,FALSE))</f>
        <v/>
      </c>
      <c r="H193" s="192" t="str">
        <f>IF(Data_Input!C193="","",Data_Input!C193)</f>
        <v/>
      </c>
      <c r="I193" s="189" t="str">
        <f>IF(Data_Input!D193="","",Data_Input!D193)</f>
        <v/>
      </c>
      <c r="J193" s="183" t="str">
        <f>IF(Data_Input!E193="","",Data_Input!E193)</f>
        <v/>
      </c>
      <c r="K193" s="183" t="str">
        <f>IF(Data_Input!F193="","",Data_Input!F193)</f>
        <v/>
      </c>
      <c r="L193" s="151" t="str">
        <f>IF(Data_Input!G193="","",Data_Input!G193)</f>
        <v/>
      </c>
      <c r="M193" s="154" t="str">
        <f t="shared" si="2"/>
        <v/>
      </c>
    </row>
    <row r="194" spans="2:13" x14ac:dyDescent="0.4">
      <c r="B194" s="178" t="str">
        <f>IF(Data_Input!B194="","",Data_Input!B194)</f>
        <v/>
      </c>
      <c r="C194" s="179" t="str">
        <f>IF(Project_Details!$C$10="","",Project_Details!$C$10)</f>
        <v/>
      </c>
      <c r="D194" s="179" t="str">
        <f>IF(Project_Details!$C$11="","",Project_Details!$C$11)</f>
        <v/>
      </c>
      <c r="E194" s="179" t="str">
        <f>IF(Project_Details!$C$12="","",Project_Details!$C$12)</f>
        <v/>
      </c>
      <c r="F194" s="144" t="str">
        <f>IF(H194="","",VLOOKUP(H194,Waste_Type!$C$3:$E$50,3,FALSE))</f>
        <v/>
      </c>
      <c r="G194" s="145" t="str">
        <f>IF(H194="","",VLOOKUP($H194,Waste_Type!$C$3:$E$50,2,FALSE))</f>
        <v/>
      </c>
      <c r="H194" s="193" t="str">
        <f>IF(Data_Input!C194="","",Data_Input!C194)</f>
        <v/>
      </c>
      <c r="I194" s="190" t="str">
        <f>IF(Data_Input!D194="","",Data_Input!D194)</f>
        <v/>
      </c>
      <c r="J194" s="180" t="str">
        <f>IF(Data_Input!E194="","",Data_Input!E194)</f>
        <v/>
      </c>
      <c r="K194" s="180" t="str">
        <f>IF(Data_Input!F194="","",Data_Input!F194)</f>
        <v/>
      </c>
      <c r="L194" s="144" t="str">
        <f>IF(Data_Input!G194="","",Data_Input!G194)</f>
        <v/>
      </c>
      <c r="M194" s="148" t="str">
        <f t="shared" si="2"/>
        <v/>
      </c>
    </row>
    <row r="195" spans="2:13" x14ac:dyDescent="0.4">
      <c r="B195" s="181" t="str">
        <f>IF(Data_Input!B195="","",Data_Input!B195)</f>
        <v/>
      </c>
      <c r="C195" s="182" t="str">
        <f>IF(Project_Details!$C$10="","",Project_Details!$C$10)</f>
        <v/>
      </c>
      <c r="D195" s="182" t="str">
        <f>IF(Project_Details!$C$11="","",Project_Details!$C$11)</f>
        <v/>
      </c>
      <c r="E195" s="182" t="str">
        <f>IF(Project_Details!$C$12="","",Project_Details!$C$12)</f>
        <v/>
      </c>
      <c r="F195" s="151" t="str">
        <f>IF(H195="","",VLOOKUP(H195,Waste_Type!$C$3:$E$50,3,FALSE))</f>
        <v/>
      </c>
      <c r="G195" s="152" t="str">
        <f>IF(H195="","",VLOOKUP($H195,Waste_Type!$C$3:$E$50,2,FALSE))</f>
        <v/>
      </c>
      <c r="H195" s="192" t="str">
        <f>IF(Data_Input!C195="","",Data_Input!C195)</f>
        <v/>
      </c>
      <c r="I195" s="189" t="str">
        <f>IF(Data_Input!D195="","",Data_Input!D195)</f>
        <v/>
      </c>
      <c r="J195" s="183" t="str">
        <f>IF(Data_Input!E195="","",Data_Input!E195)</f>
        <v/>
      </c>
      <c r="K195" s="183" t="str">
        <f>IF(Data_Input!F195="","",Data_Input!F195)</f>
        <v/>
      </c>
      <c r="L195" s="151" t="str">
        <f>IF(Data_Input!G195="","",Data_Input!G195)</f>
        <v/>
      </c>
      <c r="M195" s="154" t="str">
        <f t="shared" ref="M195:M258" si="3">IF(J195="kg", I195/1000,I195)</f>
        <v/>
      </c>
    </row>
    <row r="196" spans="2:13" x14ac:dyDescent="0.4">
      <c r="B196" s="178" t="str">
        <f>IF(Data_Input!B196="","",Data_Input!B196)</f>
        <v/>
      </c>
      <c r="C196" s="179" t="str">
        <f>IF(Project_Details!$C$10="","",Project_Details!$C$10)</f>
        <v/>
      </c>
      <c r="D196" s="179" t="str">
        <f>IF(Project_Details!$C$11="","",Project_Details!$C$11)</f>
        <v/>
      </c>
      <c r="E196" s="179" t="str">
        <f>IF(Project_Details!$C$12="","",Project_Details!$C$12)</f>
        <v/>
      </c>
      <c r="F196" s="144" t="str">
        <f>IF(H196="","",VLOOKUP(H196,Waste_Type!$C$3:$E$50,3,FALSE))</f>
        <v/>
      </c>
      <c r="G196" s="145" t="str">
        <f>IF(H196="","",VLOOKUP($H196,Waste_Type!$C$3:$E$50,2,FALSE))</f>
        <v/>
      </c>
      <c r="H196" s="193" t="str">
        <f>IF(Data_Input!C196="","",Data_Input!C196)</f>
        <v/>
      </c>
      <c r="I196" s="190" t="str">
        <f>IF(Data_Input!D196="","",Data_Input!D196)</f>
        <v/>
      </c>
      <c r="J196" s="180" t="str">
        <f>IF(Data_Input!E196="","",Data_Input!E196)</f>
        <v/>
      </c>
      <c r="K196" s="180" t="str">
        <f>IF(Data_Input!F196="","",Data_Input!F196)</f>
        <v/>
      </c>
      <c r="L196" s="144" t="str">
        <f>IF(Data_Input!G196="","",Data_Input!G196)</f>
        <v/>
      </c>
      <c r="M196" s="148" t="str">
        <f t="shared" si="3"/>
        <v/>
      </c>
    </row>
    <row r="197" spans="2:13" x14ac:dyDescent="0.4">
      <c r="B197" s="181" t="str">
        <f>IF(Data_Input!B197="","",Data_Input!B197)</f>
        <v/>
      </c>
      <c r="C197" s="182" t="str">
        <f>IF(Project_Details!$C$10="","",Project_Details!$C$10)</f>
        <v/>
      </c>
      <c r="D197" s="182" t="str">
        <f>IF(Project_Details!$C$11="","",Project_Details!$C$11)</f>
        <v/>
      </c>
      <c r="E197" s="182" t="str">
        <f>IF(Project_Details!$C$12="","",Project_Details!$C$12)</f>
        <v/>
      </c>
      <c r="F197" s="151" t="str">
        <f>IF(H197="","",VLOOKUP(H197,Waste_Type!$C$3:$E$50,3,FALSE))</f>
        <v/>
      </c>
      <c r="G197" s="152" t="str">
        <f>IF(H197="","",VLOOKUP($H197,Waste_Type!$C$3:$E$50,2,FALSE))</f>
        <v/>
      </c>
      <c r="H197" s="192" t="str">
        <f>IF(Data_Input!C197="","",Data_Input!C197)</f>
        <v/>
      </c>
      <c r="I197" s="189" t="str">
        <f>IF(Data_Input!D197="","",Data_Input!D197)</f>
        <v/>
      </c>
      <c r="J197" s="183" t="str">
        <f>IF(Data_Input!E197="","",Data_Input!E197)</f>
        <v/>
      </c>
      <c r="K197" s="183" t="str">
        <f>IF(Data_Input!F197="","",Data_Input!F197)</f>
        <v/>
      </c>
      <c r="L197" s="151" t="str">
        <f>IF(Data_Input!G197="","",Data_Input!G197)</f>
        <v/>
      </c>
      <c r="M197" s="154" t="str">
        <f t="shared" si="3"/>
        <v/>
      </c>
    </row>
    <row r="198" spans="2:13" x14ac:dyDescent="0.4">
      <c r="B198" s="178" t="str">
        <f>IF(Data_Input!B198="","",Data_Input!B198)</f>
        <v/>
      </c>
      <c r="C198" s="179" t="str">
        <f>IF(Project_Details!$C$10="","",Project_Details!$C$10)</f>
        <v/>
      </c>
      <c r="D198" s="179" t="str">
        <f>IF(Project_Details!$C$11="","",Project_Details!$C$11)</f>
        <v/>
      </c>
      <c r="E198" s="179" t="str">
        <f>IF(Project_Details!$C$12="","",Project_Details!$C$12)</f>
        <v/>
      </c>
      <c r="F198" s="144" t="str">
        <f>IF(H198="","",VLOOKUP(H198,Waste_Type!$C$3:$E$50,3,FALSE))</f>
        <v/>
      </c>
      <c r="G198" s="145" t="str">
        <f>IF(H198="","",VLOOKUP($H198,Waste_Type!$C$3:$E$50,2,FALSE))</f>
        <v/>
      </c>
      <c r="H198" s="193" t="str">
        <f>IF(Data_Input!C198="","",Data_Input!C198)</f>
        <v/>
      </c>
      <c r="I198" s="190" t="str">
        <f>IF(Data_Input!D198="","",Data_Input!D198)</f>
        <v/>
      </c>
      <c r="J198" s="180" t="str">
        <f>IF(Data_Input!E198="","",Data_Input!E198)</f>
        <v/>
      </c>
      <c r="K198" s="180" t="str">
        <f>IF(Data_Input!F198="","",Data_Input!F198)</f>
        <v/>
      </c>
      <c r="L198" s="144" t="str">
        <f>IF(Data_Input!G198="","",Data_Input!G198)</f>
        <v/>
      </c>
      <c r="M198" s="148" t="str">
        <f t="shared" si="3"/>
        <v/>
      </c>
    </row>
    <row r="199" spans="2:13" x14ac:dyDescent="0.4">
      <c r="B199" s="181" t="str">
        <f>IF(Data_Input!B199="","",Data_Input!B199)</f>
        <v/>
      </c>
      <c r="C199" s="182" t="str">
        <f>IF(Project_Details!$C$10="","",Project_Details!$C$10)</f>
        <v/>
      </c>
      <c r="D199" s="182" t="str">
        <f>IF(Project_Details!$C$11="","",Project_Details!$C$11)</f>
        <v/>
      </c>
      <c r="E199" s="182" t="str">
        <f>IF(Project_Details!$C$12="","",Project_Details!$C$12)</f>
        <v/>
      </c>
      <c r="F199" s="151" t="str">
        <f>IF(H199="","",VLOOKUP(H199,Waste_Type!$C$3:$E$50,3,FALSE))</f>
        <v/>
      </c>
      <c r="G199" s="152" t="str">
        <f>IF(H199="","",VLOOKUP($H199,Waste_Type!$C$3:$E$50,2,FALSE))</f>
        <v/>
      </c>
      <c r="H199" s="192" t="str">
        <f>IF(Data_Input!C199="","",Data_Input!C199)</f>
        <v/>
      </c>
      <c r="I199" s="189" t="str">
        <f>IF(Data_Input!D199="","",Data_Input!D199)</f>
        <v/>
      </c>
      <c r="J199" s="183" t="str">
        <f>IF(Data_Input!E199="","",Data_Input!E199)</f>
        <v/>
      </c>
      <c r="K199" s="183" t="str">
        <f>IF(Data_Input!F199="","",Data_Input!F199)</f>
        <v/>
      </c>
      <c r="L199" s="151" t="str">
        <f>IF(Data_Input!G199="","",Data_Input!G199)</f>
        <v/>
      </c>
      <c r="M199" s="154" t="str">
        <f t="shared" si="3"/>
        <v/>
      </c>
    </row>
    <row r="200" spans="2:13" x14ac:dyDescent="0.4">
      <c r="B200" s="178" t="str">
        <f>IF(Data_Input!B200="","",Data_Input!B200)</f>
        <v/>
      </c>
      <c r="C200" s="179" t="str">
        <f>IF(Project_Details!$C$10="","",Project_Details!$C$10)</f>
        <v/>
      </c>
      <c r="D200" s="179" t="str">
        <f>IF(Project_Details!$C$11="","",Project_Details!$C$11)</f>
        <v/>
      </c>
      <c r="E200" s="179" t="str">
        <f>IF(Project_Details!$C$12="","",Project_Details!$C$12)</f>
        <v/>
      </c>
      <c r="F200" s="144" t="str">
        <f>IF(H200="","",VLOOKUP(H200,Waste_Type!$C$3:$E$50,3,FALSE))</f>
        <v/>
      </c>
      <c r="G200" s="145" t="str">
        <f>IF(H200="","",VLOOKUP($H200,Waste_Type!$C$3:$E$50,2,FALSE))</f>
        <v/>
      </c>
      <c r="H200" s="193" t="str">
        <f>IF(Data_Input!C200="","",Data_Input!C200)</f>
        <v/>
      </c>
      <c r="I200" s="190" t="str">
        <f>IF(Data_Input!D200="","",Data_Input!D200)</f>
        <v/>
      </c>
      <c r="J200" s="180" t="str">
        <f>IF(Data_Input!E200="","",Data_Input!E200)</f>
        <v/>
      </c>
      <c r="K200" s="180" t="str">
        <f>IF(Data_Input!F200="","",Data_Input!F200)</f>
        <v/>
      </c>
      <c r="L200" s="144" t="str">
        <f>IF(Data_Input!G200="","",Data_Input!G200)</f>
        <v/>
      </c>
      <c r="M200" s="148" t="str">
        <f t="shared" si="3"/>
        <v/>
      </c>
    </row>
    <row r="201" spans="2:13" x14ac:dyDescent="0.4">
      <c r="B201" s="181" t="str">
        <f>IF(Data_Input!B201="","",Data_Input!B201)</f>
        <v/>
      </c>
      <c r="C201" s="182" t="str">
        <f>IF(Project_Details!$C$10="","",Project_Details!$C$10)</f>
        <v/>
      </c>
      <c r="D201" s="182" t="str">
        <f>IF(Project_Details!$C$11="","",Project_Details!$C$11)</f>
        <v/>
      </c>
      <c r="E201" s="182" t="str">
        <f>IF(Project_Details!$C$12="","",Project_Details!$C$12)</f>
        <v/>
      </c>
      <c r="F201" s="151" t="str">
        <f>IF(H201="","",VLOOKUP(H201,Waste_Type!$C$3:$E$50,3,FALSE))</f>
        <v/>
      </c>
      <c r="G201" s="152" t="str">
        <f>IF(H201="","",VLOOKUP($H201,Waste_Type!$C$3:$E$50,2,FALSE))</f>
        <v/>
      </c>
      <c r="H201" s="192" t="str">
        <f>IF(Data_Input!C201="","",Data_Input!C201)</f>
        <v/>
      </c>
      <c r="I201" s="189" t="str">
        <f>IF(Data_Input!D201="","",Data_Input!D201)</f>
        <v/>
      </c>
      <c r="J201" s="183" t="str">
        <f>IF(Data_Input!E201="","",Data_Input!E201)</f>
        <v/>
      </c>
      <c r="K201" s="183" t="str">
        <f>IF(Data_Input!F201="","",Data_Input!F201)</f>
        <v/>
      </c>
      <c r="L201" s="151" t="str">
        <f>IF(Data_Input!G201="","",Data_Input!G201)</f>
        <v/>
      </c>
      <c r="M201" s="154" t="str">
        <f t="shared" si="3"/>
        <v/>
      </c>
    </row>
    <row r="202" spans="2:13" x14ac:dyDescent="0.4">
      <c r="B202" s="178" t="str">
        <f>IF(Data_Input!B202="","",Data_Input!B202)</f>
        <v/>
      </c>
      <c r="C202" s="179" t="str">
        <f>IF(Project_Details!$C$10="","",Project_Details!$C$10)</f>
        <v/>
      </c>
      <c r="D202" s="179" t="str">
        <f>IF(Project_Details!$C$11="","",Project_Details!$C$11)</f>
        <v/>
      </c>
      <c r="E202" s="179" t="str">
        <f>IF(Project_Details!$C$12="","",Project_Details!$C$12)</f>
        <v/>
      </c>
      <c r="F202" s="144" t="str">
        <f>IF(H202="","",VLOOKUP(H202,Waste_Type!$C$3:$E$50,3,FALSE))</f>
        <v/>
      </c>
      <c r="G202" s="145" t="str">
        <f>IF(H202="","",VLOOKUP($H202,Waste_Type!$C$3:$E$50,2,FALSE))</f>
        <v/>
      </c>
      <c r="H202" s="193" t="str">
        <f>IF(Data_Input!C202="","",Data_Input!C202)</f>
        <v/>
      </c>
      <c r="I202" s="190" t="str">
        <f>IF(Data_Input!D202="","",Data_Input!D202)</f>
        <v/>
      </c>
      <c r="J202" s="180" t="str">
        <f>IF(Data_Input!E202="","",Data_Input!E202)</f>
        <v/>
      </c>
      <c r="K202" s="180" t="str">
        <f>IF(Data_Input!F202="","",Data_Input!F202)</f>
        <v/>
      </c>
      <c r="L202" s="144" t="str">
        <f>IF(Data_Input!G202="","",Data_Input!G202)</f>
        <v/>
      </c>
      <c r="M202" s="148" t="str">
        <f t="shared" si="3"/>
        <v/>
      </c>
    </row>
    <row r="203" spans="2:13" x14ac:dyDescent="0.4">
      <c r="B203" s="181" t="str">
        <f>IF(Data_Input!B203="","",Data_Input!B203)</f>
        <v/>
      </c>
      <c r="C203" s="182" t="str">
        <f>IF(Project_Details!$C$10="","",Project_Details!$C$10)</f>
        <v/>
      </c>
      <c r="D203" s="182" t="str">
        <f>IF(Project_Details!$C$11="","",Project_Details!$C$11)</f>
        <v/>
      </c>
      <c r="E203" s="182" t="str">
        <f>IF(Project_Details!$C$12="","",Project_Details!$C$12)</f>
        <v/>
      </c>
      <c r="F203" s="151" t="str">
        <f>IF(H203="","",VLOOKUP(H203,Waste_Type!$C$3:$E$50,3,FALSE))</f>
        <v/>
      </c>
      <c r="G203" s="152" t="str">
        <f>IF(H203="","",VLOOKUP($H203,Waste_Type!$C$3:$E$50,2,FALSE))</f>
        <v/>
      </c>
      <c r="H203" s="192" t="str">
        <f>IF(Data_Input!C203="","",Data_Input!C203)</f>
        <v/>
      </c>
      <c r="I203" s="189" t="str">
        <f>IF(Data_Input!D203="","",Data_Input!D203)</f>
        <v/>
      </c>
      <c r="J203" s="183" t="str">
        <f>IF(Data_Input!E203="","",Data_Input!E203)</f>
        <v/>
      </c>
      <c r="K203" s="183" t="str">
        <f>IF(Data_Input!F203="","",Data_Input!F203)</f>
        <v/>
      </c>
      <c r="L203" s="151" t="str">
        <f>IF(Data_Input!G203="","",Data_Input!G203)</f>
        <v/>
      </c>
      <c r="M203" s="154" t="str">
        <f t="shared" si="3"/>
        <v/>
      </c>
    </row>
    <row r="204" spans="2:13" x14ac:dyDescent="0.4">
      <c r="B204" s="178" t="str">
        <f>IF(Data_Input!B204="","",Data_Input!B204)</f>
        <v/>
      </c>
      <c r="C204" s="179" t="str">
        <f>IF(Project_Details!$C$10="","",Project_Details!$C$10)</f>
        <v/>
      </c>
      <c r="D204" s="179" t="str">
        <f>IF(Project_Details!$C$11="","",Project_Details!$C$11)</f>
        <v/>
      </c>
      <c r="E204" s="179" t="str">
        <f>IF(Project_Details!$C$12="","",Project_Details!$C$12)</f>
        <v/>
      </c>
      <c r="F204" s="144" t="str">
        <f>IF(H204="","",VLOOKUP(H204,Waste_Type!$C$3:$E$50,3,FALSE))</f>
        <v/>
      </c>
      <c r="G204" s="145" t="str">
        <f>IF(H204="","",VLOOKUP($H204,Waste_Type!$C$3:$E$50,2,FALSE))</f>
        <v/>
      </c>
      <c r="H204" s="193" t="str">
        <f>IF(Data_Input!C204="","",Data_Input!C204)</f>
        <v/>
      </c>
      <c r="I204" s="190" t="str">
        <f>IF(Data_Input!D204="","",Data_Input!D204)</f>
        <v/>
      </c>
      <c r="J204" s="180" t="str">
        <f>IF(Data_Input!E204="","",Data_Input!E204)</f>
        <v/>
      </c>
      <c r="K204" s="180" t="str">
        <f>IF(Data_Input!F204="","",Data_Input!F204)</f>
        <v/>
      </c>
      <c r="L204" s="144" t="str">
        <f>IF(Data_Input!G204="","",Data_Input!G204)</f>
        <v/>
      </c>
      <c r="M204" s="148" t="str">
        <f t="shared" si="3"/>
        <v/>
      </c>
    </row>
    <row r="205" spans="2:13" x14ac:dyDescent="0.4">
      <c r="B205" s="181" t="str">
        <f>IF(Data_Input!B205="","",Data_Input!B205)</f>
        <v/>
      </c>
      <c r="C205" s="182" t="str">
        <f>IF(Project_Details!$C$10="","",Project_Details!$C$10)</f>
        <v/>
      </c>
      <c r="D205" s="182" t="str">
        <f>IF(Project_Details!$C$11="","",Project_Details!$C$11)</f>
        <v/>
      </c>
      <c r="E205" s="182" t="str">
        <f>IF(Project_Details!$C$12="","",Project_Details!$C$12)</f>
        <v/>
      </c>
      <c r="F205" s="151" t="str">
        <f>IF(H205="","",VLOOKUP(H205,Waste_Type!$C$3:$E$50,3,FALSE))</f>
        <v/>
      </c>
      <c r="G205" s="152" t="str">
        <f>IF(H205="","",VLOOKUP($H205,Waste_Type!$C$3:$E$50,2,FALSE))</f>
        <v/>
      </c>
      <c r="H205" s="192" t="str">
        <f>IF(Data_Input!C205="","",Data_Input!C205)</f>
        <v/>
      </c>
      <c r="I205" s="189" t="str">
        <f>IF(Data_Input!D205="","",Data_Input!D205)</f>
        <v/>
      </c>
      <c r="J205" s="183" t="str">
        <f>IF(Data_Input!E205="","",Data_Input!E205)</f>
        <v/>
      </c>
      <c r="K205" s="183" t="str">
        <f>IF(Data_Input!F205="","",Data_Input!F205)</f>
        <v/>
      </c>
      <c r="L205" s="151" t="str">
        <f>IF(Data_Input!G205="","",Data_Input!G205)</f>
        <v/>
      </c>
      <c r="M205" s="154" t="str">
        <f t="shared" si="3"/>
        <v/>
      </c>
    </row>
    <row r="206" spans="2:13" x14ac:dyDescent="0.4">
      <c r="B206" s="178" t="str">
        <f>IF(Data_Input!B206="","",Data_Input!B206)</f>
        <v/>
      </c>
      <c r="C206" s="179" t="str">
        <f>IF(Project_Details!$C$10="","",Project_Details!$C$10)</f>
        <v/>
      </c>
      <c r="D206" s="179" t="str">
        <f>IF(Project_Details!$C$11="","",Project_Details!$C$11)</f>
        <v/>
      </c>
      <c r="E206" s="179" t="str">
        <f>IF(Project_Details!$C$12="","",Project_Details!$C$12)</f>
        <v/>
      </c>
      <c r="F206" s="144" t="str">
        <f>IF(H206="","",VLOOKUP(H206,Waste_Type!$C$3:$E$50,3,FALSE))</f>
        <v/>
      </c>
      <c r="G206" s="145" t="str">
        <f>IF(H206="","",VLOOKUP($H206,Waste_Type!$C$3:$E$50,2,FALSE))</f>
        <v/>
      </c>
      <c r="H206" s="193" t="str">
        <f>IF(Data_Input!C206="","",Data_Input!C206)</f>
        <v/>
      </c>
      <c r="I206" s="190" t="str">
        <f>IF(Data_Input!D206="","",Data_Input!D206)</f>
        <v/>
      </c>
      <c r="J206" s="180" t="str">
        <f>IF(Data_Input!E206="","",Data_Input!E206)</f>
        <v/>
      </c>
      <c r="K206" s="180" t="str">
        <f>IF(Data_Input!F206="","",Data_Input!F206)</f>
        <v/>
      </c>
      <c r="L206" s="144" t="str">
        <f>IF(Data_Input!G206="","",Data_Input!G206)</f>
        <v/>
      </c>
      <c r="M206" s="148" t="str">
        <f t="shared" si="3"/>
        <v/>
      </c>
    </row>
    <row r="207" spans="2:13" x14ac:dyDescent="0.4">
      <c r="B207" s="181" t="str">
        <f>IF(Data_Input!B207="","",Data_Input!B207)</f>
        <v/>
      </c>
      <c r="C207" s="182" t="str">
        <f>IF(Project_Details!$C$10="","",Project_Details!$C$10)</f>
        <v/>
      </c>
      <c r="D207" s="182" t="str">
        <f>IF(Project_Details!$C$11="","",Project_Details!$C$11)</f>
        <v/>
      </c>
      <c r="E207" s="182" t="str">
        <f>IF(Project_Details!$C$12="","",Project_Details!$C$12)</f>
        <v/>
      </c>
      <c r="F207" s="151" t="str">
        <f>IF(H207="","",VLOOKUP(H207,Waste_Type!$C$3:$E$50,3,FALSE))</f>
        <v/>
      </c>
      <c r="G207" s="152" t="str">
        <f>IF(H207="","",VLOOKUP($H207,Waste_Type!$C$3:$E$50,2,FALSE))</f>
        <v/>
      </c>
      <c r="H207" s="192" t="str">
        <f>IF(Data_Input!C207="","",Data_Input!C207)</f>
        <v/>
      </c>
      <c r="I207" s="189" t="str">
        <f>IF(Data_Input!D207="","",Data_Input!D207)</f>
        <v/>
      </c>
      <c r="J207" s="183" t="str">
        <f>IF(Data_Input!E207="","",Data_Input!E207)</f>
        <v/>
      </c>
      <c r="K207" s="183" t="str">
        <f>IF(Data_Input!F207="","",Data_Input!F207)</f>
        <v/>
      </c>
      <c r="L207" s="151" t="str">
        <f>IF(Data_Input!G207="","",Data_Input!G207)</f>
        <v/>
      </c>
      <c r="M207" s="154" t="str">
        <f t="shared" si="3"/>
        <v/>
      </c>
    </row>
    <row r="208" spans="2:13" x14ac:dyDescent="0.4">
      <c r="B208" s="178" t="str">
        <f>IF(Data_Input!B208="","",Data_Input!B208)</f>
        <v/>
      </c>
      <c r="C208" s="179" t="str">
        <f>IF(Project_Details!$C$10="","",Project_Details!$C$10)</f>
        <v/>
      </c>
      <c r="D208" s="179" t="str">
        <f>IF(Project_Details!$C$11="","",Project_Details!$C$11)</f>
        <v/>
      </c>
      <c r="E208" s="179" t="str">
        <f>IF(Project_Details!$C$12="","",Project_Details!$C$12)</f>
        <v/>
      </c>
      <c r="F208" s="144" t="str">
        <f>IF(H208="","",VLOOKUP(H208,Waste_Type!$C$3:$E$50,3,FALSE))</f>
        <v/>
      </c>
      <c r="G208" s="145" t="str">
        <f>IF(H208="","",VLOOKUP($H208,Waste_Type!$C$3:$E$50,2,FALSE))</f>
        <v/>
      </c>
      <c r="H208" s="193" t="str">
        <f>IF(Data_Input!C208="","",Data_Input!C208)</f>
        <v/>
      </c>
      <c r="I208" s="190" t="str">
        <f>IF(Data_Input!D208="","",Data_Input!D208)</f>
        <v/>
      </c>
      <c r="J208" s="180" t="str">
        <f>IF(Data_Input!E208="","",Data_Input!E208)</f>
        <v/>
      </c>
      <c r="K208" s="180" t="str">
        <f>IF(Data_Input!F208="","",Data_Input!F208)</f>
        <v/>
      </c>
      <c r="L208" s="144" t="str">
        <f>IF(Data_Input!G208="","",Data_Input!G208)</f>
        <v/>
      </c>
      <c r="M208" s="148" t="str">
        <f t="shared" si="3"/>
        <v/>
      </c>
    </row>
    <row r="209" spans="2:13" x14ac:dyDescent="0.4">
      <c r="B209" s="181" t="str">
        <f>IF(Data_Input!B209="","",Data_Input!B209)</f>
        <v/>
      </c>
      <c r="C209" s="182" t="str">
        <f>IF(Project_Details!$C$10="","",Project_Details!$C$10)</f>
        <v/>
      </c>
      <c r="D209" s="182" t="str">
        <f>IF(Project_Details!$C$11="","",Project_Details!$C$11)</f>
        <v/>
      </c>
      <c r="E209" s="182" t="str">
        <f>IF(Project_Details!$C$12="","",Project_Details!$C$12)</f>
        <v/>
      </c>
      <c r="F209" s="151" t="str">
        <f>IF(H209="","",VLOOKUP(H209,Waste_Type!$C$3:$E$50,3,FALSE))</f>
        <v/>
      </c>
      <c r="G209" s="152" t="str">
        <f>IF(H209="","",VLOOKUP($H209,Waste_Type!$C$3:$E$50,2,FALSE))</f>
        <v/>
      </c>
      <c r="H209" s="192" t="str">
        <f>IF(Data_Input!C209="","",Data_Input!C209)</f>
        <v/>
      </c>
      <c r="I209" s="189" t="str">
        <f>IF(Data_Input!D209="","",Data_Input!D209)</f>
        <v/>
      </c>
      <c r="J209" s="183" t="str">
        <f>IF(Data_Input!E209="","",Data_Input!E209)</f>
        <v/>
      </c>
      <c r="K209" s="183" t="str">
        <f>IF(Data_Input!F209="","",Data_Input!F209)</f>
        <v/>
      </c>
      <c r="L209" s="151" t="str">
        <f>IF(Data_Input!G209="","",Data_Input!G209)</f>
        <v/>
      </c>
      <c r="M209" s="154" t="str">
        <f t="shared" si="3"/>
        <v/>
      </c>
    </row>
    <row r="210" spans="2:13" x14ac:dyDescent="0.4">
      <c r="B210" s="178" t="str">
        <f>IF(Data_Input!B210="","",Data_Input!B210)</f>
        <v/>
      </c>
      <c r="C210" s="179" t="str">
        <f>IF(Project_Details!$C$10="","",Project_Details!$C$10)</f>
        <v/>
      </c>
      <c r="D210" s="179" t="str">
        <f>IF(Project_Details!$C$11="","",Project_Details!$C$11)</f>
        <v/>
      </c>
      <c r="E210" s="179" t="str">
        <f>IF(Project_Details!$C$12="","",Project_Details!$C$12)</f>
        <v/>
      </c>
      <c r="F210" s="144" t="str">
        <f>IF(H210="","",VLOOKUP(H210,Waste_Type!$C$3:$E$50,3,FALSE))</f>
        <v/>
      </c>
      <c r="G210" s="145" t="str">
        <f>IF(H210="","",VLOOKUP($H210,Waste_Type!$C$3:$E$50,2,FALSE))</f>
        <v/>
      </c>
      <c r="H210" s="193" t="str">
        <f>IF(Data_Input!C210="","",Data_Input!C210)</f>
        <v/>
      </c>
      <c r="I210" s="190" t="str">
        <f>IF(Data_Input!D210="","",Data_Input!D210)</f>
        <v/>
      </c>
      <c r="J210" s="180" t="str">
        <f>IF(Data_Input!E210="","",Data_Input!E210)</f>
        <v/>
      </c>
      <c r="K210" s="180" t="str">
        <f>IF(Data_Input!F210="","",Data_Input!F210)</f>
        <v/>
      </c>
      <c r="L210" s="144" t="str">
        <f>IF(Data_Input!G210="","",Data_Input!G210)</f>
        <v/>
      </c>
      <c r="M210" s="148" t="str">
        <f t="shared" si="3"/>
        <v/>
      </c>
    </row>
    <row r="211" spans="2:13" x14ac:dyDescent="0.4">
      <c r="B211" s="181" t="str">
        <f>IF(Data_Input!B211="","",Data_Input!B211)</f>
        <v/>
      </c>
      <c r="C211" s="182" t="str">
        <f>IF(Project_Details!$C$10="","",Project_Details!$C$10)</f>
        <v/>
      </c>
      <c r="D211" s="182" t="str">
        <f>IF(Project_Details!$C$11="","",Project_Details!$C$11)</f>
        <v/>
      </c>
      <c r="E211" s="182" t="str">
        <f>IF(Project_Details!$C$12="","",Project_Details!$C$12)</f>
        <v/>
      </c>
      <c r="F211" s="151" t="str">
        <f>IF(H211="","",VLOOKUP(H211,Waste_Type!$C$3:$E$50,3,FALSE))</f>
        <v/>
      </c>
      <c r="G211" s="152" t="str">
        <f>IF(H211="","",VLOOKUP($H211,Waste_Type!$C$3:$E$50,2,FALSE))</f>
        <v/>
      </c>
      <c r="H211" s="192" t="str">
        <f>IF(Data_Input!C211="","",Data_Input!C211)</f>
        <v/>
      </c>
      <c r="I211" s="189" t="str">
        <f>IF(Data_Input!D211="","",Data_Input!D211)</f>
        <v/>
      </c>
      <c r="J211" s="183" t="str">
        <f>IF(Data_Input!E211="","",Data_Input!E211)</f>
        <v/>
      </c>
      <c r="K211" s="183" t="str">
        <f>IF(Data_Input!F211="","",Data_Input!F211)</f>
        <v/>
      </c>
      <c r="L211" s="151" t="str">
        <f>IF(Data_Input!G211="","",Data_Input!G211)</f>
        <v/>
      </c>
      <c r="M211" s="154" t="str">
        <f t="shared" si="3"/>
        <v/>
      </c>
    </row>
    <row r="212" spans="2:13" x14ac:dyDescent="0.4">
      <c r="B212" s="178" t="str">
        <f>IF(Data_Input!B212="","",Data_Input!B212)</f>
        <v/>
      </c>
      <c r="C212" s="179" t="str">
        <f>IF(Project_Details!$C$10="","",Project_Details!$C$10)</f>
        <v/>
      </c>
      <c r="D212" s="179" t="str">
        <f>IF(Project_Details!$C$11="","",Project_Details!$C$11)</f>
        <v/>
      </c>
      <c r="E212" s="179" t="str">
        <f>IF(Project_Details!$C$12="","",Project_Details!$C$12)</f>
        <v/>
      </c>
      <c r="F212" s="144" t="str">
        <f>IF(H212="","",VLOOKUP(H212,Waste_Type!$C$3:$E$50,3,FALSE))</f>
        <v/>
      </c>
      <c r="G212" s="145" t="str">
        <f>IF(H212="","",VLOOKUP($H212,Waste_Type!$C$3:$E$50,2,FALSE))</f>
        <v/>
      </c>
      <c r="H212" s="193" t="str">
        <f>IF(Data_Input!C212="","",Data_Input!C212)</f>
        <v/>
      </c>
      <c r="I212" s="190" t="str">
        <f>IF(Data_Input!D212="","",Data_Input!D212)</f>
        <v/>
      </c>
      <c r="J212" s="180" t="str">
        <f>IF(Data_Input!E212="","",Data_Input!E212)</f>
        <v/>
      </c>
      <c r="K212" s="180" t="str">
        <f>IF(Data_Input!F212="","",Data_Input!F212)</f>
        <v/>
      </c>
      <c r="L212" s="144" t="str">
        <f>IF(Data_Input!G212="","",Data_Input!G212)</f>
        <v/>
      </c>
      <c r="M212" s="148" t="str">
        <f t="shared" si="3"/>
        <v/>
      </c>
    </row>
    <row r="213" spans="2:13" x14ac:dyDescent="0.4">
      <c r="B213" s="181" t="str">
        <f>IF(Data_Input!B213="","",Data_Input!B213)</f>
        <v/>
      </c>
      <c r="C213" s="182" t="str">
        <f>IF(Project_Details!$C$10="","",Project_Details!$C$10)</f>
        <v/>
      </c>
      <c r="D213" s="182" t="str">
        <f>IF(Project_Details!$C$11="","",Project_Details!$C$11)</f>
        <v/>
      </c>
      <c r="E213" s="182" t="str">
        <f>IF(Project_Details!$C$12="","",Project_Details!$C$12)</f>
        <v/>
      </c>
      <c r="F213" s="151" t="str">
        <f>IF(H213="","",VLOOKUP(H213,Waste_Type!$C$3:$E$50,3,FALSE))</f>
        <v/>
      </c>
      <c r="G213" s="152" t="str">
        <f>IF(H213="","",VLOOKUP($H213,Waste_Type!$C$3:$E$50,2,FALSE))</f>
        <v/>
      </c>
      <c r="H213" s="192" t="str">
        <f>IF(Data_Input!C213="","",Data_Input!C213)</f>
        <v/>
      </c>
      <c r="I213" s="189" t="str">
        <f>IF(Data_Input!D213="","",Data_Input!D213)</f>
        <v/>
      </c>
      <c r="J213" s="183" t="str">
        <f>IF(Data_Input!E213="","",Data_Input!E213)</f>
        <v/>
      </c>
      <c r="K213" s="183" t="str">
        <f>IF(Data_Input!F213="","",Data_Input!F213)</f>
        <v/>
      </c>
      <c r="L213" s="151" t="str">
        <f>IF(Data_Input!G213="","",Data_Input!G213)</f>
        <v/>
      </c>
      <c r="M213" s="154" t="str">
        <f t="shared" si="3"/>
        <v/>
      </c>
    </row>
    <row r="214" spans="2:13" x14ac:dyDescent="0.4">
      <c r="B214" s="178" t="str">
        <f>IF(Data_Input!B214="","",Data_Input!B214)</f>
        <v/>
      </c>
      <c r="C214" s="179" t="str">
        <f>IF(Project_Details!$C$10="","",Project_Details!$C$10)</f>
        <v/>
      </c>
      <c r="D214" s="179" t="str">
        <f>IF(Project_Details!$C$11="","",Project_Details!$C$11)</f>
        <v/>
      </c>
      <c r="E214" s="179" t="str">
        <f>IF(Project_Details!$C$12="","",Project_Details!$C$12)</f>
        <v/>
      </c>
      <c r="F214" s="144" t="str">
        <f>IF(H214="","",VLOOKUP(H214,Waste_Type!$C$3:$E$50,3,FALSE))</f>
        <v/>
      </c>
      <c r="G214" s="145" t="str">
        <f>IF(H214="","",VLOOKUP($H214,Waste_Type!$C$3:$E$50,2,FALSE))</f>
        <v/>
      </c>
      <c r="H214" s="193" t="str">
        <f>IF(Data_Input!C214="","",Data_Input!C214)</f>
        <v/>
      </c>
      <c r="I214" s="190" t="str">
        <f>IF(Data_Input!D214="","",Data_Input!D214)</f>
        <v/>
      </c>
      <c r="J214" s="180" t="str">
        <f>IF(Data_Input!E214="","",Data_Input!E214)</f>
        <v/>
      </c>
      <c r="K214" s="180" t="str">
        <f>IF(Data_Input!F214="","",Data_Input!F214)</f>
        <v/>
      </c>
      <c r="L214" s="144" t="str">
        <f>IF(Data_Input!G214="","",Data_Input!G214)</f>
        <v/>
      </c>
      <c r="M214" s="148" t="str">
        <f t="shared" si="3"/>
        <v/>
      </c>
    </row>
    <row r="215" spans="2:13" x14ac:dyDescent="0.4">
      <c r="B215" s="181" t="str">
        <f>IF(Data_Input!B215="","",Data_Input!B215)</f>
        <v/>
      </c>
      <c r="C215" s="182" t="str">
        <f>IF(Project_Details!$C$10="","",Project_Details!$C$10)</f>
        <v/>
      </c>
      <c r="D215" s="182" t="str">
        <f>IF(Project_Details!$C$11="","",Project_Details!$C$11)</f>
        <v/>
      </c>
      <c r="E215" s="182" t="str">
        <f>IF(Project_Details!$C$12="","",Project_Details!$C$12)</f>
        <v/>
      </c>
      <c r="F215" s="151" t="str">
        <f>IF(H215="","",VLOOKUP(H215,Waste_Type!$C$3:$E$50,3,FALSE))</f>
        <v/>
      </c>
      <c r="G215" s="152" t="str">
        <f>IF(H215="","",VLOOKUP($H215,Waste_Type!$C$3:$E$50,2,FALSE))</f>
        <v/>
      </c>
      <c r="H215" s="192" t="str">
        <f>IF(Data_Input!C215="","",Data_Input!C215)</f>
        <v/>
      </c>
      <c r="I215" s="189" t="str">
        <f>IF(Data_Input!D215="","",Data_Input!D215)</f>
        <v/>
      </c>
      <c r="J215" s="183" t="str">
        <f>IF(Data_Input!E215="","",Data_Input!E215)</f>
        <v/>
      </c>
      <c r="K215" s="183" t="str">
        <f>IF(Data_Input!F215="","",Data_Input!F215)</f>
        <v/>
      </c>
      <c r="L215" s="151" t="str">
        <f>IF(Data_Input!G215="","",Data_Input!G215)</f>
        <v/>
      </c>
      <c r="M215" s="154" t="str">
        <f t="shared" si="3"/>
        <v/>
      </c>
    </row>
    <row r="216" spans="2:13" x14ac:dyDescent="0.4">
      <c r="B216" s="178" t="str">
        <f>IF(Data_Input!B216="","",Data_Input!B216)</f>
        <v/>
      </c>
      <c r="C216" s="179" t="str">
        <f>IF(Project_Details!$C$10="","",Project_Details!$C$10)</f>
        <v/>
      </c>
      <c r="D216" s="179" t="str">
        <f>IF(Project_Details!$C$11="","",Project_Details!$C$11)</f>
        <v/>
      </c>
      <c r="E216" s="179" t="str">
        <f>IF(Project_Details!$C$12="","",Project_Details!$C$12)</f>
        <v/>
      </c>
      <c r="F216" s="144" t="str">
        <f>IF(H216="","",VLOOKUP(H216,Waste_Type!$C$3:$E$50,3,FALSE))</f>
        <v/>
      </c>
      <c r="G216" s="145" t="str">
        <f>IF(H216="","",VLOOKUP($H216,Waste_Type!$C$3:$E$50,2,FALSE))</f>
        <v/>
      </c>
      <c r="H216" s="193" t="str">
        <f>IF(Data_Input!C216="","",Data_Input!C216)</f>
        <v/>
      </c>
      <c r="I216" s="190" t="str">
        <f>IF(Data_Input!D216="","",Data_Input!D216)</f>
        <v/>
      </c>
      <c r="J216" s="180" t="str">
        <f>IF(Data_Input!E216="","",Data_Input!E216)</f>
        <v/>
      </c>
      <c r="K216" s="180" t="str">
        <f>IF(Data_Input!F216="","",Data_Input!F216)</f>
        <v/>
      </c>
      <c r="L216" s="144" t="str">
        <f>IF(Data_Input!G216="","",Data_Input!G216)</f>
        <v/>
      </c>
      <c r="M216" s="148" t="str">
        <f t="shared" si="3"/>
        <v/>
      </c>
    </row>
    <row r="217" spans="2:13" x14ac:dyDescent="0.4">
      <c r="B217" s="181" t="str">
        <f>IF(Data_Input!B217="","",Data_Input!B217)</f>
        <v/>
      </c>
      <c r="C217" s="182" t="str">
        <f>IF(Project_Details!$C$10="","",Project_Details!$C$10)</f>
        <v/>
      </c>
      <c r="D217" s="182" t="str">
        <f>IF(Project_Details!$C$11="","",Project_Details!$C$11)</f>
        <v/>
      </c>
      <c r="E217" s="182" t="str">
        <f>IF(Project_Details!$C$12="","",Project_Details!$C$12)</f>
        <v/>
      </c>
      <c r="F217" s="151" t="str">
        <f>IF(H217="","",VLOOKUP(H217,Waste_Type!$C$3:$E$50,3,FALSE))</f>
        <v/>
      </c>
      <c r="G217" s="152" t="str">
        <f>IF(H217="","",VLOOKUP($H217,Waste_Type!$C$3:$E$50,2,FALSE))</f>
        <v/>
      </c>
      <c r="H217" s="192" t="str">
        <f>IF(Data_Input!C217="","",Data_Input!C217)</f>
        <v/>
      </c>
      <c r="I217" s="189" t="str">
        <f>IF(Data_Input!D217="","",Data_Input!D217)</f>
        <v/>
      </c>
      <c r="J217" s="183" t="str">
        <f>IF(Data_Input!E217="","",Data_Input!E217)</f>
        <v/>
      </c>
      <c r="K217" s="183" t="str">
        <f>IF(Data_Input!F217="","",Data_Input!F217)</f>
        <v/>
      </c>
      <c r="L217" s="151" t="str">
        <f>IF(Data_Input!G217="","",Data_Input!G217)</f>
        <v/>
      </c>
      <c r="M217" s="154" t="str">
        <f t="shared" si="3"/>
        <v/>
      </c>
    </row>
    <row r="218" spans="2:13" x14ac:dyDescent="0.4">
      <c r="B218" s="178" t="str">
        <f>IF(Data_Input!B218="","",Data_Input!B218)</f>
        <v/>
      </c>
      <c r="C218" s="179" t="str">
        <f>IF(Project_Details!$C$10="","",Project_Details!$C$10)</f>
        <v/>
      </c>
      <c r="D218" s="179" t="str">
        <f>IF(Project_Details!$C$11="","",Project_Details!$C$11)</f>
        <v/>
      </c>
      <c r="E218" s="179" t="str">
        <f>IF(Project_Details!$C$12="","",Project_Details!$C$12)</f>
        <v/>
      </c>
      <c r="F218" s="144" t="str">
        <f>IF(H218="","",VLOOKUP(H218,Waste_Type!$C$3:$E$50,3,FALSE))</f>
        <v/>
      </c>
      <c r="G218" s="145" t="str">
        <f>IF(H218="","",VLOOKUP($H218,Waste_Type!$C$3:$E$50,2,FALSE))</f>
        <v/>
      </c>
      <c r="H218" s="193" t="str">
        <f>IF(Data_Input!C218="","",Data_Input!C218)</f>
        <v/>
      </c>
      <c r="I218" s="190" t="str">
        <f>IF(Data_Input!D218="","",Data_Input!D218)</f>
        <v/>
      </c>
      <c r="J218" s="180" t="str">
        <f>IF(Data_Input!E218="","",Data_Input!E218)</f>
        <v/>
      </c>
      <c r="K218" s="180" t="str">
        <f>IF(Data_Input!F218="","",Data_Input!F218)</f>
        <v/>
      </c>
      <c r="L218" s="144" t="str">
        <f>IF(Data_Input!G218="","",Data_Input!G218)</f>
        <v/>
      </c>
      <c r="M218" s="148" t="str">
        <f t="shared" si="3"/>
        <v/>
      </c>
    </row>
    <row r="219" spans="2:13" x14ac:dyDescent="0.4">
      <c r="B219" s="181" t="str">
        <f>IF(Data_Input!B219="","",Data_Input!B219)</f>
        <v/>
      </c>
      <c r="C219" s="182" t="str">
        <f>IF(Project_Details!$C$10="","",Project_Details!$C$10)</f>
        <v/>
      </c>
      <c r="D219" s="182" t="str">
        <f>IF(Project_Details!$C$11="","",Project_Details!$C$11)</f>
        <v/>
      </c>
      <c r="E219" s="182" t="str">
        <f>IF(Project_Details!$C$12="","",Project_Details!$C$12)</f>
        <v/>
      </c>
      <c r="F219" s="151" t="str">
        <f>IF(H219="","",VLOOKUP(H219,Waste_Type!$C$3:$E$50,3,FALSE))</f>
        <v/>
      </c>
      <c r="G219" s="152" t="str">
        <f>IF(H219="","",VLOOKUP($H219,Waste_Type!$C$3:$E$50,2,FALSE))</f>
        <v/>
      </c>
      <c r="H219" s="192" t="str">
        <f>IF(Data_Input!C219="","",Data_Input!C219)</f>
        <v/>
      </c>
      <c r="I219" s="189" t="str">
        <f>IF(Data_Input!D219="","",Data_Input!D219)</f>
        <v/>
      </c>
      <c r="J219" s="183" t="str">
        <f>IF(Data_Input!E219="","",Data_Input!E219)</f>
        <v/>
      </c>
      <c r="K219" s="183" t="str">
        <f>IF(Data_Input!F219="","",Data_Input!F219)</f>
        <v/>
      </c>
      <c r="L219" s="151" t="str">
        <f>IF(Data_Input!G219="","",Data_Input!G219)</f>
        <v/>
      </c>
      <c r="M219" s="154" t="str">
        <f t="shared" si="3"/>
        <v/>
      </c>
    </row>
    <row r="220" spans="2:13" x14ac:dyDescent="0.4">
      <c r="B220" s="178" t="str">
        <f>IF(Data_Input!B220="","",Data_Input!B220)</f>
        <v/>
      </c>
      <c r="C220" s="179" t="str">
        <f>IF(Project_Details!$C$10="","",Project_Details!$C$10)</f>
        <v/>
      </c>
      <c r="D220" s="179" t="str">
        <f>IF(Project_Details!$C$11="","",Project_Details!$C$11)</f>
        <v/>
      </c>
      <c r="E220" s="179" t="str">
        <f>IF(Project_Details!$C$12="","",Project_Details!$C$12)</f>
        <v/>
      </c>
      <c r="F220" s="144" t="str">
        <f>IF(H220="","",VLOOKUP(H220,Waste_Type!$C$3:$E$50,3,FALSE))</f>
        <v/>
      </c>
      <c r="G220" s="145" t="str">
        <f>IF(H220="","",VLOOKUP($H220,Waste_Type!$C$3:$E$50,2,FALSE))</f>
        <v/>
      </c>
      <c r="H220" s="193" t="str">
        <f>IF(Data_Input!C220="","",Data_Input!C220)</f>
        <v/>
      </c>
      <c r="I220" s="190" t="str">
        <f>IF(Data_Input!D220="","",Data_Input!D220)</f>
        <v/>
      </c>
      <c r="J220" s="180" t="str">
        <f>IF(Data_Input!E220="","",Data_Input!E220)</f>
        <v/>
      </c>
      <c r="K220" s="180" t="str">
        <f>IF(Data_Input!F220="","",Data_Input!F220)</f>
        <v/>
      </c>
      <c r="L220" s="144" t="str">
        <f>IF(Data_Input!G220="","",Data_Input!G220)</f>
        <v/>
      </c>
      <c r="M220" s="148" t="str">
        <f t="shared" si="3"/>
        <v/>
      </c>
    </row>
    <row r="221" spans="2:13" x14ac:dyDescent="0.4">
      <c r="B221" s="181" t="str">
        <f>IF(Data_Input!B221="","",Data_Input!B221)</f>
        <v/>
      </c>
      <c r="C221" s="182" t="str">
        <f>IF(Project_Details!$C$10="","",Project_Details!$C$10)</f>
        <v/>
      </c>
      <c r="D221" s="182" t="str">
        <f>IF(Project_Details!$C$11="","",Project_Details!$C$11)</f>
        <v/>
      </c>
      <c r="E221" s="182" t="str">
        <f>IF(Project_Details!$C$12="","",Project_Details!$C$12)</f>
        <v/>
      </c>
      <c r="F221" s="151" t="str">
        <f>IF(H221="","",VLOOKUP(H221,Waste_Type!$C$3:$E$50,3,FALSE))</f>
        <v/>
      </c>
      <c r="G221" s="152" t="str">
        <f>IF(H221="","",VLOOKUP($H221,Waste_Type!$C$3:$E$50,2,FALSE))</f>
        <v/>
      </c>
      <c r="H221" s="192" t="str">
        <f>IF(Data_Input!C221="","",Data_Input!C221)</f>
        <v/>
      </c>
      <c r="I221" s="189" t="str">
        <f>IF(Data_Input!D221="","",Data_Input!D221)</f>
        <v/>
      </c>
      <c r="J221" s="183" t="str">
        <f>IF(Data_Input!E221="","",Data_Input!E221)</f>
        <v/>
      </c>
      <c r="K221" s="183" t="str">
        <f>IF(Data_Input!F221="","",Data_Input!F221)</f>
        <v/>
      </c>
      <c r="L221" s="151" t="str">
        <f>IF(Data_Input!G221="","",Data_Input!G221)</f>
        <v/>
      </c>
      <c r="M221" s="154" t="str">
        <f t="shared" si="3"/>
        <v/>
      </c>
    </row>
    <row r="222" spans="2:13" x14ac:dyDescent="0.4">
      <c r="B222" s="178" t="str">
        <f>IF(Data_Input!B222="","",Data_Input!B222)</f>
        <v/>
      </c>
      <c r="C222" s="179" t="str">
        <f>IF(Project_Details!$C$10="","",Project_Details!$C$10)</f>
        <v/>
      </c>
      <c r="D222" s="179" t="str">
        <f>IF(Project_Details!$C$11="","",Project_Details!$C$11)</f>
        <v/>
      </c>
      <c r="E222" s="179" t="str">
        <f>IF(Project_Details!$C$12="","",Project_Details!$C$12)</f>
        <v/>
      </c>
      <c r="F222" s="144" t="str">
        <f>IF(H222="","",VLOOKUP(H222,Waste_Type!$C$3:$E$50,3,FALSE))</f>
        <v/>
      </c>
      <c r="G222" s="145" t="str">
        <f>IF(H222="","",VLOOKUP($H222,Waste_Type!$C$3:$E$50,2,FALSE))</f>
        <v/>
      </c>
      <c r="H222" s="193" t="str">
        <f>IF(Data_Input!C222="","",Data_Input!C222)</f>
        <v/>
      </c>
      <c r="I222" s="190" t="str">
        <f>IF(Data_Input!D222="","",Data_Input!D222)</f>
        <v/>
      </c>
      <c r="J222" s="180" t="str">
        <f>IF(Data_Input!E222="","",Data_Input!E222)</f>
        <v/>
      </c>
      <c r="K222" s="180" t="str">
        <f>IF(Data_Input!F222="","",Data_Input!F222)</f>
        <v/>
      </c>
      <c r="L222" s="144" t="str">
        <f>IF(Data_Input!G222="","",Data_Input!G222)</f>
        <v/>
      </c>
      <c r="M222" s="148" t="str">
        <f t="shared" si="3"/>
        <v/>
      </c>
    </row>
    <row r="223" spans="2:13" x14ac:dyDescent="0.4">
      <c r="B223" s="181" t="str">
        <f>IF(Data_Input!B223="","",Data_Input!B223)</f>
        <v/>
      </c>
      <c r="C223" s="182" t="str">
        <f>IF(Project_Details!$C$10="","",Project_Details!$C$10)</f>
        <v/>
      </c>
      <c r="D223" s="182" t="str">
        <f>IF(Project_Details!$C$11="","",Project_Details!$C$11)</f>
        <v/>
      </c>
      <c r="E223" s="182" t="str">
        <f>IF(Project_Details!$C$12="","",Project_Details!$C$12)</f>
        <v/>
      </c>
      <c r="F223" s="151" t="str">
        <f>IF(H223="","",VLOOKUP(H223,Waste_Type!$C$3:$E$50,3,FALSE))</f>
        <v/>
      </c>
      <c r="G223" s="152" t="str">
        <f>IF(H223="","",VLOOKUP($H223,Waste_Type!$C$3:$E$50,2,FALSE))</f>
        <v/>
      </c>
      <c r="H223" s="192" t="str">
        <f>IF(Data_Input!C223="","",Data_Input!C223)</f>
        <v/>
      </c>
      <c r="I223" s="189" t="str">
        <f>IF(Data_Input!D223="","",Data_Input!D223)</f>
        <v/>
      </c>
      <c r="J223" s="183" t="str">
        <f>IF(Data_Input!E223="","",Data_Input!E223)</f>
        <v/>
      </c>
      <c r="K223" s="183" t="str">
        <f>IF(Data_Input!F223="","",Data_Input!F223)</f>
        <v/>
      </c>
      <c r="L223" s="151" t="str">
        <f>IF(Data_Input!G223="","",Data_Input!G223)</f>
        <v/>
      </c>
      <c r="M223" s="154" t="str">
        <f t="shared" si="3"/>
        <v/>
      </c>
    </row>
    <row r="224" spans="2:13" x14ac:dyDescent="0.4">
      <c r="B224" s="178" t="str">
        <f>IF(Data_Input!B224="","",Data_Input!B224)</f>
        <v/>
      </c>
      <c r="C224" s="179" t="str">
        <f>IF(Project_Details!$C$10="","",Project_Details!$C$10)</f>
        <v/>
      </c>
      <c r="D224" s="179" t="str">
        <f>IF(Project_Details!$C$11="","",Project_Details!$C$11)</f>
        <v/>
      </c>
      <c r="E224" s="179" t="str">
        <f>IF(Project_Details!$C$12="","",Project_Details!$C$12)</f>
        <v/>
      </c>
      <c r="F224" s="144" t="str">
        <f>IF(H224="","",VLOOKUP(H224,Waste_Type!$C$3:$E$50,3,FALSE))</f>
        <v/>
      </c>
      <c r="G224" s="145" t="str">
        <f>IF(H224="","",VLOOKUP($H224,Waste_Type!$C$3:$E$50,2,FALSE))</f>
        <v/>
      </c>
      <c r="H224" s="193" t="str">
        <f>IF(Data_Input!C224="","",Data_Input!C224)</f>
        <v/>
      </c>
      <c r="I224" s="190" t="str">
        <f>IF(Data_Input!D224="","",Data_Input!D224)</f>
        <v/>
      </c>
      <c r="J224" s="180" t="str">
        <f>IF(Data_Input!E224="","",Data_Input!E224)</f>
        <v/>
      </c>
      <c r="K224" s="180" t="str">
        <f>IF(Data_Input!F224="","",Data_Input!F224)</f>
        <v/>
      </c>
      <c r="L224" s="144" t="str">
        <f>IF(Data_Input!G224="","",Data_Input!G224)</f>
        <v/>
      </c>
      <c r="M224" s="148" t="str">
        <f t="shared" si="3"/>
        <v/>
      </c>
    </row>
    <row r="225" spans="2:13" x14ac:dyDescent="0.4">
      <c r="B225" s="181" t="str">
        <f>IF(Data_Input!B225="","",Data_Input!B225)</f>
        <v/>
      </c>
      <c r="C225" s="182" t="str">
        <f>IF(Project_Details!$C$10="","",Project_Details!$C$10)</f>
        <v/>
      </c>
      <c r="D225" s="182" t="str">
        <f>IF(Project_Details!$C$11="","",Project_Details!$C$11)</f>
        <v/>
      </c>
      <c r="E225" s="182" t="str">
        <f>IF(Project_Details!$C$12="","",Project_Details!$C$12)</f>
        <v/>
      </c>
      <c r="F225" s="151" t="str">
        <f>IF(H225="","",VLOOKUP(H225,Waste_Type!$C$3:$E$50,3,FALSE))</f>
        <v/>
      </c>
      <c r="G225" s="152" t="str">
        <f>IF(H225="","",VLOOKUP($H225,Waste_Type!$C$3:$E$50,2,FALSE))</f>
        <v/>
      </c>
      <c r="H225" s="192" t="str">
        <f>IF(Data_Input!C225="","",Data_Input!C225)</f>
        <v/>
      </c>
      <c r="I225" s="189" t="str">
        <f>IF(Data_Input!D225="","",Data_Input!D225)</f>
        <v/>
      </c>
      <c r="J225" s="183" t="str">
        <f>IF(Data_Input!E225="","",Data_Input!E225)</f>
        <v/>
      </c>
      <c r="K225" s="183" t="str">
        <f>IF(Data_Input!F225="","",Data_Input!F225)</f>
        <v/>
      </c>
      <c r="L225" s="151" t="str">
        <f>IF(Data_Input!G225="","",Data_Input!G225)</f>
        <v/>
      </c>
      <c r="M225" s="154" t="str">
        <f t="shared" si="3"/>
        <v/>
      </c>
    </row>
    <row r="226" spans="2:13" x14ac:dyDescent="0.4">
      <c r="B226" s="178" t="str">
        <f>IF(Data_Input!B226="","",Data_Input!B226)</f>
        <v/>
      </c>
      <c r="C226" s="179" t="str">
        <f>IF(Project_Details!$C$10="","",Project_Details!$C$10)</f>
        <v/>
      </c>
      <c r="D226" s="179" t="str">
        <f>IF(Project_Details!$C$11="","",Project_Details!$C$11)</f>
        <v/>
      </c>
      <c r="E226" s="179" t="str">
        <f>IF(Project_Details!$C$12="","",Project_Details!$C$12)</f>
        <v/>
      </c>
      <c r="F226" s="144" t="str">
        <f>IF(H226="","",VLOOKUP(H226,Waste_Type!$C$3:$E$50,3,FALSE))</f>
        <v/>
      </c>
      <c r="G226" s="145" t="str">
        <f>IF(H226="","",VLOOKUP($H226,Waste_Type!$C$3:$E$50,2,FALSE))</f>
        <v/>
      </c>
      <c r="H226" s="193" t="str">
        <f>IF(Data_Input!C226="","",Data_Input!C226)</f>
        <v/>
      </c>
      <c r="I226" s="190" t="str">
        <f>IF(Data_Input!D226="","",Data_Input!D226)</f>
        <v/>
      </c>
      <c r="J226" s="180" t="str">
        <f>IF(Data_Input!E226="","",Data_Input!E226)</f>
        <v/>
      </c>
      <c r="K226" s="180" t="str">
        <f>IF(Data_Input!F226="","",Data_Input!F226)</f>
        <v/>
      </c>
      <c r="L226" s="144" t="str">
        <f>IF(Data_Input!G226="","",Data_Input!G226)</f>
        <v/>
      </c>
      <c r="M226" s="148" t="str">
        <f t="shared" si="3"/>
        <v/>
      </c>
    </row>
    <row r="227" spans="2:13" x14ac:dyDescent="0.4">
      <c r="B227" s="181" t="str">
        <f>IF(Data_Input!B227="","",Data_Input!B227)</f>
        <v/>
      </c>
      <c r="C227" s="182" t="str">
        <f>IF(Project_Details!$C$10="","",Project_Details!$C$10)</f>
        <v/>
      </c>
      <c r="D227" s="182" t="str">
        <f>IF(Project_Details!$C$11="","",Project_Details!$C$11)</f>
        <v/>
      </c>
      <c r="E227" s="182" t="str">
        <f>IF(Project_Details!$C$12="","",Project_Details!$C$12)</f>
        <v/>
      </c>
      <c r="F227" s="151" t="str">
        <f>IF(H227="","",VLOOKUP(H227,Waste_Type!$C$3:$E$50,3,FALSE))</f>
        <v/>
      </c>
      <c r="G227" s="152" t="str">
        <f>IF(H227="","",VLOOKUP($H227,Waste_Type!$C$3:$E$50,2,FALSE))</f>
        <v/>
      </c>
      <c r="H227" s="192" t="str">
        <f>IF(Data_Input!C227="","",Data_Input!C227)</f>
        <v/>
      </c>
      <c r="I227" s="189" t="str">
        <f>IF(Data_Input!D227="","",Data_Input!D227)</f>
        <v/>
      </c>
      <c r="J227" s="183" t="str">
        <f>IF(Data_Input!E227="","",Data_Input!E227)</f>
        <v/>
      </c>
      <c r="K227" s="183" t="str">
        <f>IF(Data_Input!F227="","",Data_Input!F227)</f>
        <v/>
      </c>
      <c r="L227" s="151" t="str">
        <f>IF(Data_Input!G227="","",Data_Input!G227)</f>
        <v/>
      </c>
      <c r="M227" s="154" t="str">
        <f t="shared" si="3"/>
        <v/>
      </c>
    </row>
    <row r="228" spans="2:13" x14ac:dyDescent="0.4">
      <c r="B228" s="178" t="str">
        <f>IF(Data_Input!B228="","",Data_Input!B228)</f>
        <v/>
      </c>
      <c r="C228" s="179" t="str">
        <f>IF(Project_Details!$C$10="","",Project_Details!$C$10)</f>
        <v/>
      </c>
      <c r="D228" s="179" t="str">
        <f>IF(Project_Details!$C$11="","",Project_Details!$C$11)</f>
        <v/>
      </c>
      <c r="E228" s="179" t="str">
        <f>IF(Project_Details!$C$12="","",Project_Details!$C$12)</f>
        <v/>
      </c>
      <c r="F228" s="144" t="str">
        <f>IF(H228="","",VLOOKUP(H228,Waste_Type!$C$3:$E$50,3,FALSE))</f>
        <v/>
      </c>
      <c r="G228" s="145" t="str">
        <f>IF(H228="","",VLOOKUP($H228,Waste_Type!$C$3:$E$50,2,FALSE))</f>
        <v/>
      </c>
      <c r="H228" s="193" t="str">
        <f>IF(Data_Input!C228="","",Data_Input!C228)</f>
        <v/>
      </c>
      <c r="I228" s="190" t="str">
        <f>IF(Data_Input!D228="","",Data_Input!D228)</f>
        <v/>
      </c>
      <c r="J228" s="180" t="str">
        <f>IF(Data_Input!E228="","",Data_Input!E228)</f>
        <v/>
      </c>
      <c r="K228" s="180" t="str">
        <f>IF(Data_Input!F228="","",Data_Input!F228)</f>
        <v/>
      </c>
      <c r="L228" s="144" t="str">
        <f>IF(Data_Input!G228="","",Data_Input!G228)</f>
        <v/>
      </c>
      <c r="M228" s="148" t="str">
        <f t="shared" si="3"/>
        <v/>
      </c>
    </row>
    <row r="229" spans="2:13" x14ac:dyDescent="0.4">
      <c r="B229" s="181" t="str">
        <f>IF(Data_Input!B229="","",Data_Input!B229)</f>
        <v/>
      </c>
      <c r="C229" s="182" t="str">
        <f>IF(Project_Details!$C$10="","",Project_Details!$C$10)</f>
        <v/>
      </c>
      <c r="D229" s="182" t="str">
        <f>IF(Project_Details!$C$11="","",Project_Details!$C$11)</f>
        <v/>
      </c>
      <c r="E229" s="182" t="str">
        <f>IF(Project_Details!$C$12="","",Project_Details!$C$12)</f>
        <v/>
      </c>
      <c r="F229" s="151" t="str">
        <f>IF(H229="","",VLOOKUP(H229,Waste_Type!$C$3:$E$50,3,FALSE))</f>
        <v/>
      </c>
      <c r="G229" s="152" t="str">
        <f>IF(H229="","",VLOOKUP($H229,Waste_Type!$C$3:$E$50,2,FALSE))</f>
        <v/>
      </c>
      <c r="H229" s="192" t="str">
        <f>IF(Data_Input!C229="","",Data_Input!C229)</f>
        <v/>
      </c>
      <c r="I229" s="189" t="str">
        <f>IF(Data_Input!D229="","",Data_Input!D229)</f>
        <v/>
      </c>
      <c r="J229" s="183" t="str">
        <f>IF(Data_Input!E229="","",Data_Input!E229)</f>
        <v/>
      </c>
      <c r="K229" s="183" t="str">
        <f>IF(Data_Input!F229="","",Data_Input!F229)</f>
        <v/>
      </c>
      <c r="L229" s="151" t="str">
        <f>IF(Data_Input!G229="","",Data_Input!G229)</f>
        <v/>
      </c>
      <c r="M229" s="154" t="str">
        <f t="shared" si="3"/>
        <v/>
      </c>
    </row>
    <row r="230" spans="2:13" x14ac:dyDescent="0.4">
      <c r="B230" s="178" t="str">
        <f>IF(Data_Input!B230="","",Data_Input!B230)</f>
        <v/>
      </c>
      <c r="C230" s="179" t="str">
        <f>IF(Project_Details!$C$10="","",Project_Details!$C$10)</f>
        <v/>
      </c>
      <c r="D230" s="179" t="str">
        <f>IF(Project_Details!$C$11="","",Project_Details!$C$11)</f>
        <v/>
      </c>
      <c r="E230" s="179" t="str">
        <f>IF(Project_Details!$C$12="","",Project_Details!$C$12)</f>
        <v/>
      </c>
      <c r="F230" s="144" t="str">
        <f>IF(H230="","",VLOOKUP(H230,Waste_Type!$C$3:$E$50,3,FALSE))</f>
        <v/>
      </c>
      <c r="G230" s="145" t="str">
        <f>IF(H230="","",VLOOKUP($H230,Waste_Type!$C$3:$E$50,2,FALSE))</f>
        <v/>
      </c>
      <c r="H230" s="193" t="str">
        <f>IF(Data_Input!C230="","",Data_Input!C230)</f>
        <v/>
      </c>
      <c r="I230" s="190" t="str">
        <f>IF(Data_Input!D230="","",Data_Input!D230)</f>
        <v/>
      </c>
      <c r="J230" s="180" t="str">
        <f>IF(Data_Input!E230="","",Data_Input!E230)</f>
        <v/>
      </c>
      <c r="K230" s="180" t="str">
        <f>IF(Data_Input!F230="","",Data_Input!F230)</f>
        <v/>
      </c>
      <c r="L230" s="144" t="str">
        <f>IF(Data_Input!G230="","",Data_Input!G230)</f>
        <v/>
      </c>
      <c r="M230" s="148" t="str">
        <f t="shared" si="3"/>
        <v/>
      </c>
    </row>
    <row r="231" spans="2:13" x14ac:dyDescent="0.4">
      <c r="B231" s="181" t="str">
        <f>IF(Data_Input!B231="","",Data_Input!B231)</f>
        <v/>
      </c>
      <c r="C231" s="182" t="str">
        <f>IF(Project_Details!$C$10="","",Project_Details!$C$10)</f>
        <v/>
      </c>
      <c r="D231" s="182" t="str">
        <f>IF(Project_Details!$C$11="","",Project_Details!$C$11)</f>
        <v/>
      </c>
      <c r="E231" s="182" t="str">
        <f>IF(Project_Details!$C$12="","",Project_Details!$C$12)</f>
        <v/>
      </c>
      <c r="F231" s="151" t="str">
        <f>IF(H231="","",VLOOKUP(H231,Waste_Type!$C$3:$E$50,3,FALSE))</f>
        <v/>
      </c>
      <c r="G231" s="152" t="str">
        <f>IF(H231="","",VLOOKUP($H231,Waste_Type!$C$3:$E$50,2,FALSE))</f>
        <v/>
      </c>
      <c r="H231" s="192" t="str">
        <f>IF(Data_Input!C231="","",Data_Input!C231)</f>
        <v/>
      </c>
      <c r="I231" s="189" t="str">
        <f>IF(Data_Input!D231="","",Data_Input!D231)</f>
        <v/>
      </c>
      <c r="J231" s="183" t="str">
        <f>IF(Data_Input!E231="","",Data_Input!E231)</f>
        <v/>
      </c>
      <c r="K231" s="183" t="str">
        <f>IF(Data_Input!F231="","",Data_Input!F231)</f>
        <v/>
      </c>
      <c r="L231" s="151" t="str">
        <f>IF(Data_Input!G231="","",Data_Input!G231)</f>
        <v/>
      </c>
      <c r="M231" s="154" t="str">
        <f t="shared" si="3"/>
        <v/>
      </c>
    </row>
    <row r="232" spans="2:13" x14ac:dyDescent="0.4">
      <c r="B232" s="178" t="str">
        <f>IF(Data_Input!B232="","",Data_Input!B232)</f>
        <v/>
      </c>
      <c r="C232" s="179" t="str">
        <f>IF(Project_Details!$C$10="","",Project_Details!$C$10)</f>
        <v/>
      </c>
      <c r="D232" s="179" t="str">
        <f>IF(Project_Details!$C$11="","",Project_Details!$C$11)</f>
        <v/>
      </c>
      <c r="E232" s="179" t="str">
        <f>IF(Project_Details!$C$12="","",Project_Details!$C$12)</f>
        <v/>
      </c>
      <c r="F232" s="144" t="str">
        <f>IF(H232="","",VLOOKUP(H232,Waste_Type!$C$3:$E$50,3,FALSE))</f>
        <v/>
      </c>
      <c r="G232" s="145" t="str">
        <f>IF(H232="","",VLOOKUP($H232,Waste_Type!$C$3:$E$50,2,FALSE))</f>
        <v/>
      </c>
      <c r="H232" s="193" t="str">
        <f>IF(Data_Input!C232="","",Data_Input!C232)</f>
        <v/>
      </c>
      <c r="I232" s="190" t="str">
        <f>IF(Data_Input!D232="","",Data_Input!D232)</f>
        <v/>
      </c>
      <c r="J232" s="180" t="str">
        <f>IF(Data_Input!E232="","",Data_Input!E232)</f>
        <v/>
      </c>
      <c r="K232" s="180" t="str">
        <f>IF(Data_Input!F232="","",Data_Input!F232)</f>
        <v/>
      </c>
      <c r="L232" s="144" t="str">
        <f>IF(Data_Input!G232="","",Data_Input!G232)</f>
        <v/>
      </c>
      <c r="M232" s="148" t="str">
        <f t="shared" si="3"/>
        <v/>
      </c>
    </row>
    <row r="233" spans="2:13" x14ac:dyDescent="0.4">
      <c r="B233" s="181" t="str">
        <f>IF(Data_Input!B233="","",Data_Input!B233)</f>
        <v/>
      </c>
      <c r="C233" s="182" t="str">
        <f>IF(Project_Details!$C$10="","",Project_Details!$C$10)</f>
        <v/>
      </c>
      <c r="D233" s="182" t="str">
        <f>IF(Project_Details!$C$11="","",Project_Details!$C$11)</f>
        <v/>
      </c>
      <c r="E233" s="182" t="str">
        <f>IF(Project_Details!$C$12="","",Project_Details!$C$12)</f>
        <v/>
      </c>
      <c r="F233" s="151" t="str">
        <f>IF(H233="","",VLOOKUP(H233,Waste_Type!$C$3:$E$50,3,FALSE))</f>
        <v/>
      </c>
      <c r="G233" s="152" t="str">
        <f>IF(H233="","",VLOOKUP($H233,Waste_Type!$C$3:$E$50,2,FALSE))</f>
        <v/>
      </c>
      <c r="H233" s="192" t="str">
        <f>IF(Data_Input!C233="","",Data_Input!C233)</f>
        <v/>
      </c>
      <c r="I233" s="189" t="str">
        <f>IF(Data_Input!D233="","",Data_Input!D233)</f>
        <v/>
      </c>
      <c r="J233" s="183" t="str">
        <f>IF(Data_Input!E233="","",Data_Input!E233)</f>
        <v/>
      </c>
      <c r="K233" s="183" t="str">
        <f>IF(Data_Input!F233="","",Data_Input!F233)</f>
        <v/>
      </c>
      <c r="L233" s="151" t="str">
        <f>IF(Data_Input!G233="","",Data_Input!G233)</f>
        <v/>
      </c>
      <c r="M233" s="154" t="str">
        <f t="shared" si="3"/>
        <v/>
      </c>
    </row>
    <row r="234" spans="2:13" x14ac:dyDescent="0.4">
      <c r="B234" s="178" t="str">
        <f>IF(Data_Input!B234="","",Data_Input!B234)</f>
        <v/>
      </c>
      <c r="C234" s="179" t="str">
        <f>IF(Project_Details!$C$10="","",Project_Details!$C$10)</f>
        <v/>
      </c>
      <c r="D234" s="179" t="str">
        <f>IF(Project_Details!$C$11="","",Project_Details!$C$11)</f>
        <v/>
      </c>
      <c r="E234" s="179" t="str">
        <f>IF(Project_Details!$C$12="","",Project_Details!$C$12)</f>
        <v/>
      </c>
      <c r="F234" s="144" t="str">
        <f>IF(H234="","",VLOOKUP(H234,Waste_Type!$C$3:$E$50,3,FALSE))</f>
        <v/>
      </c>
      <c r="G234" s="145" t="str">
        <f>IF(H234="","",VLOOKUP($H234,Waste_Type!$C$3:$E$50,2,FALSE))</f>
        <v/>
      </c>
      <c r="H234" s="193" t="str">
        <f>IF(Data_Input!C234="","",Data_Input!C234)</f>
        <v/>
      </c>
      <c r="I234" s="190" t="str">
        <f>IF(Data_Input!D234="","",Data_Input!D234)</f>
        <v/>
      </c>
      <c r="J234" s="180" t="str">
        <f>IF(Data_Input!E234="","",Data_Input!E234)</f>
        <v/>
      </c>
      <c r="K234" s="180" t="str">
        <f>IF(Data_Input!F234="","",Data_Input!F234)</f>
        <v/>
      </c>
      <c r="L234" s="144" t="str">
        <f>IF(Data_Input!G234="","",Data_Input!G234)</f>
        <v/>
      </c>
      <c r="M234" s="148" t="str">
        <f t="shared" si="3"/>
        <v/>
      </c>
    </row>
    <row r="235" spans="2:13" x14ac:dyDescent="0.4">
      <c r="B235" s="181" t="str">
        <f>IF(Data_Input!B235="","",Data_Input!B235)</f>
        <v/>
      </c>
      <c r="C235" s="182" t="str">
        <f>IF(Project_Details!$C$10="","",Project_Details!$C$10)</f>
        <v/>
      </c>
      <c r="D235" s="182" t="str">
        <f>IF(Project_Details!$C$11="","",Project_Details!$C$11)</f>
        <v/>
      </c>
      <c r="E235" s="182" t="str">
        <f>IF(Project_Details!$C$12="","",Project_Details!$C$12)</f>
        <v/>
      </c>
      <c r="F235" s="151" t="str">
        <f>IF(H235="","",VLOOKUP(H235,Waste_Type!$C$3:$E$50,3,FALSE))</f>
        <v/>
      </c>
      <c r="G235" s="152" t="str">
        <f>IF(H235="","",VLOOKUP($H235,Waste_Type!$C$3:$E$50,2,FALSE))</f>
        <v/>
      </c>
      <c r="H235" s="192" t="str">
        <f>IF(Data_Input!C235="","",Data_Input!C235)</f>
        <v/>
      </c>
      <c r="I235" s="189" t="str">
        <f>IF(Data_Input!D235="","",Data_Input!D235)</f>
        <v/>
      </c>
      <c r="J235" s="183" t="str">
        <f>IF(Data_Input!E235="","",Data_Input!E235)</f>
        <v/>
      </c>
      <c r="K235" s="183" t="str">
        <f>IF(Data_Input!F235="","",Data_Input!F235)</f>
        <v/>
      </c>
      <c r="L235" s="151" t="str">
        <f>IF(Data_Input!G235="","",Data_Input!G235)</f>
        <v/>
      </c>
      <c r="M235" s="154" t="str">
        <f t="shared" si="3"/>
        <v/>
      </c>
    </row>
    <row r="236" spans="2:13" x14ac:dyDescent="0.4">
      <c r="B236" s="178" t="str">
        <f>IF(Data_Input!B236="","",Data_Input!B236)</f>
        <v/>
      </c>
      <c r="C236" s="179" t="str">
        <f>IF(Project_Details!$C$10="","",Project_Details!$C$10)</f>
        <v/>
      </c>
      <c r="D236" s="179" t="str">
        <f>IF(Project_Details!$C$11="","",Project_Details!$C$11)</f>
        <v/>
      </c>
      <c r="E236" s="179" t="str">
        <f>IF(Project_Details!$C$12="","",Project_Details!$C$12)</f>
        <v/>
      </c>
      <c r="F236" s="144" t="str">
        <f>IF(H236="","",VLOOKUP(H236,Waste_Type!$C$3:$E$50,3,FALSE))</f>
        <v/>
      </c>
      <c r="G236" s="145" t="str">
        <f>IF(H236="","",VLOOKUP($H236,Waste_Type!$C$3:$E$50,2,FALSE))</f>
        <v/>
      </c>
      <c r="H236" s="193" t="str">
        <f>IF(Data_Input!C236="","",Data_Input!C236)</f>
        <v/>
      </c>
      <c r="I236" s="190" t="str">
        <f>IF(Data_Input!D236="","",Data_Input!D236)</f>
        <v/>
      </c>
      <c r="J236" s="180" t="str">
        <f>IF(Data_Input!E236="","",Data_Input!E236)</f>
        <v/>
      </c>
      <c r="K236" s="180" t="str">
        <f>IF(Data_Input!F236="","",Data_Input!F236)</f>
        <v/>
      </c>
      <c r="L236" s="144" t="str">
        <f>IF(Data_Input!G236="","",Data_Input!G236)</f>
        <v/>
      </c>
      <c r="M236" s="148" t="str">
        <f t="shared" si="3"/>
        <v/>
      </c>
    </row>
    <row r="237" spans="2:13" x14ac:dyDescent="0.4">
      <c r="B237" s="181" t="str">
        <f>IF(Data_Input!B237="","",Data_Input!B237)</f>
        <v/>
      </c>
      <c r="C237" s="182" t="str">
        <f>IF(Project_Details!$C$10="","",Project_Details!$C$10)</f>
        <v/>
      </c>
      <c r="D237" s="182" t="str">
        <f>IF(Project_Details!$C$11="","",Project_Details!$C$11)</f>
        <v/>
      </c>
      <c r="E237" s="182" t="str">
        <f>IF(Project_Details!$C$12="","",Project_Details!$C$12)</f>
        <v/>
      </c>
      <c r="F237" s="151" t="str">
        <f>IF(H237="","",VLOOKUP(H237,Waste_Type!$C$3:$E$50,3,FALSE))</f>
        <v/>
      </c>
      <c r="G237" s="152" t="str">
        <f>IF(H237="","",VLOOKUP($H237,Waste_Type!$C$3:$E$50,2,FALSE))</f>
        <v/>
      </c>
      <c r="H237" s="192" t="str">
        <f>IF(Data_Input!C237="","",Data_Input!C237)</f>
        <v/>
      </c>
      <c r="I237" s="189" t="str">
        <f>IF(Data_Input!D237="","",Data_Input!D237)</f>
        <v/>
      </c>
      <c r="J237" s="183" t="str">
        <f>IF(Data_Input!E237="","",Data_Input!E237)</f>
        <v/>
      </c>
      <c r="K237" s="183" t="str">
        <f>IF(Data_Input!F237="","",Data_Input!F237)</f>
        <v/>
      </c>
      <c r="L237" s="151" t="str">
        <f>IF(Data_Input!G237="","",Data_Input!G237)</f>
        <v/>
      </c>
      <c r="M237" s="154" t="str">
        <f t="shared" si="3"/>
        <v/>
      </c>
    </row>
    <row r="238" spans="2:13" x14ac:dyDescent="0.4">
      <c r="B238" s="178" t="str">
        <f>IF(Data_Input!B238="","",Data_Input!B238)</f>
        <v/>
      </c>
      <c r="C238" s="179" t="str">
        <f>IF(Project_Details!$C$10="","",Project_Details!$C$10)</f>
        <v/>
      </c>
      <c r="D238" s="179" t="str">
        <f>IF(Project_Details!$C$11="","",Project_Details!$C$11)</f>
        <v/>
      </c>
      <c r="E238" s="179" t="str">
        <f>IF(Project_Details!$C$12="","",Project_Details!$C$12)</f>
        <v/>
      </c>
      <c r="F238" s="144" t="str">
        <f>IF(H238="","",VLOOKUP(H238,Waste_Type!$C$3:$E$50,3,FALSE))</f>
        <v/>
      </c>
      <c r="G238" s="145" t="str">
        <f>IF(H238="","",VLOOKUP($H238,Waste_Type!$C$3:$E$50,2,FALSE))</f>
        <v/>
      </c>
      <c r="H238" s="193" t="str">
        <f>IF(Data_Input!C238="","",Data_Input!C238)</f>
        <v/>
      </c>
      <c r="I238" s="190" t="str">
        <f>IF(Data_Input!D238="","",Data_Input!D238)</f>
        <v/>
      </c>
      <c r="J238" s="180" t="str">
        <f>IF(Data_Input!E238="","",Data_Input!E238)</f>
        <v/>
      </c>
      <c r="K238" s="180" t="str">
        <f>IF(Data_Input!F238="","",Data_Input!F238)</f>
        <v/>
      </c>
      <c r="L238" s="144" t="str">
        <f>IF(Data_Input!G238="","",Data_Input!G238)</f>
        <v/>
      </c>
      <c r="M238" s="148" t="str">
        <f t="shared" si="3"/>
        <v/>
      </c>
    </row>
    <row r="239" spans="2:13" x14ac:dyDescent="0.4">
      <c r="B239" s="181" t="str">
        <f>IF(Data_Input!B239="","",Data_Input!B239)</f>
        <v/>
      </c>
      <c r="C239" s="182" t="str">
        <f>IF(Project_Details!$C$10="","",Project_Details!$C$10)</f>
        <v/>
      </c>
      <c r="D239" s="182" t="str">
        <f>IF(Project_Details!$C$11="","",Project_Details!$C$11)</f>
        <v/>
      </c>
      <c r="E239" s="182" t="str">
        <f>IF(Project_Details!$C$12="","",Project_Details!$C$12)</f>
        <v/>
      </c>
      <c r="F239" s="151" t="str">
        <f>IF(H239="","",VLOOKUP(H239,Waste_Type!$C$3:$E$50,3,FALSE))</f>
        <v/>
      </c>
      <c r="G239" s="152" t="str">
        <f>IF(H239="","",VLOOKUP($H239,Waste_Type!$C$3:$E$50,2,FALSE))</f>
        <v/>
      </c>
      <c r="H239" s="192" t="str">
        <f>IF(Data_Input!C239="","",Data_Input!C239)</f>
        <v/>
      </c>
      <c r="I239" s="189" t="str">
        <f>IF(Data_Input!D239="","",Data_Input!D239)</f>
        <v/>
      </c>
      <c r="J239" s="183" t="str">
        <f>IF(Data_Input!E239="","",Data_Input!E239)</f>
        <v/>
      </c>
      <c r="K239" s="183" t="str">
        <f>IF(Data_Input!F239="","",Data_Input!F239)</f>
        <v/>
      </c>
      <c r="L239" s="151" t="str">
        <f>IF(Data_Input!G239="","",Data_Input!G239)</f>
        <v/>
      </c>
      <c r="M239" s="154" t="str">
        <f t="shared" si="3"/>
        <v/>
      </c>
    </row>
    <row r="240" spans="2:13" x14ac:dyDescent="0.4">
      <c r="B240" s="178" t="str">
        <f>IF(Data_Input!B240="","",Data_Input!B240)</f>
        <v/>
      </c>
      <c r="C240" s="179" t="str">
        <f>IF(Project_Details!$C$10="","",Project_Details!$C$10)</f>
        <v/>
      </c>
      <c r="D240" s="179" t="str">
        <f>IF(Project_Details!$C$11="","",Project_Details!$C$11)</f>
        <v/>
      </c>
      <c r="E240" s="179" t="str">
        <f>IF(Project_Details!$C$12="","",Project_Details!$C$12)</f>
        <v/>
      </c>
      <c r="F240" s="144" t="str">
        <f>IF(H240="","",VLOOKUP(H240,Waste_Type!$C$3:$E$50,3,FALSE))</f>
        <v/>
      </c>
      <c r="G240" s="145" t="str">
        <f>IF(H240="","",VLOOKUP($H240,Waste_Type!$C$3:$E$50,2,FALSE))</f>
        <v/>
      </c>
      <c r="H240" s="193" t="str">
        <f>IF(Data_Input!C240="","",Data_Input!C240)</f>
        <v/>
      </c>
      <c r="I240" s="190" t="str">
        <f>IF(Data_Input!D240="","",Data_Input!D240)</f>
        <v/>
      </c>
      <c r="J240" s="180" t="str">
        <f>IF(Data_Input!E240="","",Data_Input!E240)</f>
        <v/>
      </c>
      <c r="K240" s="180" t="str">
        <f>IF(Data_Input!F240="","",Data_Input!F240)</f>
        <v/>
      </c>
      <c r="L240" s="144" t="str">
        <f>IF(Data_Input!G240="","",Data_Input!G240)</f>
        <v/>
      </c>
      <c r="M240" s="148" t="str">
        <f t="shared" si="3"/>
        <v/>
      </c>
    </row>
    <row r="241" spans="2:13" x14ac:dyDescent="0.4">
      <c r="B241" s="181" t="str">
        <f>IF(Data_Input!B241="","",Data_Input!B241)</f>
        <v/>
      </c>
      <c r="C241" s="182" t="str">
        <f>IF(Project_Details!$C$10="","",Project_Details!$C$10)</f>
        <v/>
      </c>
      <c r="D241" s="182" t="str">
        <f>IF(Project_Details!$C$11="","",Project_Details!$C$11)</f>
        <v/>
      </c>
      <c r="E241" s="182" t="str">
        <f>IF(Project_Details!$C$12="","",Project_Details!$C$12)</f>
        <v/>
      </c>
      <c r="F241" s="151" t="str">
        <f>IF(H241="","",VLOOKUP(H241,Waste_Type!$C$3:$E$50,3,FALSE))</f>
        <v/>
      </c>
      <c r="G241" s="152" t="str">
        <f>IF(H241="","",VLOOKUP($H241,Waste_Type!$C$3:$E$50,2,FALSE))</f>
        <v/>
      </c>
      <c r="H241" s="192" t="str">
        <f>IF(Data_Input!C241="","",Data_Input!C241)</f>
        <v/>
      </c>
      <c r="I241" s="189" t="str">
        <f>IF(Data_Input!D241="","",Data_Input!D241)</f>
        <v/>
      </c>
      <c r="J241" s="183" t="str">
        <f>IF(Data_Input!E241="","",Data_Input!E241)</f>
        <v/>
      </c>
      <c r="K241" s="183" t="str">
        <f>IF(Data_Input!F241="","",Data_Input!F241)</f>
        <v/>
      </c>
      <c r="L241" s="151" t="str">
        <f>IF(Data_Input!G241="","",Data_Input!G241)</f>
        <v/>
      </c>
      <c r="M241" s="154" t="str">
        <f t="shared" si="3"/>
        <v/>
      </c>
    </row>
    <row r="242" spans="2:13" x14ac:dyDescent="0.4">
      <c r="B242" s="178" t="str">
        <f>IF(Data_Input!B242="","",Data_Input!B242)</f>
        <v/>
      </c>
      <c r="C242" s="179" t="str">
        <f>IF(Project_Details!$C$10="","",Project_Details!$C$10)</f>
        <v/>
      </c>
      <c r="D242" s="179" t="str">
        <f>IF(Project_Details!$C$11="","",Project_Details!$C$11)</f>
        <v/>
      </c>
      <c r="E242" s="179" t="str">
        <f>IF(Project_Details!$C$12="","",Project_Details!$C$12)</f>
        <v/>
      </c>
      <c r="F242" s="144" t="str">
        <f>IF(H242="","",VLOOKUP(H242,Waste_Type!$C$3:$E$50,3,FALSE))</f>
        <v/>
      </c>
      <c r="G242" s="145" t="str">
        <f>IF(H242="","",VLOOKUP($H242,Waste_Type!$C$3:$E$50,2,FALSE))</f>
        <v/>
      </c>
      <c r="H242" s="193" t="str">
        <f>IF(Data_Input!C242="","",Data_Input!C242)</f>
        <v/>
      </c>
      <c r="I242" s="190" t="str">
        <f>IF(Data_Input!D242="","",Data_Input!D242)</f>
        <v/>
      </c>
      <c r="J242" s="180" t="str">
        <f>IF(Data_Input!E242="","",Data_Input!E242)</f>
        <v/>
      </c>
      <c r="K242" s="180" t="str">
        <f>IF(Data_Input!F242="","",Data_Input!F242)</f>
        <v/>
      </c>
      <c r="L242" s="144" t="str">
        <f>IF(Data_Input!G242="","",Data_Input!G242)</f>
        <v/>
      </c>
      <c r="M242" s="148" t="str">
        <f t="shared" si="3"/>
        <v/>
      </c>
    </row>
    <row r="243" spans="2:13" x14ac:dyDescent="0.4">
      <c r="B243" s="181" t="str">
        <f>IF(Data_Input!B243="","",Data_Input!B243)</f>
        <v/>
      </c>
      <c r="C243" s="182" t="str">
        <f>IF(Project_Details!$C$10="","",Project_Details!$C$10)</f>
        <v/>
      </c>
      <c r="D243" s="182" t="str">
        <f>IF(Project_Details!$C$11="","",Project_Details!$C$11)</f>
        <v/>
      </c>
      <c r="E243" s="182" t="str">
        <f>IF(Project_Details!$C$12="","",Project_Details!$C$12)</f>
        <v/>
      </c>
      <c r="F243" s="151" t="str">
        <f>IF(H243="","",VLOOKUP(H243,Waste_Type!$C$3:$E$50,3,FALSE))</f>
        <v/>
      </c>
      <c r="G243" s="152" t="str">
        <f>IF(H243="","",VLOOKUP($H243,Waste_Type!$C$3:$E$50,2,FALSE))</f>
        <v/>
      </c>
      <c r="H243" s="192" t="str">
        <f>IF(Data_Input!C243="","",Data_Input!C243)</f>
        <v/>
      </c>
      <c r="I243" s="189" t="str">
        <f>IF(Data_Input!D243="","",Data_Input!D243)</f>
        <v/>
      </c>
      <c r="J243" s="183" t="str">
        <f>IF(Data_Input!E243="","",Data_Input!E243)</f>
        <v/>
      </c>
      <c r="K243" s="183" t="str">
        <f>IF(Data_Input!F243="","",Data_Input!F243)</f>
        <v/>
      </c>
      <c r="L243" s="151" t="str">
        <f>IF(Data_Input!G243="","",Data_Input!G243)</f>
        <v/>
      </c>
      <c r="M243" s="154" t="str">
        <f t="shared" si="3"/>
        <v/>
      </c>
    </row>
    <row r="244" spans="2:13" x14ac:dyDescent="0.4">
      <c r="B244" s="178" t="str">
        <f>IF(Data_Input!B244="","",Data_Input!B244)</f>
        <v/>
      </c>
      <c r="C244" s="179" t="str">
        <f>IF(Project_Details!$C$10="","",Project_Details!$C$10)</f>
        <v/>
      </c>
      <c r="D244" s="179" t="str">
        <f>IF(Project_Details!$C$11="","",Project_Details!$C$11)</f>
        <v/>
      </c>
      <c r="E244" s="179" t="str">
        <f>IF(Project_Details!$C$12="","",Project_Details!$C$12)</f>
        <v/>
      </c>
      <c r="F244" s="144" t="str">
        <f>IF(H244="","",VLOOKUP(H244,Waste_Type!$C$3:$E$50,3,FALSE))</f>
        <v/>
      </c>
      <c r="G244" s="145" t="str">
        <f>IF(H244="","",VLOOKUP($H244,Waste_Type!$C$3:$E$50,2,FALSE))</f>
        <v/>
      </c>
      <c r="H244" s="193" t="str">
        <f>IF(Data_Input!C244="","",Data_Input!C244)</f>
        <v/>
      </c>
      <c r="I244" s="190" t="str">
        <f>IF(Data_Input!D244="","",Data_Input!D244)</f>
        <v/>
      </c>
      <c r="J244" s="180" t="str">
        <f>IF(Data_Input!E244="","",Data_Input!E244)</f>
        <v/>
      </c>
      <c r="K244" s="180" t="str">
        <f>IF(Data_Input!F244="","",Data_Input!F244)</f>
        <v/>
      </c>
      <c r="L244" s="144" t="str">
        <f>IF(Data_Input!G244="","",Data_Input!G244)</f>
        <v/>
      </c>
      <c r="M244" s="148" t="str">
        <f t="shared" si="3"/>
        <v/>
      </c>
    </row>
    <row r="245" spans="2:13" x14ac:dyDescent="0.4">
      <c r="B245" s="181" t="str">
        <f>IF(Data_Input!B245="","",Data_Input!B245)</f>
        <v/>
      </c>
      <c r="C245" s="182" t="str">
        <f>IF(Project_Details!$C$10="","",Project_Details!$C$10)</f>
        <v/>
      </c>
      <c r="D245" s="182" t="str">
        <f>IF(Project_Details!$C$11="","",Project_Details!$C$11)</f>
        <v/>
      </c>
      <c r="E245" s="182" t="str">
        <f>IF(Project_Details!$C$12="","",Project_Details!$C$12)</f>
        <v/>
      </c>
      <c r="F245" s="151" t="str">
        <f>IF(H245="","",VLOOKUP(H245,Waste_Type!$C$3:$E$50,3,FALSE))</f>
        <v/>
      </c>
      <c r="G245" s="152" t="str">
        <f>IF(H245="","",VLOOKUP($H245,Waste_Type!$C$3:$E$50,2,FALSE))</f>
        <v/>
      </c>
      <c r="H245" s="192" t="str">
        <f>IF(Data_Input!C245="","",Data_Input!C245)</f>
        <v/>
      </c>
      <c r="I245" s="189" t="str">
        <f>IF(Data_Input!D245="","",Data_Input!D245)</f>
        <v/>
      </c>
      <c r="J245" s="183" t="str">
        <f>IF(Data_Input!E245="","",Data_Input!E245)</f>
        <v/>
      </c>
      <c r="K245" s="183" t="str">
        <f>IF(Data_Input!F245="","",Data_Input!F245)</f>
        <v/>
      </c>
      <c r="L245" s="151" t="str">
        <f>IF(Data_Input!G245="","",Data_Input!G245)</f>
        <v/>
      </c>
      <c r="M245" s="154" t="str">
        <f t="shared" si="3"/>
        <v/>
      </c>
    </row>
    <row r="246" spans="2:13" x14ac:dyDescent="0.4">
      <c r="B246" s="178" t="str">
        <f>IF(Data_Input!B246="","",Data_Input!B246)</f>
        <v/>
      </c>
      <c r="C246" s="179" t="str">
        <f>IF(Project_Details!$C$10="","",Project_Details!$C$10)</f>
        <v/>
      </c>
      <c r="D246" s="179" t="str">
        <f>IF(Project_Details!$C$11="","",Project_Details!$C$11)</f>
        <v/>
      </c>
      <c r="E246" s="179" t="str">
        <f>IF(Project_Details!$C$12="","",Project_Details!$C$12)</f>
        <v/>
      </c>
      <c r="F246" s="144" t="str">
        <f>IF(H246="","",VLOOKUP(H246,Waste_Type!$C$3:$E$50,3,FALSE))</f>
        <v/>
      </c>
      <c r="G246" s="145" t="str">
        <f>IF(H246="","",VLOOKUP($H246,Waste_Type!$C$3:$E$50,2,FALSE))</f>
        <v/>
      </c>
      <c r="H246" s="193" t="str">
        <f>IF(Data_Input!C246="","",Data_Input!C246)</f>
        <v/>
      </c>
      <c r="I246" s="190" t="str">
        <f>IF(Data_Input!D246="","",Data_Input!D246)</f>
        <v/>
      </c>
      <c r="J246" s="180" t="str">
        <f>IF(Data_Input!E246="","",Data_Input!E246)</f>
        <v/>
      </c>
      <c r="K246" s="180" t="str">
        <f>IF(Data_Input!F246="","",Data_Input!F246)</f>
        <v/>
      </c>
      <c r="L246" s="144" t="str">
        <f>IF(Data_Input!G246="","",Data_Input!G246)</f>
        <v/>
      </c>
      <c r="M246" s="148" t="str">
        <f t="shared" si="3"/>
        <v/>
      </c>
    </row>
    <row r="247" spans="2:13" x14ac:dyDescent="0.4">
      <c r="B247" s="181" t="str">
        <f>IF(Data_Input!B247="","",Data_Input!B247)</f>
        <v/>
      </c>
      <c r="C247" s="182" t="str">
        <f>IF(Project_Details!$C$10="","",Project_Details!$C$10)</f>
        <v/>
      </c>
      <c r="D247" s="182" t="str">
        <f>IF(Project_Details!$C$11="","",Project_Details!$C$11)</f>
        <v/>
      </c>
      <c r="E247" s="182" t="str">
        <f>IF(Project_Details!$C$12="","",Project_Details!$C$12)</f>
        <v/>
      </c>
      <c r="F247" s="151" t="str">
        <f>IF(H247="","",VLOOKUP(H247,Waste_Type!$C$3:$E$50,3,FALSE))</f>
        <v/>
      </c>
      <c r="G247" s="152" t="str">
        <f>IF(H247="","",VLOOKUP($H247,Waste_Type!$C$3:$E$50,2,FALSE))</f>
        <v/>
      </c>
      <c r="H247" s="192" t="str">
        <f>IF(Data_Input!C247="","",Data_Input!C247)</f>
        <v/>
      </c>
      <c r="I247" s="189" t="str">
        <f>IF(Data_Input!D247="","",Data_Input!D247)</f>
        <v/>
      </c>
      <c r="J247" s="183" t="str">
        <f>IF(Data_Input!E247="","",Data_Input!E247)</f>
        <v/>
      </c>
      <c r="K247" s="183" t="str">
        <f>IF(Data_Input!F247="","",Data_Input!F247)</f>
        <v/>
      </c>
      <c r="L247" s="151" t="str">
        <f>IF(Data_Input!G247="","",Data_Input!G247)</f>
        <v/>
      </c>
      <c r="M247" s="154" t="str">
        <f t="shared" si="3"/>
        <v/>
      </c>
    </row>
    <row r="248" spans="2:13" x14ac:dyDescent="0.4">
      <c r="B248" s="178" t="str">
        <f>IF(Data_Input!B248="","",Data_Input!B248)</f>
        <v/>
      </c>
      <c r="C248" s="179" t="str">
        <f>IF(Project_Details!$C$10="","",Project_Details!$C$10)</f>
        <v/>
      </c>
      <c r="D248" s="179" t="str">
        <f>IF(Project_Details!$C$11="","",Project_Details!$C$11)</f>
        <v/>
      </c>
      <c r="E248" s="179" t="str">
        <f>IF(Project_Details!$C$12="","",Project_Details!$C$12)</f>
        <v/>
      </c>
      <c r="F248" s="144" t="str">
        <f>IF(H248="","",VLOOKUP(H248,Waste_Type!$C$3:$E$50,3,FALSE))</f>
        <v/>
      </c>
      <c r="G248" s="145" t="str">
        <f>IF(H248="","",VLOOKUP($H248,Waste_Type!$C$3:$E$50,2,FALSE))</f>
        <v/>
      </c>
      <c r="H248" s="193" t="str">
        <f>IF(Data_Input!C248="","",Data_Input!C248)</f>
        <v/>
      </c>
      <c r="I248" s="190" t="str">
        <f>IF(Data_Input!D248="","",Data_Input!D248)</f>
        <v/>
      </c>
      <c r="J248" s="180" t="str">
        <f>IF(Data_Input!E248="","",Data_Input!E248)</f>
        <v/>
      </c>
      <c r="K248" s="180" t="str">
        <f>IF(Data_Input!F248="","",Data_Input!F248)</f>
        <v/>
      </c>
      <c r="L248" s="144" t="str">
        <f>IF(Data_Input!G248="","",Data_Input!G248)</f>
        <v/>
      </c>
      <c r="M248" s="148" t="str">
        <f t="shared" si="3"/>
        <v/>
      </c>
    </row>
    <row r="249" spans="2:13" x14ac:dyDescent="0.4">
      <c r="B249" s="181" t="str">
        <f>IF(Data_Input!B249="","",Data_Input!B249)</f>
        <v/>
      </c>
      <c r="C249" s="182" t="str">
        <f>IF(Project_Details!$C$10="","",Project_Details!$C$10)</f>
        <v/>
      </c>
      <c r="D249" s="182" t="str">
        <f>IF(Project_Details!$C$11="","",Project_Details!$C$11)</f>
        <v/>
      </c>
      <c r="E249" s="182" t="str">
        <f>IF(Project_Details!$C$12="","",Project_Details!$C$12)</f>
        <v/>
      </c>
      <c r="F249" s="151" t="str">
        <f>IF(H249="","",VLOOKUP(H249,Waste_Type!$C$3:$E$50,3,FALSE))</f>
        <v/>
      </c>
      <c r="G249" s="152" t="str">
        <f>IF(H249="","",VLOOKUP($H249,Waste_Type!$C$3:$E$50,2,FALSE))</f>
        <v/>
      </c>
      <c r="H249" s="192" t="str">
        <f>IF(Data_Input!C249="","",Data_Input!C249)</f>
        <v/>
      </c>
      <c r="I249" s="189" t="str">
        <f>IF(Data_Input!D249="","",Data_Input!D249)</f>
        <v/>
      </c>
      <c r="J249" s="183" t="str">
        <f>IF(Data_Input!E249="","",Data_Input!E249)</f>
        <v/>
      </c>
      <c r="K249" s="183" t="str">
        <f>IF(Data_Input!F249="","",Data_Input!F249)</f>
        <v/>
      </c>
      <c r="L249" s="151" t="str">
        <f>IF(Data_Input!G249="","",Data_Input!G249)</f>
        <v/>
      </c>
      <c r="M249" s="154" t="str">
        <f t="shared" si="3"/>
        <v/>
      </c>
    </row>
    <row r="250" spans="2:13" x14ac:dyDescent="0.4">
      <c r="B250" s="178" t="str">
        <f>IF(Data_Input!B250="","",Data_Input!B250)</f>
        <v/>
      </c>
      <c r="C250" s="179" t="str">
        <f>IF(Project_Details!$C$10="","",Project_Details!$C$10)</f>
        <v/>
      </c>
      <c r="D250" s="179" t="str">
        <f>IF(Project_Details!$C$11="","",Project_Details!$C$11)</f>
        <v/>
      </c>
      <c r="E250" s="179" t="str">
        <f>IF(Project_Details!$C$12="","",Project_Details!$C$12)</f>
        <v/>
      </c>
      <c r="F250" s="144" t="str">
        <f>IF(H250="","",VLOOKUP(H250,Waste_Type!$C$3:$E$50,3,FALSE))</f>
        <v/>
      </c>
      <c r="G250" s="145" t="str">
        <f>IF(H250="","",VLOOKUP($H250,Waste_Type!$C$3:$E$50,2,FALSE))</f>
        <v/>
      </c>
      <c r="H250" s="193" t="str">
        <f>IF(Data_Input!C250="","",Data_Input!C250)</f>
        <v/>
      </c>
      <c r="I250" s="190" t="str">
        <f>IF(Data_Input!D250="","",Data_Input!D250)</f>
        <v/>
      </c>
      <c r="J250" s="180" t="str">
        <f>IF(Data_Input!E250="","",Data_Input!E250)</f>
        <v/>
      </c>
      <c r="K250" s="180" t="str">
        <f>IF(Data_Input!F250="","",Data_Input!F250)</f>
        <v/>
      </c>
      <c r="L250" s="144" t="str">
        <f>IF(Data_Input!G250="","",Data_Input!G250)</f>
        <v/>
      </c>
      <c r="M250" s="148" t="str">
        <f t="shared" si="3"/>
        <v/>
      </c>
    </row>
    <row r="251" spans="2:13" x14ac:dyDescent="0.4">
      <c r="B251" s="181" t="str">
        <f>IF(Data_Input!B251="","",Data_Input!B251)</f>
        <v/>
      </c>
      <c r="C251" s="182" t="str">
        <f>IF(Project_Details!$C$10="","",Project_Details!$C$10)</f>
        <v/>
      </c>
      <c r="D251" s="182" t="str">
        <f>IF(Project_Details!$C$11="","",Project_Details!$C$11)</f>
        <v/>
      </c>
      <c r="E251" s="182" t="str">
        <f>IF(Project_Details!$C$12="","",Project_Details!$C$12)</f>
        <v/>
      </c>
      <c r="F251" s="151" t="str">
        <f>IF(H251="","",VLOOKUP(H251,Waste_Type!$C$3:$E$50,3,FALSE))</f>
        <v/>
      </c>
      <c r="G251" s="152" t="str">
        <f>IF(H251="","",VLOOKUP($H251,Waste_Type!$C$3:$E$50,2,FALSE))</f>
        <v/>
      </c>
      <c r="H251" s="192" t="str">
        <f>IF(Data_Input!C251="","",Data_Input!C251)</f>
        <v/>
      </c>
      <c r="I251" s="189" t="str">
        <f>IF(Data_Input!D251="","",Data_Input!D251)</f>
        <v/>
      </c>
      <c r="J251" s="183" t="str">
        <f>IF(Data_Input!E251="","",Data_Input!E251)</f>
        <v/>
      </c>
      <c r="K251" s="183" t="str">
        <f>IF(Data_Input!F251="","",Data_Input!F251)</f>
        <v/>
      </c>
      <c r="L251" s="151" t="str">
        <f>IF(Data_Input!G251="","",Data_Input!G251)</f>
        <v/>
      </c>
      <c r="M251" s="154" t="str">
        <f t="shared" si="3"/>
        <v/>
      </c>
    </row>
    <row r="252" spans="2:13" x14ac:dyDescent="0.4">
      <c r="B252" s="178" t="str">
        <f>IF(Data_Input!B252="","",Data_Input!B252)</f>
        <v/>
      </c>
      <c r="C252" s="179" t="str">
        <f>IF(Project_Details!$C$10="","",Project_Details!$C$10)</f>
        <v/>
      </c>
      <c r="D252" s="179" t="str">
        <f>IF(Project_Details!$C$11="","",Project_Details!$C$11)</f>
        <v/>
      </c>
      <c r="E252" s="179" t="str">
        <f>IF(Project_Details!$C$12="","",Project_Details!$C$12)</f>
        <v/>
      </c>
      <c r="F252" s="144" t="str">
        <f>IF(H252="","",VLOOKUP(H252,Waste_Type!$C$3:$E$50,3,FALSE))</f>
        <v/>
      </c>
      <c r="G252" s="145" t="str">
        <f>IF(H252="","",VLOOKUP($H252,Waste_Type!$C$3:$E$50,2,FALSE))</f>
        <v/>
      </c>
      <c r="H252" s="193" t="str">
        <f>IF(Data_Input!C252="","",Data_Input!C252)</f>
        <v/>
      </c>
      <c r="I252" s="190" t="str">
        <f>IF(Data_Input!D252="","",Data_Input!D252)</f>
        <v/>
      </c>
      <c r="J252" s="180" t="str">
        <f>IF(Data_Input!E252="","",Data_Input!E252)</f>
        <v/>
      </c>
      <c r="K252" s="180" t="str">
        <f>IF(Data_Input!F252="","",Data_Input!F252)</f>
        <v/>
      </c>
      <c r="L252" s="144" t="str">
        <f>IF(Data_Input!G252="","",Data_Input!G252)</f>
        <v/>
      </c>
      <c r="M252" s="148" t="str">
        <f t="shared" si="3"/>
        <v/>
      </c>
    </row>
    <row r="253" spans="2:13" x14ac:dyDescent="0.4">
      <c r="B253" s="181" t="str">
        <f>IF(Data_Input!B253="","",Data_Input!B253)</f>
        <v/>
      </c>
      <c r="C253" s="182" t="str">
        <f>IF(Project_Details!$C$10="","",Project_Details!$C$10)</f>
        <v/>
      </c>
      <c r="D253" s="182" t="str">
        <f>IF(Project_Details!$C$11="","",Project_Details!$C$11)</f>
        <v/>
      </c>
      <c r="E253" s="182" t="str">
        <f>IF(Project_Details!$C$12="","",Project_Details!$C$12)</f>
        <v/>
      </c>
      <c r="F253" s="151" t="str">
        <f>IF(H253="","",VLOOKUP(H253,Waste_Type!$C$3:$E$50,3,FALSE))</f>
        <v/>
      </c>
      <c r="G253" s="152" t="str">
        <f>IF(H253="","",VLOOKUP($H253,Waste_Type!$C$3:$E$50,2,FALSE))</f>
        <v/>
      </c>
      <c r="H253" s="192" t="str">
        <f>IF(Data_Input!C253="","",Data_Input!C253)</f>
        <v/>
      </c>
      <c r="I253" s="189" t="str">
        <f>IF(Data_Input!D253="","",Data_Input!D253)</f>
        <v/>
      </c>
      <c r="J253" s="183" t="str">
        <f>IF(Data_Input!E253="","",Data_Input!E253)</f>
        <v/>
      </c>
      <c r="K253" s="183" t="str">
        <f>IF(Data_Input!F253="","",Data_Input!F253)</f>
        <v/>
      </c>
      <c r="L253" s="151" t="str">
        <f>IF(Data_Input!G253="","",Data_Input!G253)</f>
        <v/>
      </c>
      <c r="M253" s="154" t="str">
        <f t="shared" si="3"/>
        <v/>
      </c>
    </row>
    <row r="254" spans="2:13" x14ac:dyDescent="0.4">
      <c r="B254" s="178" t="str">
        <f>IF(Data_Input!B254="","",Data_Input!B254)</f>
        <v/>
      </c>
      <c r="C254" s="179" t="str">
        <f>IF(Project_Details!$C$10="","",Project_Details!$C$10)</f>
        <v/>
      </c>
      <c r="D254" s="179" t="str">
        <f>IF(Project_Details!$C$11="","",Project_Details!$C$11)</f>
        <v/>
      </c>
      <c r="E254" s="179" t="str">
        <f>IF(Project_Details!$C$12="","",Project_Details!$C$12)</f>
        <v/>
      </c>
      <c r="F254" s="144" t="str">
        <f>IF(H254="","",VLOOKUP(H254,Waste_Type!$C$3:$E$50,3,FALSE))</f>
        <v/>
      </c>
      <c r="G254" s="145" t="str">
        <f>IF(H254="","",VLOOKUP($H254,Waste_Type!$C$3:$E$50,2,FALSE))</f>
        <v/>
      </c>
      <c r="H254" s="193" t="str">
        <f>IF(Data_Input!C254="","",Data_Input!C254)</f>
        <v/>
      </c>
      <c r="I254" s="190" t="str">
        <f>IF(Data_Input!D254="","",Data_Input!D254)</f>
        <v/>
      </c>
      <c r="J254" s="180" t="str">
        <f>IF(Data_Input!E254="","",Data_Input!E254)</f>
        <v/>
      </c>
      <c r="K254" s="180" t="str">
        <f>IF(Data_Input!F254="","",Data_Input!F254)</f>
        <v/>
      </c>
      <c r="L254" s="144" t="str">
        <f>IF(Data_Input!G254="","",Data_Input!G254)</f>
        <v/>
      </c>
      <c r="M254" s="148" t="str">
        <f t="shared" si="3"/>
        <v/>
      </c>
    </row>
    <row r="255" spans="2:13" x14ac:dyDescent="0.4">
      <c r="B255" s="181" t="str">
        <f>IF(Data_Input!B255="","",Data_Input!B255)</f>
        <v/>
      </c>
      <c r="C255" s="182" t="str">
        <f>IF(Project_Details!$C$10="","",Project_Details!$C$10)</f>
        <v/>
      </c>
      <c r="D255" s="182" t="str">
        <f>IF(Project_Details!$C$11="","",Project_Details!$C$11)</f>
        <v/>
      </c>
      <c r="E255" s="182" t="str">
        <f>IF(Project_Details!$C$12="","",Project_Details!$C$12)</f>
        <v/>
      </c>
      <c r="F255" s="151" t="str">
        <f>IF(H255="","",VLOOKUP(H255,Waste_Type!$C$3:$E$50,3,FALSE))</f>
        <v/>
      </c>
      <c r="G255" s="152" t="str">
        <f>IF(H255="","",VLOOKUP($H255,Waste_Type!$C$3:$E$50,2,FALSE))</f>
        <v/>
      </c>
      <c r="H255" s="192" t="str">
        <f>IF(Data_Input!C255="","",Data_Input!C255)</f>
        <v/>
      </c>
      <c r="I255" s="189" t="str">
        <f>IF(Data_Input!D255="","",Data_Input!D255)</f>
        <v/>
      </c>
      <c r="J255" s="183" t="str">
        <f>IF(Data_Input!E255="","",Data_Input!E255)</f>
        <v/>
      </c>
      <c r="K255" s="183" t="str">
        <f>IF(Data_Input!F255="","",Data_Input!F255)</f>
        <v/>
      </c>
      <c r="L255" s="151" t="str">
        <f>IF(Data_Input!G255="","",Data_Input!G255)</f>
        <v/>
      </c>
      <c r="M255" s="154" t="str">
        <f t="shared" si="3"/>
        <v/>
      </c>
    </row>
    <row r="256" spans="2:13" x14ac:dyDescent="0.4">
      <c r="B256" s="178" t="str">
        <f>IF(Data_Input!B256="","",Data_Input!B256)</f>
        <v/>
      </c>
      <c r="C256" s="179" t="str">
        <f>IF(Project_Details!$C$10="","",Project_Details!$C$10)</f>
        <v/>
      </c>
      <c r="D256" s="179" t="str">
        <f>IF(Project_Details!$C$11="","",Project_Details!$C$11)</f>
        <v/>
      </c>
      <c r="E256" s="179" t="str">
        <f>IF(Project_Details!$C$12="","",Project_Details!$C$12)</f>
        <v/>
      </c>
      <c r="F256" s="144" t="str">
        <f>IF(H256="","",VLOOKUP(H256,Waste_Type!$C$3:$E$50,3,FALSE))</f>
        <v/>
      </c>
      <c r="G256" s="145" t="str">
        <f>IF(H256="","",VLOOKUP($H256,Waste_Type!$C$3:$E$50,2,FALSE))</f>
        <v/>
      </c>
      <c r="H256" s="193" t="str">
        <f>IF(Data_Input!C256="","",Data_Input!C256)</f>
        <v/>
      </c>
      <c r="I256" s="190" t="str">
        <f>IF(Data_Input!D256="","",Data_Input!D256)</f>
        <v/>
      </c>
      <c r="J256" s="180" t="str">
        <f>IF(Data_Input!E256="","",Data_Input!E256)</f>
        <v/>
      </c>
      <c r="K256" s="180" t="str">
        <f>IF(Data_Input!F256="","",Data_Input!F256)</f>
        <v/>
      </c>
      <c r="L256" s="144" t="str">
        <f>IF(Data_Input!G256="","",Data_Input!G256)</f>
        <v/>
      </c>
      <c r="M256" s="148" t="str">
        <f t="shared" si="3"/>
        <v/>
      </c>
    </row>
    <row r="257" spans="2:13" x14ac:dyDescent="0.4">
      <c r="B257" s="181" t="str">
        <f>IF(Data_Input!B257="","",Data_Input!B257)</f>
        <v/>
      </c>
      <c r="C257" s="182" t="str">
        <f>IF(Project_Details!$C$10="","",Project_Details!$C$10)</f>
        <v/>
      </c>
      <c r="D257" s="182" t="str">
        <f>IF(Project_Details!$C$11="","",Project_Details!$C$11)</f>
        <v/>
      </c>
      <c r="E257" s="182" t="str">
        <f>IF(Project_Details!$C$12="","",Project_Details!$C$12)</f>
        <v/>
      </c>
      <c r="F257" s="151" t="str">
        <f>IF(H257="","",VLOOKUP(H257,Waste_Type!$C$3:$E$50,3,FALSE))</f>
        <v/>
      </c>
      <c r="G257" s="152" t="str">
        <f>IF(H257="","",VLOOKUP($H257,Waste_Type!$C$3:$E$50,2,FALSE))</f>
        <v/>
      </c>
      <c r="H257" s="192" t="str">
        <f>IF(Data_Input!C257="","",Data_Input!C257)</f>
        <v/>
      </c>
      <c r="I257" s="189" t="str">
        <f>IF(Data_Input!D257="","",Data_Input!D257)</f>
        <v/>
      </c>
      <c r="J257" s="183" t="str">
        <f>IF(Data_Input!E257="","",Data_Input!E257)</f>
        <v/>
      </c>
      <c r="K257" s="183" t="str">
        <f>IF(Data_Input!F257="","",Data_Input!F257)</f>
        <v/>
      </c>
      <c r="L257" s="151" t="str">
        <f>IF(Data_Input!G257="","",Data_Input!G257)</f>
        <v/>
      </c>
      <c r="M257" s="154" t="str">
        <f t="shared" si="3"/>
        <v/>
      </c>
    </row>
    <row r="258" spans="2:13" x14ac:dyDescent="0.4">
      <c r="B258" s="178" t="str">
        <f>IF(Data_Input!B258="","",Data_Input!B258)</f>
        <v/>
      </c>
      <c r="C258" s="179" t="str">
        <f>IF(Project_Details!$C$10="","",Project_Details!$C$10)</f>
        <v/>
      </c>
      <c r="D258" s="179" t="str">
        <f>IF(Project_Details!$C$11="","",Project_Details!$C$11)</f>
        <v/>
      </c>
      <c r="E258" s="179" t="str">
        <f>IF(Project_Details!$C$12="","",Project_Details!$C$12)</f>
        <v/>
      </c>
      <c r="F258" s="144" t="str">
        <f>IF(H258="","",VLOOKUP(H258,Waste_Type!$C$3:$E$50,3,FALSE))</f>
        <v/>
      </c>
      <c r="G258" s="145" t="str">
        <f>IF(H258="","",VLOOKUP($H258,Waste_Type!$C$3:$E$50,2,FALSE))</f>
        <v/>
      </c>
      <c r="H258" s="193" t="str">
        <f>IF(Data_Input!C258="","",Data_Input!C258)</f>
        <v/>
      </c>
      <c r="I258" s="190" t="str">
        <f>IF(Data_Input!D258="","",Data_Input!D258)</f>
        <v/>
      </c>
      <c r="J258" s="180" t="str">
        <f>IF(Data_Input!E258="","",Data_Input!E258)</f>
        <v/>
      </c>
      <c r="K258" s="180" t="str">
        <f>IF(Data_Input!F258="","",Data_Input!F258)</f>
        <v/>
      </c>
      <c r="L258" s="144" t="str">
        <f>IF(Data_Input!G258="","",Data_Input!G258)</f>
        <v/>
      </c>
      <c r="M258" s="148" t="str">
        <f t="shared" si="3"/>
        <v/>
      </c>
    </row>
    <row r="259" spans="2:13" x14ac:dyDescent="0.4">
      <c r="B259" s="181" t="str">
        <f>IF(Data_Input!B259="","",Data_Input!B259)</f>
        <v/>
      </c>
      <c r="C259" s="182" t="str">
        <f>IF(Project_Details!$C$10="","",Project_Details!$C$10)</f>
        <v/>
      </c>
      <c r="D259" s="182" t="str">
        <f>IF(Project_Details!$C$11="","",Project_Details!$C$11)</f>
        <v/>
      </c>
      <c r="E259" s="182" t="str">
        <f>IF(Project_Details!$C$12="","",Project_Details!$C$12)</f>
        <v/>
      </c>
      <c r="F259" s="151" t="str">
        <f>IF(H259="","",VLOOKUP(H259,Waste_Type!$C$3:$E$50,3,FALSE))</f>
        <v/>
      </c>
      <c r="G259" s="152" t="str">
        <f>IF(H259="","",VLOOKUP($H259,Waste_Type!$C$3:$E$50,2,FALSE))</f>
        <v/>
      </c>
      <c r="H259" s="192" t="str">
        <f>IF(Data_Input!C259="","",Data_Input!C259)</f>
        <v/>
      </c>
      <c r="I259" s="189" t="str">
        <f>IF(Data_Input!D259="","",Data_Input!D259)</f>
        <v/>
      </c>
      <c r="J259" s="183" t="str">
        <f>IF(Data_Input!E259="","",Data_Input!E259)</f>
        <v/>
      </c>
      <c r="K259" s="183" t="str">
        <f>IF(Data_Input!F259="","",Data_Input!F259)</f>
        <v/>
      </c>
      <c r="L259" s="151" t="str">
        <f>IF(Data_Input!G259="","",Data_Input!G259)</f>
        <v/>
      </c>
      <c r="M259" s="154" t="str">
        <f t="shared" ref="M259:M322" si="4">IF(J259="kg", I259/1000,I259)</f>
        <v/>
      </c>
    </row>
    <row r="260" spans="2:13" x14ac:dyDescent="0.4">
      <c r="B260" s="178" t="str">
        <f>IF(Data_Input!B260="","",Data_Input!B260)</f>
        <v/>
      </c>
      <c r="C260" s="179" t="str">
        <f>IF(Project_Details!$C$10="","",Project_Details!$C$10)</f>
        <v/>
      </c>
      <c r="D260" s="179" t="str">
        <f>IF(Project_Details!$C$11="","",Project_Details!$C$11)</f>
        <v/>
      </c>
      <c r="E260" s="179" t="str">
        <f>IF(Project_Details!$C$12="","",Project_Details!$C$12)</f>
        <v/>
      </c>
      <c r="F260" s="144" t="str">
        <f>IF(H260="","",VLOOKUP(H260,Waste_Type!$C$3:$E$50,3,FALSE))</f>
        <v/>
      </c>
      <c r="G260" s="145" t="str">
        <f>IF(H260="","",VLOOKUP($H260,Waste_Type!$C$3:$E$50,2,FALSE))</f>
        <v/>
      </c>
      <c r="H260" s="193" t="str">
        <f>IF(Data_Input!C260="","",Data_Input!C260)</f>
        <v/>
      </c>
      <c r="I260" s="190" t="str">
        <f>IF(Data_Input!D260="","",Data_Input!D260)</f>
        <v/>
      </c>
      <c r="J260" s="180" t="str">
        <f>IF(Data_Input!E260="","",Data_Input!E260)</f>
        <v/>
      </c>
      <c r="K260" s="180" t="str">
        <f>IF(Data_Input!F260="","",Data_Input!F260)</f>
        <v/>
      </c>
      <c r="L260" s="144" t="str">
        <f>IF(Data_Input!G260="","",Data_Input!G260)</f>
        <v/>
      </c>
      <c r="M260" s="148" t="str">
        <f t="shared" si="4"/>
        <v/>
      </c>
    </row>
    <row r="261" spans="2:13" x14ac:dyDescent="0.4">
      <c r="B261" s="181" t="str">
        <f>IF(Data_Input!B261="","",Data_Input!B261)</f>
        <v/>
      </c>
      <c r="C261" s="182" t="str">
        <f>IF(Project_Details!$C$10="","",Project_Details!$C$10)</f>
        <v/>
      </c>
      <c r="D261" s="182" t="str">
        <f>IF(Project_Details!$C$11="","",Project_Details!$C$11)</f>
        <v/>
      </c>
      <c r="E261" s="182" t="str">
        <f>IF(Project_Details!$C$12="","",Project_Details!$C$12)</f>
        <v/>
      </c>
      <c r="F261" s="151" t="str">
        <f>IF(H261="","",VLOOKUP(H261,Waste_Type!$C$3:$E$50,3,FALSE))</f>
        <v/>
      </c>
      <c r="G261" s="152" t="str">
        <f>IF(H261="","",VLOOKUP($H261,Waste_Type!$C$3:$E$50,2,FALSE))</f>
        <v/>
      </c>
      <c r="H261" s="192" t="str">
        <f>IF(Data_Input!C261="","",Data_Input!C261)</f>
        <v/>
      </c>
      <c r="I261" s="189" t="str">
        <f>IF(Data_Input!D261="","",Data_Input!D261)</f>
        <v/>
      </c>
      <c r="J261" s="183" t="str">
        <f>IF(Data_Input!E261="","",Data_Input!E261)</f>
        <v/>
      </c>
      <c r="K261" s="183" t="str">
        <f>IF(Data_Input!F261="","",Data_Input!F261)</f>
        <v/>
      </c>
      <c r="L261" s="151" t="str">
        <f>IF(Data_Input!G261="","",Data_Input!G261)</f>
        <v/>
      </c>
      <c r="M261" s="154" t="str">
        <f t="shared" si="4"/>
        <v/>
      </c>
    </row>
    <row r="262" spans="2:13" x14ac:dyDescent="0.4">
      <c r="B262" s="178" t="str">
        <f>IF(Data_Input!B262="","",Data_Input!B262)</f>
        <v/>
      </c>
      <c r="C262" s="179" t="str">
        <f>IF(Project_Details!$C$10="","",Project_Details!$C$10)</f>
        <v/>
      </c>
      <c r="D262" s="179" t="str">
        <f>IF(Project_Details!$C$11="","",Project_Details!$C$11)</f>
        <v/>
      </c>
      <c r="E262" s="179" t="str">
        <f>IF(Project_Details!$C$12="","",Project_Details!$C$12)</f>
        <v/>
      </c>
      <c r="F262" s="144" t="str">
        <f>IF(H262="","",VLOOKUP(H262,Waste_Type!$C$3:$E$50,3,FALSE))</f>
        <v/>
      </c>
      <c r="G262" s="145" t="str">
        <f>IF(H262="","",VLOOKUP($H262,Waste_Type!$C$3:$E$50,2,FALSE))</f>
        <v/>
      </c>
      <c r="H262" s="193" t="str">
        <f>IF(Data_Input!C262="","",Data_Input!C262)</f>
        <v/>
      </c>
      <c r="I262" s="190" t="str">
        <f>IF(Data_Input!D262="","",Data_Input!D262)</f>
        <v/>
      </c>
      <c r="J262" s="180" t="str">
        <f>IF(Data_Input!E262="","",Data_Input!E262)</f>
        <v/>
      </c>
      <c r="K262" s="180" t="str">
        <f>IF(Data_Input!F262="","",Data_Input!F262)</f>
        <v/>
      </c>
      <c r="L262" s="144" t="str">
        <f>IF(Data_Input!G262="","",Data_Input!G262)</f>
        <v/>
      </c>
      <c r="M262" s="148" t="str">
        <f t="shared" si="4"/>
        <v/>
      </c>
    </row>
    <row r="263" spans="2:13" x14ac:dyDescent="0.4">
      <c r="B263" s="181" t="str">
        <f>IF(Data_Input!B263="","",Data_Input!B263)</f>
        <v/>
      </c>
      <c r="C263" s="182" t="str">
        <f>IF(Project_Details!$C$10="","",Project_Details!$C$10)</f>
        <v/>
      </c>
      <c r="D263" s="182" t="str">
        <f>IF(Project_Details!$C$11="","",Project_Details!$C$11)</f>
        <v/>
      </c>
      <c r="E263" s="182" t="str">
        <f>IF(Project_Details!$C$12="","",Project_Details!$C$12)</f>
        <v/>
      </c>
      <c r="F263" s="151" t="str">
        <f>IF(H263="","",VLOOKUP(H263,Waste_Type!$C$3:$E$50,3,FALSE))</f>
        <v/>
      </c>
      <c r="G263" s="152" t="str">
        <f>IF(H263="","",VLOOKUP($H263,Waste_Type!$C$3:$E$50,2,FALSE))</f>
        <v/>
      </c>
      <c r="H263" s="192" t="str">
        <f>IF(Data_Input!C263="","",Data_Input!C263)</f>
        <v/>
      </c>
      <c r="I263" s="189" t="str">
        <f>IF(Data_Input!D263="","",Data_Input!D263)</f>
        <v/>
      </c>
      <c r="J263" s="183" t="str">
        <f>IF(Data_Input!E263="","",Data_Input!E263)</f>
        <v/>
      </c>
      <c r="K263" s="183" t="str">
        <f>IF(Data_Input!F263="","",Data_Input!F263)</f>
        <v/>
      </c>
      <c r="L263" s="151" t="str">
        <f>IF(Data_Input!G263="","",Data_Input!G263)</f>
        <v/>
      </c>
      <c r="M263" s="154" t="str">
        <f t="shared" si="4"/>
        <v/>
      </c>
    </row>
    <row r="264" spans="2:13" x14ac:dyDescent="0.4">
      <c r="B264" s="178" t="str">
        <f>IF(Data_Input!B264="","",Data_Input!B264)</f>
        <v/>
      </c>
      <c r="C264" s="179" t="str">
        <f>IF(Project_Details!$C$10="","",Project_Details!$C$10)</f>
        <v/>
      </c>
      <c r="D264" s="179" t="str">
        <f>IF(Project_Details!$C$11="","",Project_Details!$C$11)</f>
        <v/>
      </c>
      <c r="E264" s="179" t="str">
        <f>IF(Project_Details!$C$12="","",Project_Details!$C$12)</f>
        <v/>
      </c>
      <c r="F264" s="144" t="str">
        <f>IF(H264="","",VLOOKUP(H264,Waste_Type!$C$3:$E$50,3,FALSE))</f>
        <v/>
      </c>
      <c r="G264" s="145" t="str">
        <f>IF(H264="","",VLOOKUP($H264,Waste_Type!$C$3:$E$50,2,FALSE))</f>
        <v/>
      </c>
      <c r="H264" s="193" t="str">
        <f>IF(Data_Input!C264="","",Data_Input!C264)</f>
        <v/>
      </c>
      <c r="I264" s="190" t="str">
        <f>IF(Data_Input!D264="","",Data_Input!D264)</f>
        <v/>
      </c>
      <c r="J264" s="180" t="str">
        <f>IF(Data_Input!E264="","",Data_Input!E264)</f>
        <v/>
      </c>
      <c r="K264" s="180" t="str">
        <f>IF(Data_Input!F264="","",Data_Input!F264)</f>
        <v/>
      </c>
      <c r="L264" s="144" t="str">
        <f>IF(Data_Input!G264="","",Data_Input!G264)</f>
        <v/>
      </c>
      <c r="M264" s="148" t="str">
        <f t="shared" si="4"/>
        <v/>
      </c>
    </row>
    <row r="265" spans="2:13" x14ac:dyDescent="0.4">
      <c r="B265" s="181" t="str">
        <f>IF(Data_Input!B265="","",Data_Input!B265)</f>
        <v/>
      </c>
      <c r="C265" s="182" t="str">
        <f>IF(Project_Details!$C$10="","",Project_Details!$C$10)</f>
        <v/>
      </c>
      <c r="D265" s="182" t="str">
        <f>IF(Project_Details!$C$11="","",Project_Details!$C$11)</f>
        <v/>
      </c>
      <c r="E265" s="182" t="str">
        <f>IF(Project_Details!$C$12="","",Project_Details!$C$12)</f>
        <v/>
      </c>
      <c r="F265" s="151" t="str">
        <f>IF(H265="","",VLOOKUP(H265,Waste_Type!$C$3:$E$50,3,FALSE))</f>
        <v/>
      </c>
      <c r="G265" s="152" t="str">
        <f>IF(H265="","",VLOOKUP($H265,Waste_Type!$C$3:$E$50,2,FALSE))</f>
        <v/>
      </c>
      <c r="H265" s="192" t="str">
        <f>IF(Data_Input!C265="","",Data_Input!C265)</f>
        <v/>
      </c>
      <c r="I265" s="189" t="str">
        <f>IF(Data_Input!D265="","",Data_Input!D265)</f>
        <v/>
      </c>
      <c r="J265" s="183" t="str">
        <f>IF(Data_Input!E265="","",Data_Input!E265)</f>
        <v/>
      </c>
      <c r="K265" s="183" t="str">
        <f>IF(Data_Input!F265="","",Data_Input!F265)</f>
        <v/>
      </c>
      <c r="L265" s="151" t="str">
        <f>IF(Data_Input!G265="","",Data_Input!G265)</f>
        <v/>
      </c>
      <c r="M265" s="154" t="str">
        <f t="shared" si="4"/>
        <v/>
      </c>
    </row>
    <row r="266" spans="2:13" x14ac:dyDescent="0.4">
      <c r="B266" s="178" t="str">
        <f>IF(Data_Input!B266="","",Data_Input!B266)</f>
        <v/>
      </c>
      <c r="C266" s="179" t="str">
        <f>IF(Project_Details!$C$10="","",Project_Details!$C$10)</f>
        <v/>
      </c>
      <c r="D266" s="179" t="str">
        <f>IF(Project_Details!$C$11="","",Project_Details!$C$11)</f>
        <v/>
      </c>
      <c r="E266" s="179" t="str">
        <f>IF(Project_Details!$C$12="","",Project_Details!$C$12)</f>
        <v/>
      </c>
      <c r="F266" s="144" t="str">
        <f>IF(H266="","",VLOOKUP(H266,Waste_Type!$C$3:$E$50,3,FALSE))</f>
        <v/>
      </c>
      <c r="G266" s="145" t="str">
        <f>IF(H266="","",VLOOKUP($H266,Waste_Type!$C$3:$E$50,2,FALSE))</f>
        <v/>
      </c>
      <c r="H266" s="193" t="str">
        <f>IF(Data_Input!C266="","",Data_Input!C266)</f>
        <v/>
      </c>
      <c r="I266" s="190" t="str">
        <f>IF(Data_Input!D266="","",Data_Input!D266)</f>
        <v/>
      </c>
      <c r="J266" s="180" t="str">
        <f>IF(Data_Input!E266="","",Data_Input!E266)</f>
        <v/>
      </c>
      <c r="K266" s="180" t="str">
        <f>IF(Data_Input!F266="","",Data_Input!F266)</f>
        <v/>
      </c>
      <c r="L266" s="144" t="str">
        <f>IF(Data_Input!G266="","",Data_Input!G266)</f>
        <v/>
      </c>
      <c r="M266" s="148" t="str">
        <f t="shared" si="4"/>
        <v/>
      </c>
    </row>
    <row r="267" spans="2:13" x14ac:dyDescent="0.4">
      <c r="B267" s="181" t="str">
        <f>IF(Data_Input!B267="","",Data_Input!B267)</f>
        <v/>
      </c>
      <c r="C267" s="182" t="str">
        <f>IF(Project_Details!$C$10="","",Project_Details!$C$10)</f>
        <v/>
      </c>
      <c r="D267" s="182" t="str">
        <f>IF(Project_Details!$C$11="","",Project_Details!$C$11)</f>
        <v/>
      </c>
      <c r="E267" s="182" t="str">
        <f>IF(Project_Details!$C$12="","",Project_Details!$C$12)</f>
        <v/>
      </c>
      <c r="F267" s="151" t="str">
        <f>IF(H267="","",VLOOKUP(H267,Waste_Type!$C$3:$E$50,3,FALSE))</f>
        <v/>
      </c>
      <c r="G267" s="152" t="str">
        <f>IF(H267="","",VLOOKUP($H267,Waste_Type!$C$3:$E$50,2,FALSE))</f>
        <v/>
      </c>
      <c r="H267" s="192" t="str">
        <f>IF(Data_Input!C267="","",Data_Input!C267)</f>
        <v/>
      </c>
      <c r="I267" s="189" t="str">
        <f>IF(Data_Input!D267="","",Data_Input!D267)</f>
        <v/>
      </c>
      <c r="J267" s="183" t="str">
        <f>IF(Data_Input!E267="","",Data_Input!E267)</f>
        <v/>
      </c>
      <c r="K267" s="183" t="str">
        <f>IF(Data_Input!F267="","",Data_Input!F267)</f>
        <v/>
      </c>
      <c r="L267" s="151" t="str">
        <f>IF(Data_Input!G267="","",Data_Input!G267)</f>
        <v/>
      </c>
      <c r="M267" s="154" t="str">
        <f t="shared" si="4"/>
        <v/>
      </c>
    </row>
    <row r="268" spans="2:13" x14ac:dyDescent="0.4">
      <c r="B268" s="178" t="str">
        <f>IF(Data_Input!B268="","",Data_Input!B268)</f>
        <v/>
      </c>
      <c r="C268" s="179" t="str">
        <f>IF(Project_Details!$C$10="","",Project_Details!$C$10)</f>
        <v/>
      </c>
      <c r="D268" s="179" t="str">
        <f>IF(Project_Details!$C$11="","",Project_Details!$C$11)</f>
        <v/>
      </c>
      <c r="E268" s="179" t="str">
        <f>IF(Project_Details!$C$12="","",Project_Details!$C$12)</f>
        <v/>
      </c>
      <c r="F268" s="144" t="str">
        <f>IF(H268="","",VLOOKUP(H268,Waste_Type!$C$3:$E$50,3,FALSE))</f>
        <v/>
      </c>
      <c r="G268" s="145" t="str">
        <f>IF(H268="","",VLOOKUP($H268,Waste_Type!$C$3:$E$50,2,FALSE))</f>
        <v/>
      </c>
      <c r="H268" s="193" t="str">
        <f>IF(Data_Input!C268="","",Data_Input!C268)</f>
        <v/>
      </c>
      <c r="I268" s="190" t="str">
        <f>IF(Data_Input!D268="","",Data_Input!D268)</f>
        <v/>
      </c>
      <c r="J268" s="180" t="str">
        <f>IF(Data_Input!E268="","",Data_Input!E268)</f>
        <v/>
      </c>
      <c r="K268" s="180" t="str">
        <f>IF(Data_Input!F268="","",Data_Input!F268)</f>
        <v/>
      </c>
      <c r="L268" s="144" t="str">
        <f>IF(Data_Input!G268="","",Data_Input!G268)</f>
        <v/>
      </c>
      <c r="M268" s="148" t="str">
        <f t="shared" si="4"/>
        <v/>
      </c>
    </row>
    <row r="269" spans="2:13" x14ac:dyDescent="0.4">
      <c r="B269" s="181" t="str">
        <f>IF(Data_Input!B269="","",Data_Input!B269)</f>
        <v/>
      </c>
      <c r="C269" s="182" t="str">
        <f>IF(Project_Details!$C$10="","",Project_Details!$C$10)</f>
        <v/>
      </c>
      <c r="D269" s="182" t="str">
        <f>IF(Project_Details!$C$11="","",Project_Details!$C$11)</f>
        <v/>
      </c>
      <c r="E269" s="182" t="str">
        <f>IF(Project_Details!$C$12="","",Project_Details!$C$12)</f>
        <v/>
      </c>
      <c r="F269" s="151" t="str">
        <f>IF(H269="","",VLOOKUP(H269,Waste_Type!$C$3:$E$50,3,FALSE))</f>
        <v/>
      </c>
      <c r="G269" s="152" t="str">
        <f>IF(H269="","",VLOOKUP($H269,Waste_Type!$C$3:$E$50,2,FALSE))</f>
        <v/>
      </c>
      <c r="H269" s="192" t="str">
        <f>IF(Data_Input!C269="","",Data_Input!C269)</f>
        <v/>
      </c>
      <c r="I269" s="189" t="str">
        <f>IF(Data_Input!D269="","",Data_Input!D269)</f>
        <v/>
      </c>
      <c r="J269" s="183" t="str">
        <f>IF(Data_Input!E269="","",Data_Input!E269)</f>
        <v/>
      </c>
      <c r="K269" s="183" t="str">
        <f>IF(Data_Input!F269="","",Data_Input!F269)</f>
        <v/>
      </c>
      <c r="L269" s="151" t="str">
        <f>IF(Data_Input!G269="","",Data_Input!G269)</f>
        <v/>
      </c>
      <c r="M269" s="154" t="str">
        <f t="shared" si="4"/>
        <v/>
      </c>
    </row>
    <row r="270" spans="2:13" x14ac:dyDescent="0.4">
      <c r="B270" s="178" t="str">
        <f>IF(Data_Input!B270="","",Data_Input!B270)</f>
        <v/>
      </c>
      <c r="C270" s="179" t="str">
        <f>IF(Project_Details!$C$10="","",Project_Details!$C$10)</f>
        <v/>
      </c>
      <c r="D270" s="179" t="str">
        <f>IF(Project_Details!$C$11="","",Project_Details!$C$11)</f>
        <v/>
      </c>
      <c r="E270" s="179" t="str">
        <f>IF(Project_Details!$C$12="","",Project_Details!$C$12)</f>
        <v/>
      </c>
      <c r="F270" s="144" t="str">
        <f>IF(H270="","",VLOOKUP(H270,Waste_Type!$C$3:$E$50,3,FALSE))</f>
        <v/>
      </c>
      <c r="G270" s="145" t="str">
        <f>IF(H270="","",VLOOKUP($H270,Waste_Type!$C$3:$E$50,2,FALSE))</f>
        <v/>
      </c>
      <c r="H270" s="193" t="str">
        <f>IF(Data_Input!C270="","",Data_Input!C270)</f>
        <v/>
      </c>
      <c r="I270" s="190" t="str">
        <f>IF(Data_Input!D270="","",Data_Input!D270)</f>
        <v/>
      </c>
      <c r="J270" s="180" t="str">
        <f>IF(Data_Input!E270="","",Data_Input!E270)</f>
        <v/>
      </c>
      <c r="K270" s="180" t="str">
        <f>IF(Data_Input!F270="","",Data_Input!F270)</f>
        <v/>
      </c>
      <c r="L270" s="144" t="str">
        <f>IF(Data_Input!G270="","",Data_Input!G270)</f>
        <v/>
      </c>
      <c r="M270" s="148" t="str">
        <f t="shared" si="4"/>
        <v/>
      </c>
    </row>
    <row r="271" spans="2:13" x14ac:dyDescent="0.4">
      <c r="B271" s="181" t="str">
        <f>IF(Data_Input!B271="","",Data_Input!B271)</f>
        <v/>
      </c>
      <c r="C271" s="182" t="str">
        <f>IF(Project_Details!$C$10="","",Project_Details!$C$10)</f>
        <v/>
      </c>
      <c r="D271" s="182" t="str">
        <f>IF(Project_Details!$C$11="","",Project_Details!$C$11)</f>
        <v/>
      </c>
      <c r="E271" s="182" t="str">
        <f>IF(Project_Details!$C$12="","",Project_Details!$C$12)</f>
        <v/>
      </c>
      <c r="F271" s="151" t="str">
        <f>IF(H271="","",VLOOKUP(H271,Waste_Type!$C$3:$E$50,3,FALSE))</f>
        <v/>
      </c>
      <c r="G271" s="152" t="str">
        <f>IF(H271="","",VLOOKUP($H271,Waste_Type!$C$3:$E$50,2,FALSE))</f>
        <v/>
      </c>
      <c r="H271" s="192" t="str">
        <f>IF(Data_Input!C271="","",Data_Input!C271)</f>
        <v/>
      </c>
      <c r="I271" s="189" t="str">
        <f>IF(Data_Input!D271="","",Data_Input!D271)</f>
        <v/>
      </c>
      <c r="J271" s="183" t="str">
        <f>IF(Data_Input!E271="","",Data_Input!E271)</f>
        <v/>
      </c>
      <c r="K271" s="183" t="str">
        <f>IF(Data_Input!F271="","",Data_Input!F271)</f>
        <v/>
      </c>
      <c r="L271" s="151" t="str">
        <f>IF(Data_Input!G271="","",Data_Input!G271)</f>
        <v/>
      </c>
      <c r="M271" s="154" t="str">
        <f t="shared" si="4"/>
        <v/>
      </c>
    </row>
    <row r="272" spans="2:13" x14ac:dyDescent="0.4">
      <c r="B272" s="178" t="str">
        <f>IF(Data_Input!B272="","",Data_Input!B272)</f>
        <v/>
      </c>
      <c r="C272" s="179" t="str">
        <f>IF(Project_Details!$C$10="","",Project_Details!$C$10)</f>
        <v/>
      </c>
      <c r="D272" s="179" t="str">
        <f>IF(Project_Details!$C$11="","",Project_Details!$C$11)</f>
        <v/>
      </c>
      <c r="E272" s="179" t="str">
        <f>IF(Project_Details!$C$12="","",Project_Details!$C$12)</f>
        <v/>
      </c>
      <c r="F272" s="144" t="str">
        <f>IF(H272="","",VLOOKUP(H272,Waste_Type!$C$3:$E$50,3,FALSE))</f>
        <v/>
      </c>
      <c r="G272" s="145" t="str">
        <f>IF(H272="","",VLOOKUP($H272,Waste_Type!$C$3:$E$50,2,FALSE))</f>
        <v/>
      </c>
      <c r="H272" s="193" t="str">
        <f>IF(Data_Input!C272="","",Data_Input!C272)</f>
        <v/>
      </c>
      <c r="I272" s="190" t="str">
        <f>IF(Data_Input!D272="","",Data_Input!D272)</f>
        <v/>
      </c>
      <c r="J272" s="180" t="str">
        <f>IF(Data_Input!E272="","",Data_Input!E272)</f>
        <v/>
      </c>
      <c r="K272" s="180" t="str">
        <f>IF(Data_Input!F272="","",Data_Input!F272)</f>
        <v/>
      </c>
      <c r="L272" s="144" t="str">
        <f>IF(Data_Input!G272="","",Data_Input!G272)</f>
        <v/>
      </c>
      <c r="M272" s="148" t="str">
        <f t="shared" si="4"/>
        <v/>
      </c>
    </row>
    <row r="273" spans="2:13" x14ac:dyDescent="0.4">
      <c r="B273" s="181" t="str">
        <f>IF(Data_Input!B273="","",Data_Input!B273)</f>
        <v/>
      </c>
      <c r="C273" s="182" t="str">
        <f>IF(Project_Details!$C$10="","",Project_Details!$C$10)</f>
        <v/>
      </c>
      <c r="D273" s="182" t="str">
        <f>IF(Project_Details!$C$11="","",Project_Details!$C$11)</f>
        <v/>
      </c>
      <c r="E273" s="182" t="str">
        <f>IF(Project_Details!$C$12="","",Project_Details!$C$12)</f>
        <v/>
      </c>
      <c r="F273" s="151" t="str">
        <f>IF(H273="","",VLOOKUP(H273,Waste_Type!$C$3:$E$50,3,FALSE))</f>
        <v/>
      </c>
      <c r="G273" s="152" t="str">
        <f>IF(H273="","",VLOOKUP($H273,Waste_Type!$C$3:$E$50,2,FALSE))</f>
        <v/>
      </c>
      <c r="H273" s="192" t="str">
        <f>IF(Data_Input!C273="","",Data_Input!C273)</f>
        <v/>
      </c>
      <c r="I273" s="189" t="str">
        <f>IF(Data_Input!D273="","",Data_Input!D273)</f>
        <v/>
      </c>
      <c r="J273" s="183" t="str">
        <f>IF(Data_Input!E273="","",Data_Input!E273)</f>
        <v/>
      </c>
      <c r="K273" s="183" t="str">
        <f>IF(Data_Input!F273="","",Data_Input!F273)</f>
        <v/>
      </c>
      <c r="L273" s="151" t="str">
        <f>IF(Data_Input!G273="","",Data_Input!G273)</f>
        <v/>
      </c>
      <c r="M273" s="154" t="str">
        <f t="shared" si="4"/>
        <v/>
      </c>
    </row>
    <row r="274" spans="2:13" x14ac:dyDescent="0.4">
      <c r="B274" s="178" t="str">
        <f>IF(Data_Input!B274="","",Data_Input!B274)</f>
        <v/>
      </c>
      <c r="C274" s="179" t="str">
        <f>IF(Project_Details!$C$10="","",Project_Details!$C$10)</f>
        <v/>
      </c>
      <c r="D274" s="179" t="str">
        <f>IF(Project_Details!$C$11="","",Project_Details!$C$11)</f>
        <v/>
      </c>
      <c r="E274" s="179" t="str">
        <f>IF(Project_Details!$C$12="","",Project_Details!$C$12)</f>
        <v/>
      </c>
      <c r="F274" s="144" t="str">
        <f>IF(H274="","",VLOOKUP(H274,Waste_Type!$C$3:$E$50,3,FALSE))</f>
        <v/>
      </c>
      <c r="G274" s="145" t="str">
        <f>IF(H274="","",VLOOKUP($H274,Waste_Type!$C$3:$E$50,2,FALSE))</f>
        <v/>
      </c>
      <c r="H274" s="193" t="str">
        <f>IF(Data_Input!C274="","",Data_Input!C274)</f>
        <v/>
      </c>
      <c r="I274" s="190" t="str">
        <f>IF(Data_Input!D274="","",Data_Input!D274)</f>
        <v/>
      </c>
      <c r="J274" s="180" t="str">
        <f>IF(Data_Input!E274="","",Data_Input!E274)</f>
        <v/>
      </c>
      <c r="K274" s="180" t="str">
        <f>IF(Data_Input!F274="","",Data_Input!F274)</f>
        <v/>
      </c>
      <c r="L274" s="144" t="str">
        <f>IF(Data_Input!G274="","",Data_Input!G274)</f>
        <v/>
      </c>
      <c r="M274" s="148" t="str">
        <f t="shared" si="4"/>
        <v/>
      </c>
    </row>
    <row r="275" spans="2:13" x14ac:dyDescent="0.4">
      <c r="B275" s="181" t="str">
        <f>IF(Data_Input!B275="","",Data_Input!B275)</f>
        <v/>
      </c>
      <c r="C275" s="182" t="str">
        <f>IF(Project_Details!$C$10="","",Project_Details!$C$10)</f>
        <v/>
      </c>
      <c r="D275" s="182" t="str">
        <f>IF(Project_Details!$C$11="","",Project_Details!$C$11)</f>
        <v/>
      </c>
      <c r="E275" s="182" t="str">
        <f>IF(Project_Details!$C$12="","",Project_Details!$C$12)</f>
        <v/>
      </c>
      <c r="F275" s="151" t="str">
        <f>IF(H275="","",VLOOKUP(H275,Waste_Type!$C$3:$E$50,3,FALSE))</f>
        <v/>
      </c>
      <c r="G275" s="152" t="str">
        <f>IF(H275="","",VLOOKUP($H275,Waste_Type!$C$3:$E$50,2,FALSE))</f>
        <v/>
      </c>
      <c r="H275" s="192" t="str">
        <f>IF(Data_Input!C275="","",Data_Input!C275)</f>
        <v/>
      </c>
      <c r="I275" s="189" t="str">
        <f>IF(Data_Input!D275="","",Data_Input!D275)</f>
        <v/>
      </c>
      <c r="J275" s="183" t="str">
        <f>IF(Data_Input!E275="","",Data_Input!E275)</f>
        <v/>
      </c>
      <c r="K275" s="183" t="str">
        <f>IF(Data_Input!F275="","",Data_Input!F275)</f>
        <v/>
      </c>
      <c r="L275" s="151" t="str">
        <f>IF(Data_Input!G275="","",Data_Input!G275)</f>
        <v/>
      </c>
      <c r="M275" s="154" t="str">
        <f t="shared" si="4"/>
        <v/>
      </c>
    </row>
    <row r="276" spans="2:13" x14ac:dyDescent="0.4">
      <c r="B276" s="178" t="str">
        <f>IF(Data_Input!B276="","",Data_Input!B276)</f>
        <v/>
      </c>
      <c r="C276" s="179" t="str">
        <f>IF(Project_Details!$C$10="","",Project_Details!$C$10)</f>
        <v/>
      </c>
      <c r="D276" s="179" t="str">
        <f>IF(Project_Details!$C$11="","",Project_Details!$C$11)</f>
        <v/>
      </c>
      <c r="E276" s="179" t="str">
        <f>IF(Project_Details!$C$12="","",Project_Details!$C$12)</f>
        <v/>
      </c>
      <c r="F276" s="144" t="str">
        <f>IF(H276="","",VLOOKUP(H276,Waste_Type!$C$3:$E$50,3,FALSE))</f>
        <v/>
      </c>
      <c r="G276" s="145" t="str">
        <f>IF(H276="","",VLOOKUP($H276,Waste_Type!$C$3:$E$50,2,FALSE))</f>
        <v/>
      </c>
      <c r="H276" s="193" t="str">
        <f>IF(Data_Input!C276="","",Data_Input!C276)</f>
        <v/>
      </c>
      <c r="I276" s="190" t="str">
        <f>IF(Data_Input!D276="","",Data_Input!D276)</f>
        <v/>
      </c>
      <c r="J276" s="180" t="str">
        <f>IF(Data_Input!E276="","",Data_Input!E276)</f>
        <v/>
      </c>
      <c r="K276" s="180" t="str">
        <f>IF(Data_Input!F276="","",Data_Input!F276)</f>
        <v/>
      </c>
      <c r="L276" s="144" t="str">
        <f>IF(Data_Input!G276="","",Data_Input!G276)</f>
        <v/>
      </c>
      <c r="M276" s="148" t="str">
        <f t="shared" si="4"/>
        <v/>
      </c>
    </row>
    <row r="277" spans="2:13" x14ac:dyDescent="0.4">
      <c r="B277" s="181" t="str">
        <f>IF(Data_Input!B277="","",Data_Input!B277)</f>
        <v/>
      </c>
      <c r="C277" s="182" t="str">
        <f>IF(Project_Details!$C$10="","",Project_Details!$C$10)</f>
        <v/>
      </c>
      <c r="D277" s="182" t="str">
        <f>IF(Project_Details!$C$11="","",Project_Details!$C$11)</f>
        <v/>
      </c>
      <c r="E277" s="182" t="str">
        <f>IF(Project_Details!$C$12="","",Project_Details!$C$12)</f>
        <v/>
      </c>
      <c r="F277" s="151" t="str">
        <f>IF(H277="","",VLOOKUP(H277,Waste_Type!$C$3:$E$50,3,FALSE))</f>
        <v/>
      </c>
      <c r="G277" s="152" t="str">
        <f>IF(H277="","",VLOOKUP($H277,Waste_Type!$C$3:$E$50,2,FALSE))</f>
        <v/>
      </c>
      <c r="H277" s="192" t="str">
        <f>IF(Data_Input!C277="","",Data_Input!C277)</f>
        <v/>
      </c>
      <c r="I277" s="189" t="str">
        <f>IF(Data_Input!D277="","",Data_Input!D277)</f>
        <v/>
      </c>
      <c r="J277" s="183" t="str">
        <f>IF(Data_Input!E277="","",Data_Input!E277)</f>
        <v/>
      </c>
      <c r="K277" s="183" t="str">
        <f>IF(Data_Input!F277="","",Data_Input!F277)</f>
        <v/>
      </c>
      <c r="L277" s="151" t="str">
        <f>IF(Data_Input!G277="","",Data_Input!G277)</f>
        <v/>
      </c>
      <c r="M277" s="154" t="str">
        <f t="shared" si="4"/>
        <v/>
      </c>
    </row>
    <row r="278" spans="2:13" x14ac:dyDescent="0.4">
      <c r="B278" s="178" t="str">
        <f>IF(Data_Input!B278="","",Data_Input!B278)</f>
        <v/>
      </c>
      <c r="C278" s="179" t="str">
        <f>IF(Project_Details!$C$10="","",Project_Details!$C$10)</f>
        <v/>
      </c>
      <c r="D278" s="179" t="str">
        <f>IF(Project_Details!$C$11="","",Project_Details!$C$11)</f>
        <v/>
      </c>
      <c r="E278" s="179" t="str">
        <f>IF(Project_Details!$C$12="","",Project_Details!$C$12)</f>
        <v/>
      </c>
      <c r="F278" s="144" t="str">
        <f>IF(H278="","",VLOOKUP(H278,Waste_Type!$C$3:$E$50,3,FALSE))</f>
        <v/>
      </c>
      <c r="G278" s="145" t="str">
        <f>IF(H278="","",VLOOKUP($H278,Waste_Type!$C$3:$E$50,2,FALSE))</f>
        <v/>
      </c>
      <c r="H278" s="193" t="str">
        <f>IF(Data_Input!C278="","",Data_Input!C278)</f>
        <v/>
      </c>
      <c r="I278" s="190" t="str">
        <f>IF(Data_Input!D278="","",Data_Input!D278)</f>
        <v/>
      </c>
      <c r="J278" s="180" t="str">
        <f>IF(Data_Input!E278="","",Data_Input!E278)</f>
        <v/>
      </c>
      <c r="K278" s="180" t="str">
        <f>IF(Data_Input!F278="","",Data_Input!F278)</f>
        <v/>
      </c>
      <c r="L278" s="144" t="str">
        <f>IF(Data_Input!G278="","",Data_Input!G278)</f>
        <v/>
      </c>
      <c r="M278" s="148" t="str">
        <f t="shared" si="4"/>
        <v/>
      </c>
    </row>
    <row r="279" spans="2:13" x14ac:dyDescent="0.4">
      <c r="B279" s="181" t="str">
        <f>IF(Data_Input!B279="","",Data_Input!B279)</f>
        <v/>
      </c>
      <c r="C279" s="182" t="str">
        <f>IF(Project_Details!$C$10="","",Project_Details!$C$10)</f>
        <v/>
      </c>
      <c r="D279" s="182" t="str">
        <f>IF(Project_Details!$C$11="","",Project_Details!$C$11)</f>
        <v/>
      </c>
      <c r="E279" s="182" t="str">
        <f>IF(Project_Details!$C$12="","",Project_Details!$C$12)</f>
        <v/>
      </c>
      <c r="F279" s="151" t="str">
        <f>IF(H279="","",VLOOKUP(H279,Waste_Type!$C$3:$E$50,3,FALSE))</f>
        <v/>
      </c>
      <c r="G279" s="152" t="str">
        <f>IF(H279="","",VLOOKUP($H279,Waste_Type!$C$3:$E$50,2,FALSE))</f>
        <v/>
      </c>
      <c r="H279" s="192" t="str">
        <f>IF(Data_Input!C279="","",Data_Input!C279)</f>
        <v/>
      </c>
      <c r="I279" s="189" t="str">
        <f>IF(Data_Input!D279="","",Data_Input!D279)</f>
        <v/>
      </c>
      <c r="J279" s="183" t="str">
        <f>IF(Data_Input!E279="","",Data_Input!E279)</f>
        <v/>
      </c>
      <c r="K279" s="183" t="str">
        <f>IF(Data_Input!F279="","",Data_Input!F279)</f>
        <v/>
      </c>
      <c r="L279" s="151" t="str">
        <f>IF(Data_Input!G279="","",Data_Input!G279)</f>
        <v/>
      </c>
      <c r="M279" s="154" t="str">
        <f t="shared" si="4"/>
        <v/>
      </c>
    </row>
    <row r="280" spans="2:13" x14ac:dyDescent="0.4">
      <c r="B280" s="178" t="str">
        <f>IF(Data_Input!B280="","",Data_Input!B280)</f>
        <v/>
      </c>
      <c r="C280" s="179" t="str">
        <f>IF(Project_Details!$C$10="","",Project_Details!$C$10)</f>
        <v/>
      </c>
      <c r="D280" s="179" t="str">
        <f>IF(Project_Details!$C$11="","",Project_Details!$C$11)</f>
        <v/>
      </c>
      <c r="E280" s="179" t="str">
        <f>IF(Project_Details!$C$12="","",Project_Details!$C$12)</f>
        <v/>
      </c>
      <c r="F280" s="144" t="str">
        <f>IF(H280="","",VLOOKUP(H280,Waste_Type!$C$3:$E$50,3,FALSE))</f>
        <v/>
      </c>
      <c r="G280" s="145" t="str">
        <f>IF(H280="","",VLOOKUP($H280,Waste_Type!$C$3:$E$50,2,FALSE))</f>
        <v/>
      </c>
      <c r="H280" s="193" t="str">
        <f>IF(Data_Input!C280="","",Data_Input!C280)</f>
        <v/>
      </c>
      <c r="I280" s="190" t="str">
        <f>IF(Data_Input!D280="","",Data_Input!D280)</f>
        <v/>
      </c>
      <c r="J280" s="180" t="str">
        <f>IF(Data_Input!E280="","",Data_Input!E280)</f>
        <v/>
      </c>
      <c r="K280" s="180" t="str">
        <f>IF(Data_Input!F280="","",Data_Input!F280)</f>
        <v/>
      </c>
      <c r="L280" s="144" t="str">
        <f>IF(Data_Input!G280="","",Data_Input!G280)</f>
        <v/>
      </c>
      <c r="M280" s="148" t="str">
        <f t="shared" si="4"/>
        <v/>
      </c>
    </row>
    <row r="281" spans="2:13" x14ac:dyDescent="0.4">
      <c r="B281" s="181" t="str">
        <f>IF(Data_Input!B281="","",Data_Input!B281)</f>
        <v/>
      </c>
      <c r="C281" s="182" t="str">
        <f>IF(Project_Details!$C$10="","",Project_Details!$C$10)</f>
        <v/>
      </c>
      <c r="D281" s="182" t="str">
        <f>IF(Project_Details!$C$11="","",Project_Details!$C$11)</f>
        <v/>
      </c>
      <c r="E281" s="182" t="str">
        <f>IF(Project_Details!$C$12="","",Project_Details!$C$12)</f>
        <v/>
      </c>
      <c r="F281" s="151" t="str">
        <f>IF(H281="","",VLOOKUP(H281,Waste_Type!$C$3:$E$50,3,FALSE))</f>
        <v/>
      </c>
      <c r="G281" s="152" t="str">
        <f>IF(H281="","",VLOOKUP($H281,Waste_Type!$C$3:$E$50,2,FALSE))</f>
        <v/>
      </c>
      <c r="H281" s="192" t="str">
        <f>IF(Data_Input!C281="","",Data_Input!C281)</f>
        <v/>
      </c>
      <c r="I281" s="189" t="str">
        <f>IF(Data_Input!D281="","",Data_Input!D281)</f>
        <v/>
      </c>
      <c r="J281" s="183" t="str">
        <f>IF(Data_Input!E281="","",Data_Input!E281)</f>
        <v/>
      </c>
      <c r="K281" s="183" t="str">
        <f>IF(Data_Input!F281="","",Data_Input!F281)</f>
        <v/>
      </c>
      <c r="L281" s="151" t="str">
        <f>IF(Data_Input!G281="","",Data_Input!G281)</f>
        <v/>
      </c>
      <c r="M281" s="154" t="str">
        <f t="shared" si="4"/>
        <v/>
      </c>
    </row>
    <row r="282" spans="2:13" x14ac:dyDescent="0.4">
      <c r="B282" s="178" t="str">
        <f>IF(Data_Input!B282="","",Data_Input!B282)</f>
        <v/>
      </c>
      <c r="C282" s="179" t="str">
        <f>IF(Project_Details!$C$10="","",Project_Details!$C$10)</f>
        <v/>
      </c>
      <c r="D282" s="179" t="str">
        <f>IF(Project_Details!$C$11="","",Project_Details!$C$11)</f>
        <v/>
      </c>
      <c r="E282" s="179" t="str">
        <f>IF(Project_Details!$C$12="","",Project_Details!$C$12)</f>
        <v/>
      </c>
      <c r="F282" s="144" t="str">
        <f>IF(H282="","",VLOOKUP(H282,Waste_Type!$C$3:$E$50,3,FALSE))</f>
        <v/>
      </c>
      <c r="G282" s="145" t="str">
        <f>IF(H282="","",VLOOKUP($H282,Waste_Type!$C$3:$E$50,2,FALSE))</f>
        <v/>
      </c>
      <c r="H282" s="193" t="str">
        <f>IF(Data_Input!C282="","",Data_Input!C282)</f>
        <v/>
      </c>
      <c r="I282" s="190" t="str">
        <f>IF(Data_Input!D282="","",Data_Input!D282)</f>
        <v/>
      </c>
      <c r="J282" s="180" t="str">
        <f>IF(Data_Input!E282="","",Data_Input!E282)</f>
        <v/>
      </c>
      <c r="K282" s="180" t="str">
        <f>IF(Data_Input!F282="","",Data_Input!F282)</f>
        <v/>
      </c>
      <c r="L282" s="144" t="str">
        <f>IF(Data_Input!G282="","",Data_Input!G282)</f>
        <v/>
      </c>
      <c r="M282" s="148" t="str">
        <f t="shared" si="4"/>
        <v/>
      </c>
    </row>
    <row r="283" spans="2:13" x14ac:dyDescent="0.4">
      <c r="B283" s="181" t="str">
        <f>IF(Data_Input!B283="","",Data_Input!B283)</f>
        <v/>
      </c>
      <c r="C283" s="182" t="str">
        <f>IF(Project_Details!$C$10="","",Project_Details!$C$10)</f>
        <v/>
      </c>
      <c r="D283" s="182" t="str">
        <f>IF(Project_Details!$C$11="","",Project_Details!$C$11)</f>
        <v/>
      </c>
      <c r="E283" s="182" t="str">
        <f>IF(Project_Details!$C$12="","",Project_Details!$C$12)</f>
        <v/>
      </c>
      <c r="F283" s="151" t="str">
        <f>IF(H283="","",VLOOKUP(H283,Waste_Type!$C$3:$E$50,3,FALSE))</f>
        <v/>
      </c>
      <c r="G283" s="152" t="str">
        <f>IF(H283="","",VLOOKUP($H283,Waste_Type!$C$3:$E$50,2,FALSE))</f>
        <v/>
      </c>
      <c r="H283" s="192" t="str">
        <f>IF(Data_Input!C283="","",Data_Input!C283)</f>
        <v/>
      </c>
      <c r="I283" s="189" t="str">
        <f>IF(Data_Input!D283="","",Data_Input!D283)</f>
        <v/>
      </c>
      <c r="J283" s="183" t="str">
        <f>IF(Data_Input!E283="","",Data_Input!E283)</f>
        <v/>
      </c>
      <c r="K283" s="183" t="str">
        <f>IF(Data_Input!F283="","",Data_Input!F283)</f>
        <v/>
      </c>
      <c r="L283" s="151" t="str">
        <f>IF(Data_Input!G283="","",Data_Input!G283)</f>
        <v/>
      </c>
      <c r="M283" s="154" t="str">
        <f t="shared" si="4"/>
        <v/>
      </c>
    </row>
    <row r="284" spans="2:13" x14ac:dyDescent="0.4">
      <c r="B284" s="178" t="str">
        <f>IF(Data_Input!B284="","",Data_Input!B284)</f>
        <v/>
      </c>
      <c r="C284" s="179" t="str">
        <f>IF(Project_Details!$C$10="","",Project_Details!$C$10)</f>
        <v/>
      </c>
      <c r="D284" s="179" t="str">
        <f>IF(Project_Details!$C$11="","",Project_Details!$C$11)</f>
        <v/>
      </c>
      <c r="E284" s="179" t="str">
        <f>IF(Project_Details!$C$12="","",Project_Details!$C$12)</f>
        <v/>
      </c>
      <c r="F284" s="144" t="str">
        <f>IF(H284="","",VLOOKUP(H284,Waste_Type!$C$3:$E$50,3,FALSE))</f>
        <v/>
      </c>
      <c r="G284" s="145" t="str">
        <f>IF(H284="","",VLOOKUP($H284,Waste_Type!$C$3:$E$50,2,FALSE))</f>
        <v/>
      </c>
      <c r="H284" s="193" t="str">
        <f>IF(Data_Input!C284="","",Data_Input!C284)</f>
        <v/>
      </c>
      <c r="I284" s="190" t="str">
        <f>IF(Data_Input!D284="","",Data_Input!D284)</f>
        <v/>
      </c>
      <c r="J284" s="180" t="str">
        <f>IF(Data_Input!E284="","",Data_Input!E284)</f>
        <v/>
      </c>
      <c r="K284" s="180" t="str">
        <f>IF(Data_Input!F284="","",Data_Input!F284)</f>
        <v/>
      </c>
      <c r="L284" s="144" t="str">
        <f>IF(Data_Input!G284="","",Data_Input!G284)</f>
        <v/>
      </c>
      <c r="M284" s="148" t="str">
        <f t="shared" si="4"/>
        <v/>
      </c>
    </row>
    <row r="285" spans="2:13" x14ac:dyDescent="0.4">
      <c r="B285" s="181" t="str">
        <f>IF(Data_Input!B285="","",Data_Input!B285)</f>
        <v/>
      </c>
      <c r="C285" s="182" t="str">
        <f>IF(Project_Details!$C$10="","",Project_Details!$C$10)</f>
        <v/>
      </c>
      <c r="D285" s="182" t="str">
        <f>IF(Project_Details!$C$11="","",Project_Details!$C$11)</f>
        <v/>
      </c>
      <c r="E285" s="182" t="str">
        <f>IF(Project_Details!$C$12="","",Project_Details!$C$12)</f>
        <v/>
      </c>
      <c r="F285" s="151" t="str">
        <f>IF(H285="","",VLOOKUP(H285,Waste_Type!$C$3:$E$50,3,FALSE))</f>
        <v/>
      </c>
      <c r="G285" s="152" t="str">
        <f>IF(H285="","",VLOOKUP($H285,Waste_Type!$C$3:$E$50,2,FALSE))</f>
        <v/>
      </c>
      <c r="H285" s="192" t="str">
        <f>IF(Data_Input!C285="","",Data_Input!C285)</f>
        <v/>
      </c>
      <c r="I285" s="189" t="str">
        <f>IF(Data_Input!D285="","",Data_Input!D285)</f>
        <v/>
      </c>
      <c r="J285" s="183" t="str">
        <f>IF(Data_Input!E285="","",Data_Input!E285)</f>
        <v/>
      </c>
      <c r="K285" s="183" t="str">
        <f>IF(Data_Input!F285="","",Data_Input!F285)</f>
        <v/>
      </c>
      <c r="L285" s="151" t="str">
        <f>IF(Data_Input!G285="","",Data_Input!G285)</f>
        <v/>
      </c>
      <c r="M285" s="154" t="str">
        <f t="shared" si="4"/>
        <v/>
      </c>
    </row>
    <row r="286" spans="2:13" x14ac:dyDescent="0.4">
      <c r="B286" s="178" t="str">
        <f>IF(Data_Input!B286="","",Data_Input!B286)</f>
        <v/>
      </c>
      <c r="C286" s="179" t="str">
        <f>IF(Project_Details!$C$10="","",Project_Details!$C$10)</f>
        <v/>
      </c>
      <c r="D286" s="179" t="str">
        <f>IF(Project_Details!$C$11="","",Project_Details!$C$11)</f>
        <v/>
      </c>
      <c r="E286" s="179" t="str">
        <f>IF(Project_Details!$C$12="","",Project_Details!$C$12)</f>
        <v/>
      </c>
      <c r="F286" s="144" t="str">
        <f>IF(H286="","",VLOOKUP(H286,Waste_Type!$C$3:$E$50,3,FALSE))</f>
        <v/>
      </c>
      <c r="G286" s="145" t="str">
        <f>IF(H286="","",VLOOKUP($H286,Waste_Type!$C$3:$E$50,2,FALSE))</f>
        <v/>
      </c>
      <c r="H286" s="193" t="str">
        <f>IF(Data_Input!C286="","",Data_Input!C286)</f>
        <v/>
      </c>
      <c r="I286" s="190" t="str">
        <f>IF(Data_Input!D286="","",Data_Input!D286)</f>
        <v/>
      </c>
      <c r="J286" s="180" t="str">
        <f>IF(Data_Input!E286="","",Data_Input!E286)</f>
        <v/>
      </c>
      <c r="K286" s="180" t="str">
        <f>IF(Data_Input!F286="","",Data_Input!F286)</f>
        <v/>
      </c>
      <c r="L286" s="144" t="str">
        <f>IF(Data_Input!G286="","",Data_Input!G286)</f>
        <v/>
      </c>
      <c r="M286" s="148" t="str">
        <f t="shared" si="4"/>
        <v/>
      </c>
    </row>
    <row r="287" spans="2:13" x14ac:dyDescent="0.4">
      <c r="B287" s="181" t="str">
        <f>IF(Data_Input!B287="","",Data_Input!B287)</f>
        <v/>
      </c>
      <c r="C287" s="182" t="str">
        <f>IF(Project_Details!$C$10="","",Project_Details!$C$10)</f>
        <v/>
      </c>
      <c r="D287" s="182" t="str">
        <f>IF(Project_Details!$C$11="","",Project_Details!$C$11)</f>
        <v/>
      </c>
      <c r="E287" s="182" t="str">
        <f>IF(Project_Details!$C$12="","",Project_Details!$C$12)</f>
        <v/>
      </c>
      <c r="F287" s="151" t="str">
        <f>IF(H287="","",VLOOKUP(H287,Waste_Type!$C$3:$E$50,3,FALSE))</f>
        <v/>
      </c>
      <c r="G287" s="152" t="str">
        <f>IF(H287="","",VLOOKUP($H287,Waste_Type!$C$3:$E$50,2,FALSE))</f>
        <v/>
      </c>
      <c r="H287" s="192" t="str">
        <f>IF(Data_Input!C287="","",Data_Input!C287)</f>
        <v/>
      </c>
      <c r="I287" s="189" t="str">
        <f>IF(Data_Input!D287="","",Data_Input!D287)</f>
        <v/>
      </c>
      <c r="J287" s="183" t="str">
        <f>IF(Data_Input!E287="","",Data_Input!E287)</f>
        <v/>
      </c>
      <c r="K287" s="183" t="str">
        <f>IF(Data_Input!F287="","",Data_Input!F287)</f>
        <v/>
      </c>
      <c r="L287" s="151" t="str">
        <f>IF(Data_Input!G287="","",Data_Input!G287)</f>
        <v/>
      </c>
      <c r="M287" s="154" t="str">
        <f t="shared" si="4"/>
        <v/>
      </c>
    </row>
    <row r="288" spans="2:13" x14ac:dyDescent="0.4">
      <c r="B288" s="178" t="str">
        <f>IF(Data_Input!B288="","",Data_Input!B288)</f>
        <v/>
      </c>
      <c r="C288" s="179" t="str">
        <f>IF(Project_Details!$C$10="","",Project_Details!$C$10)</f>
        <v/>
      </c>
      <c r="D288" s="179" t="str">
        <f>IF(Project_Details!$C$11="","",Project_Details!$C$11)</f>
        <v/>
      </c>
      <c r="E288" s="179" t="str">
        <f>IF(Project_Details!$C$12="","",Project_Details!$C$12)</f>
        <v/>
      </c>
      <c r="F288" s="144" t="str">
        <f>IF(H288="","",VLOOKUP(H288,Waste_Type!$C$3:$E$50,3,FALSE))</f>
        <v/>
      </c>
      <c r="G288" s="145" t="str">
        <f>IF(H288="","",VLOOKUP($H288,Waste_Type!$C$3:$E$50,2,FALSE))</f>
        <v/>
      </c>
      <c r="H288" s="193" t="str">
        <f>IF(Data_Input!C288="","",Data_Input!C288)</f>
        <v/>
      </c>
      <c r="I288" s="190" t="str">
        <f>IF(Data_Input!D288="","",Data_Input!D288)</f>
        <v/>
      </c>
      <c r="J288" s="180" t="str">
        <f>IF(Data_Input!E288="","",Data_Input!E288)</f>
        <v/>
      </c>
      <c r="K288" s="180" t="str">
        <f>IF(Data_Input!F288="","",Data_Input!F288)</f>
        <v/>
      </c>
      <c r="L288" s="144" t="str">
        <f>IF(Data_Input!G288="","",Data_Input!G288)</f>
        <v/>
      </c>
      <c r="M288" s="148" t="str">
        <f t="shared" si="4"/>
        <v/>
      </c>
    </row>
    <row r="289" spans="2:13" x14ac:dyDescent="0.4">
      <c r="B289" s="181" t="str">
        <f>IF(Data_Input!B289="","",Data_Input!B289)</f>
        <v/>
      </c>
      <c r="C289" s="182" t="str">
        <f>IF(Project_Details!$C$10="","",Project_Details!$C$10)</f>
        <v/>
      </c>
      <c r="D289" s="182" t="str">
        <f>IF(Project_Details!$C$11="","",Project_Details!$C$11)</f>
        <v/>
      </c>
      <c r="E289" s="182" t="str">
        <f>IF(Project_Details!$C$12="","",Project_Details!$C$12)</f>
        <v/>
      </c>
      <c r="F289" s="151" t="str">
        <f>IF(H289="","",VLOOKUP(H289,Waste_Type!$C$3:$E$50,3,FALSE))</f>
        <v/>
      </c>
      <c r="G289" s="152" t="str">
        <f>IF(H289="","",VLOOKUP($H289,Waste_Type!$C$3:$E$50,2,FALSE))</f>
        <v/>
      </c>
      <c r="H289" s="192" t="str">
        <f>IF(Data_Input!C289="","",Data_Input!C289)</f>
        <v/>
      </c>
      <c r="I289" s="189" t="str">
        <f>IF(Data_Input!D289="","",Data_Input!D289)</f>
        <v/>
      </c>
      <c r="J289" s="183" t="str">
        <f>IF(Data_Input!E289="","",Data_Input!E289)</f>
        <v/>
      </c>
      <c r="K289" s="183" t="str">
        <f>IF(Data_Input!F289="","",Data_Input!F289)</f>
        <v/>
      </c>
      <c r="L289" s="151" t="str">
        <f>IF(Data_Input!G289="","",Data_Input!G289)</f>
        <v/>
      </c>
      <c r="M289" s="154" t="str">
        <f t="shared" si="4"/>
        <v/>
      </c>
    </row>
    <row r="290" spans="2:13" x14ac:dyDescent="0.4">
      <c r="B290" s="178" t="str">
        <f>IF(Data_Input!B290="","",Data_Input!B290)</f>
        <v/>
      </c>
      <c r="C290" s="179" t="str">
        <f>IF(Project_Details!$C$10="","",Project_Details!$C$10)</f>
        <v/>
      </c>
      <c r="D290" s="179" t="str">
        <f>IF(Project_Details!$C$11="","",Project_Details!$C$11)</f>
        <v/>
      </c>
      <c r="E290" s="179" t="str">
        <f>IF(Project_Details!$C$12="","",Project_Details!$C$12)</f>
        <v/>
      </c>
      <c r="F290" s="144" t="str">
        <f>IF(H290="","",VLOOKUP(H290,Waste_Type!$C$3:$E$50,3,FALSE))</f>
        <v/>
      </c>
      <c r="G290" s="145" t="str">
        <f>IF(H290="","",VLOOKUP($H290,Waste_Type!$C$3:$E$50,2,FALSE))</f>
        <v/>
      </c>
      <c r="H290" s="193" t="str">
        <f>IF(Data_Input!C290="","",Data_Input!C290)</f>
        <v/>
      </c>
      <c r="I290" s="190" t="str">
        <f>IF(Data_Input!D290="","",Data_Input!D290)</f>
        <v/>
      </c>
      <c r="J290" s="180" t="str">
        <f>IF(Data_Input!E290="","",Data_Input!E290)</f>
        <v/>
      </c>
      <c r="K290" s="180" t="str">
        <f>IF(Data_Input!F290="","",Data_Input!F290)</f>
        <v/>
      </c>
      <c r="L290" s="144" t="str">
        <f>IF(Data_Input!G290="","",Data_Input!G290)</f>
        <v/>
      </c>
      <c r="M290" s="148" t="str">
        <f t="shared" si="4"/>
        <v/>
      </c>
    </row>
    <row r="291" spans="2:13" x14ac:dyDescent="0.4">
      <c r="B291" s="181" t="str">
        <f>IF(Data_Input!B291="","",Data_Input!B291)</f>
        <v/>
      </c>
      <c r="C291" s="182" t="str">
        <f>IF(Project_Details!$C$10="","",Project_Details!$C$10)</f>
        <v/>
      </c>
      <c r="D291" s="182" t="str">
        <f>IF(Project_Details!$C$11="","",Project_Details!$C$11)</f>
        <v/>
      </c>
      <c r="E291" s="182" t="str">
        <f>IF(Project_Details!$C$12="","",Project_Details!$C$12)</f>
        <v/>
      </c>
      <c r="F291" s="151" t="str">
        <f>IF(H291="","",VLOOKUP(H291,Waste_Type!$C$3:$E$50,3,FALSE))</f>
        <v/>
      </c>
      <c r="G291" s="152" t="str">
        <f>IF(H291="","",VLOOKUP($H291,Waste_Type!$C$3:$E$50,2,FALSE))</f>
        <v/>
      </c>
      <c r="H291" s="192" t="str">
        <f>IF(Data_Input!C291="","",Data_Input!C291)</f>
        <v/>
      </c>
      <c r="I291" s="189" t="str">
        <f>IF(Data_Input!D291="","",Data_Input!D291)</f>
        <v/>
      </c>
      <c r="J291" s="183" t="str">
        <f>IF(Data_Input!E291="","",Data_Input!E291)</f>
        <v/>
      </c>
      <c r="K291" s="183" t="str">
        <f>IF(Data_Input!F291="","",Data_Input!F291)</f>
        <v/>
      </c>
      <c r="L291" s="151" t="str">
        <f>IF(Data_Input!G291="","",Data_Input!G291)</f>
        <v/>
      </c>
      <c r="M291" s="154" t="str">
        <f t="shared" si="4"/>
        <v/>
      </c>
    </row>
    <row r="292" spans="2:13" x14ac:dyDescent="0.4">
      <c r="B292" s="178" t="str">
        <f>IF(Data_Input!B292="","",Data_Input!B292)</f>
        <v/>
      </c>
      <c r="C292" s="179" t="str">
        <f>IF(Project_Details!$C$10="","",Project_Details!$C$10)</f>
        <v/>
      </c>
      <c r="D292" s="179" t="str">
        <f>IF(Project_Details!$C$11="","",Project_Details!$C$11)</f>
        <v/>
      </c>
      <c r="E292" s="179" t="str">
        <f>IF(Project_Details!$C$12="","",Project_Details!$C$12)</f>
        <v/>
      </c>
      <c r="F292" s="144" t="str">
        <f>IF(H292="","",VLOOKUP(H292,Waste_Type!$C$3:$E$50,3,FALSE))</f>
        <v/>
      </c>
      <c r="G292" s="145" t="str">
        <f>IF(H292="","",VLOOKUP($H292,Waste_Type!$C$3:$E$50,2,FALSE))</f>
        <v/>
      </c>
      <c r="H292" s="193" t="str">
        <f>IF(Data_Input!C292="","",Data_Input!C292)</f>
        <v/>
      </c>
      <c r="I292" s="190" t="str">
        <f>IF(Data_Input!D292="","",Data_Input!D292)</f>
        <v/>
      </c>
      <c r="J292" s="180" t="str">
        <f>IF(Data_Input!E292="","",Data_Input!E292)</f>
        <v/>
      </c>
      <c r="K292" s="180" t="str">
        <f>IF(Data_Input!F292="","",Data_Input!F292)</f>
        <v/>
      </c>
      <c r="L292" s="144" t="str">
        <f>IF(Data_Input!G292="","",Data_Input!G292)</f>
        <v/>
      </c>
      <c r="M292" s="148" t="str">
        <f t="shared" si="4"/>
        <v/>
      </c>
    </row>
    <row r="293" spans="2:13" x14ac:dyDescent="0.4">
      <c r="B293" s="181" t="str">
        <f>IF(Data_Input!B293="","",Data_Input!B293)</f>
        <v/>
      </c>
      <c r="C293" s="182" t="str">
        <f>IF(Project_Details!$C$10="","",Project_Details!$C$10)</f>
        <v/>
      </c>
      <c r="D293" s="182" t="str">
        <f>IF(Project_Details!$C$11="","",Project_Details!$C$11)</f>
        <v/>
      </c>
      <c r="E293" s="182" t="str">
        <f>IF(Project_Details!$C$12="","",Project_Details!$C$12)</f>
        <v/>
      </c>
      <c r="F293" s="151" t="str">
        <f>IF(H293="","",VLOOKUP(H293,Waste_Type!$C$3:$E$50,3,FALSE))</f>
        <v/>
      </c>
      <c r="G293" s="152" t="str">
        <f>IF(H293="","",VLOOKUP($H293,Waste_Type!$C$3:$E$50,2,FALSE))</f>
        <v/>
      </c>
      <c r="H293" s="192" t="str">
        <f>IF(Data_Input!C293="","",Data_Input!C293)</f>
        <v/>
      </c>
      <c r="I293" s="189" t="str">
        <f>IF(Data_Input!D293="","",Data_Input!D293)</f>
        <v/>
      </c>
      <c r="J293" s="183" t="str">
        <f>IF(Data_Input!E293="","",Data_Input!E293)</f>
        <v/>
      </c>
      <c r="K293" s="183" t="str">
        <f>IF(Data_Input!F293="","",Data_Input!F293)</f>
        <v/>
      </c>
      <c r="L293" s="151" t="str">
        <f>IF(Data_Input!G293="","",Data_Input!G293)</f>
        <v/>
      </c>
      <c r="M293" s="154" t="str">
        <f t="shared" si="4"/>
        <v/>
      </c>
    </row>
    <row r="294" spans="2:13" x14ac:dyDescent="0.4">
      <c r="B294" s="181" t="str">
        <f>IF(Data_Input!B294="","",Data_Input!B294)</f>
        <v/>
      </c>
      <c r="C294" s="182" t="str">
        <f>IF(Project_Details!$C$10="","",Project_Details!$C$10)</f>
        <v/>
      </c>
      <c r="D294" s="182" t="str">
        <f>IF(Project_Details!$C$11="","",Project_Details!$C$11)</f>
        <v/>
      </c>
      <c r="E294" s="182" t="str">
        <f>IF(Project_Details!$C$12="","",Project_Details!$C$12)</f>
        <v/>
      </c>
      <c r="F294" s="151" t="str">
        <f>IF(H294="","",VLOOKUP(H294,Waste_Type!$C$3:$E$50,3,FALSE))</f>
        <v/>
      </c>
      <c r="G294" s="152" t="str">
        <f>IF(H294="","",VLOOKUP($H294,Waste_Type!$C$3:$E$50,2,FALSE))</f>
        <v/>
      </c>
      <c r="H294" s="192" t="str">
        <f>IF(Data_Input!C294="","",Data_Input!C294)</f>
        <v/>
      </c>
      <c r="I294" s="189" t="str">
        <f>IF(Data_Input!D294="","",Data_Input!D294)</f>
        <v/>
      </c>
      <c r="J294" s="183" t="str">
        <f>IF(Data_Input!E294="","",Data_Input!E294)</f>
        <v/>
      </c>
      <c r="K294" s="183" t="str">
        <f>IF(Data_Input!F294="","",Data_Input!F294)</f>
        <v/>
      </c>
      <c r="L294" s="151" t="str">
        <f>IF(Data_Input!G294="","",Data_Input!G294)</f>
        <v/>
      </c>
      <c r="M294" s="154" t="str">
        <f t="shared" si="4"/>
        <v/>
      </c>
    </row>
    <row r="295" spans="2:13" x14ac:dyDescent="0.4">
      <c r="B295" s="181" t="str">
        <f>IF(Data_Input!B295="","",Data_Input!B295)</f>
        <v/>
      </c>
      <c r="C295" s="182" t="str">
        <f>IF(Project_Details!$C$10="","",Project_Details!$C$10)</f>
        <v/>
      </c>
      <c r="D295" s="182" t="str">
        <f>IF(Project_Details!$C$11="","",Project_Details!$C$11)</f>
        <v/>
      </c>
      <c r="E295" s="182" t="str">
        <f>IF(Project_Details!$C$12="","",Project_Details!$C$12)</f>
        <v/>
      </c>
      <c r="F295" s="151" t="str">
        <f>IF(H295="","",VLOOKUP(H295,Waste_Type!$C$3:$E$50,3,FALSE))</f>
        <v/>
      </c>
      <c r="G295" s="152" t="str">
        <f>IF(H295="","",VLOOKUP($H295,Waste_Type!$C$3:$E$50,2,FALSE))</f>
        <v/>
      </c>
      <c r="H295" s="192" t="str">
        <f>IF(Data_Input!C295="","",Data_Input!C295)</f>
        <v/>
      </c>
      <c r="I295" s="189" t="str">
        <f>IF(Data_Input!D295="","",Data_Input!D295)</f>
        <v/>
      </c>
      <c r="J295" s="183" t="str">
        <f>IF(Data_Input!E295="","",Data_Input!E295)</f>
        <v/>
      </c>
      <c r="K295" s="183" t="str">
        <f>IF(Data_Input!F295="","",Data_Input!F295)</f>
        <v/>
      </c>
      <c r="L295" s="151" t="str">
        <f>IF(Data_Input!G295="","",Data_Input!G295)</f>
        <v/>
      </c>
      <c r="M295" s="154" t="str">
        <f t="shared" si="4"/>
        <v/>
      </c>
    </row>
    <row r="296" spans="2:13" x14ac:dyDescent="0.4">
      <c r="B296" s="178" t="str">
        <f>IF(Data_Input!B296="","",Data_Input!B296)</f>
        <v/>
      </c>
      <c r="C296" s="179" t="str">
        <f>IF(Project_Details!$C$10="","",Project_Details!$C$10)</f>
        <v/>
      </c>
      <c r="D296" s="179" t="str">
        <f>IF(Project_Details!$C$11="","",Project_Details!$C$11)</f>
        <v/>
      </c>
      <c r="E296" s="179" t="str">
        <f>IF(Project_Details!$C$12="","",Project_Details!$C$12)</f>
        <v/>
      </c>
      <c r="F296" s="144" t="str">
        <f>IF(H296="","",VLOOKUP(H296,Waste_Type!$C$3:$E$50,3,FALSE))</f>
        <v/>
      </c>
      <c r="G296" s="145" t="str">
        <f>IF(H296="","",VLOOKUP($H296,Waste_Type!$C$3:$E$50,2,FALSE))</f>
        <v/>
      </c>
      <c r="H296" s="193" t="str">
        <f>IF(Data_Input!C296="","",Data_Input!C296)</f>
        <v/>
      </c>
      <c r="I296" s="190" t="str">
        <f>IF(Data_Input!D296="","",Data_Input!D296)</f>
        <v/>
      </c>
      <c r="J296" s="180" t="str">
        <f>IF(Data_Input!E296="","",Data_Input!E296)</f>
        <v/>
      </c>
      <c r="K296" s="180" t="str">
        <f>IF(Data_Input!F296="","",Data_Input!F296)</f>
        <v/>
      </c>
      <c r="L296" s="144" t="str">
        <f>IF(Data_Input!G296="","",Data_Input!G296)</f>
        <v/>
      </c>
      <c r="M296" s="148" t="str">
        <f t="shared" si="4"/>
        <v/>
      </c>
    </row>
    <row r="297" spans="2:13" x14ac:dyDescent="0.4">
      <c r="B297" s="181" t="str">
        <f>IF(Data_Input!B297="","",Data_Input!B297)</f>
        <v/>
      </c>
      <c r="C297" s="182" t="str">
        <f>IF(Project_Details!$C$10="","",Project_Details!$C$10)</f>
        <v/>
      </c>
      <c r="D297" s="182" t="str">
        <f>IF(Project_Details!$C$11="","",Project_Details!$C$11)</f>
        <v/>
      </c>
      <c r="E297" s="182" t="str">
        <f>IF(Project_Details!$C$12="","",Project_Details!$C$12)</f>
        <v/>
      </c>
      <c r="F297" s="151" t="str">
        <f>IF(H297="","",VLOOKUP(H297,Waste_Type!$C$3:$E$50,3,FALSE))</f>
        <v/>
      </c>
      <c r="G297" s="152" t="str">
        <f>IF(H297="","",VLOOKUP($H297,Waste_Type!$C$3:$E$50,2,FALSE))</f>
        <v/>
      </c>
      <c r="H297" s="192" t="str">
        <f>IF(Data_Input!C297="","",Data_Input!C297)</f>
        <v/>
      </c>
      <c r="I297" s="189" t="str">
        <f>IF(Data_Input!D297="","",Data_Input!D297)</f>
        <v/>
      </c>
      <c r="J297" s="183" t="str">
        <f>IF(Data_Input!E297="","",Data_Input!E297)</f>
        <v/>
      </c>
      <c r="K297" s="183" t="str">
        <f>IF(Data_Input!F297="","",Data_Input!F297)</f>
        <v/>
      </c>
      <c r="L297" s="151" t="str">
        <f>IF(Data_Input!G297="","",Data_Input!G297)</f>
        <v/>
      </c>
      <c r="M297" s="154" t="str">
        <f t="shared" si="4"/>
        <v/>
      </c>
    </row>
    <row r="298" spans="2:13" x14ac:dyDescent="0.4">
      <c r="B298" s="178" t="str">
        <f>IF(Data_Input!B298="","",Data_Input!B298)</f>
        <v/>
      </c>
      <c r="C298" s="179" t="str">
        <f>IF(Project_Details!$C$10="","",Project_Details!$C$10)</f>
        <v/>
      </c>
      <c r="D298" s="179" t="str">
        <f>IF(Project_Details!$C$11="","",Project_Details!$C$11)</f>
        <v/>
      </c>
      <c r="E298" s="179" t="str">
        <f>IF(Project_Details!$C$12="","",Project_Details!$C$12)</f>
        <v/>
      </c>
      <c r="F298" s="144" t="str">
        <f>IF(H298="","",VLOOKUP(H298,Waste_Type!$C$3:$E$50,3,FALSE))</f>
        <v/>
      </c>
      <c r="G298" s="145" t="str">
        <f>IF(H298="","",VLOOKUP($H298,Waste_Type!$C$3:$E$50,2,FALSE))</f>
        <v/>
      </c>
      <c r="H298" s="193" t="str">
        <f>IF(Data_Input!C298="","",Data_Input!C298)</f>
        <v/>
      </c>
      <c r="I298" s="190" t="str">
        <f>IF(Data_Input!D298="","",Data_Input!D298)</f>
        <v/>
      </c>
      <c r="J298" s="180" t="str">
        <f>IF(Data_Input!E298="","",Data_Input!E298)</f>
        <v/>
      </c>
      <c r="K298" s="180" t="str">
        <f>IF(Data_Input!F298="","",Data_Input!F298)</f>
        <v/>
      </c>
      <c r="L298" s="144" t="str">
        <f>IF(Data_Input!G298="","",Data_Input!G298)</f>
        <v/>
      </c>
      <c r="M298" s="148" t="str">
        <f t="shared" si="4"/>
        <v/>
      </c>
    </row>
    <row r="299" spans="2:13" x14ac:dyDescent="0.4">
      <c r="B299" s="181" t="str">
        <f>IF(Data_Input!B299="","",Data_Input!B299)</f>
        <v/>
      </c>
      <c r="C299" s="182" t="str">
        <f>IF(Project_Details!$C$10="","",Project_Details!$C$10)</f>
        <v/>
      </c>
      <c r="D299" s="182" t="str">
        <f>IF(Project_Details!$C$11="","",Project_Details!$C$11)</f>
        <v/>
      </c>
      <c r="E299" s="182" t="str">
        <f>IF(Project_Details!$C$12="","",Project_Details!$C$12)</f>
        <v/>
      </c>
      <c r="F299" s="151" t="str">
        <f>IF(H299="","",VLOOKUP(H299,Waste_Type!$C$3:$E$50,3,FALSE))</f>
        <v/>
      </c>
      <c r="G299" s="152" t="str">
        <f>IF(H299="","",VLOOKUP($H299,Waste_Type!$C$3:$E$50,2,FALSE))</f>
        <v/>
      </c>
      <c r="H299" s="192" t="str">
        <f>IF(Data_Input!C299="","",Data_Input!C299)</f>
        <v/>
      </c>
      <c r="I299" s="189" t="str">
        <f>IF(Data_Input!D299="","",Data_Input!D299)</f>
        <v/>
      </c>
      <c r="J299" s="183" t="str">
        <f>IF(Data_Input!E299="","",Data_Input!E299)</f>
        <v/>
      </c>
      <c r="K299" s="183" t="str">
        <f>IF(Data_Input!F299="","",Data_Input!F299)</f>
        <v/>
      </c>
      <c r="L299" s="151" t="str">
        <f>IF(Data_Input!G299="","",Data_Input!G299)</f>
        <v/>
      </c>
      <c r="M299" s="154" t="str">
        <f t="shared" si="4"/>
        <v/>
      </c>
    </row>
    <row r="300" spans="2:13" x14ac:dyDescent="0.4">
      <c r="B300" s="178" t="str">
        <f>IF(Data_Input!B300="","",Data_Input!B300)</f>
        <v/>
      </c>
      <c r="C300" s="179" t="str">
        <f>IF(Project_Details!$C$10="","",Project_Details!$C$10)</f>
        <v/>
      </c>
      <c r="D300" s="179" t="str">
        <f>IF(Project_Details!$C$11="","",Project_Details!$C$11)</f>
        <v/>
      </c>
      <c r="E300" s="179" t="str">
        <f>IF(Project_Details!$C$12="","",Project_Details!$C$12)</f>
        <v/>
      </c>
      <c r="F300" s="144" t="str">
        <f>IF(H300="","",VLOOKUP(H300,Waste_Type!$C$3:$E$50,3,FALSE))</f>
        <v/>
      </c>
      <c r="G300" s="145" t="str">
        <f>IF(H300="","",VLOOKUP($H300,Waste_Type!$C$3:$E$50,2,FALSE))</f>
        <v/>
      </c>
      <c r="H300" s="193" t="str">
        <f>IF(Data_Input!C300="","",Data_Input!C300)</f>
        <v/>
      </c>
      <c r="I300" s="190" t="str">
        <f>IF(Data_Input!D300="","",Data_Input!D300)</f>
        <v/>
      </c>
      <c r="J300" s="180" t="str">
        <f>IF(Data_Input!E300="","",Data_Input!E300)</f>
        <v/>
      </c>
      <c r="K300" s="180" t="str">
        <f>IF(Data_Input!F300="","",Data_Input!F300)</f>
        <v/>
      </c>
      <c r="L300" s="144" t="str">
        <f>IF(Data_Input!G300="","",Data_Input!G300)</f>
        <v/>
      </c>
      <c r="M300" s="148" t="str">
        <f t="shared" si="4"/>
        <v/>
      </c>
    </row>
    <row r="301" spans="2:13" x14ac:dyDescent="0.4">
      <c r="B301" s="181" t="str">
        <f>IF(Data_Input!B301="","",Data_Input!B301)</f>
        <v/>
      </c>
      <c r="C301" s="182" t="str">
        <f>IF(Project_Details!$C$10="","",Project_Details!$C$10)</f>
        <v/>
      </c>
      <c r="D301" s="182" t="str">
        <f>IF(Project_Details!$C$11="","",Project_Details!$C$11)</f>
        <v/>
      </c>
      <c r="E301" s="182" t="str">
        <f>IF(Project_Details!$C$12="","",Project_Details!$C$12)</f>
        <v/>
      </c>
      <c r="F301" s="151" t="str">
        <f>IF(H301="","",VLOOKUP(H301,Waste_Type!$C$3:$E$50,3,FALSE))</f>
        <v/>
      </c>
      <c r="G301" s="152" t="str">
        <f>IF(H301="","",VLOOKUP($H301,Waste_Type!$C$3:$E$50,2,FALSE))</f>
        <v/>
      </c>
      <c r="H301" s="192" t="str">
        <f>IF(Data_Input!C301="","",Data_Input!C301)</f>
        <v/>
      </c>
      <c r="I301" s="189" t="str">
        <f>IF(Data_Input!D301="","",Data_Input!D301)</f>
        <v/>
      </c>
      <c r="J301" s="183" t="str">
        <f>IF(Data_Input!E301="","",Data_Input!E301)</f>
        <v/>
      </c>
      <c r="K301" s="183" t="str">
        <f>IF(Data_Input!F301="","",Data_Input!F301)</f>
        <v/>
      </c>
      <c r="L301" s="151" t="str">
        <f>IF(Data_Input!G301="","",Data_Input!G301)</f>
        <v/>
      </c>
      <c r="M301" s="154" t="str">
        <f t="shared" si="4"/>
        <v/>
      </c>
    </row>
    <row r="302" spans="2:13" x14ac:dyDescent="0.4">
      <c r="B302" s="178" t="str">
        <f>IF(Data_Input!B302="","",Data_Input!B302)</f>
        <v/>
      </c>
      <c r="C302" s="179" t="str">
        <f>IF(Project_Details!$C$10="","",Project_Details!$C$10)</f>
        <v/>
      </c>
      <c r="D302" s="179" t="str">
        <f>IF(Project_Details!$C$11="","",Project_Details!$C$11)</f>
        <v/>
      </c>
      <c r="E302" s="179" t="str">
        <f>IF(Project_Details!$C$12="","",Project_Details!$C$12)</f>
        <v/>
      </c>
      <c r="F302" s="144" t="str">
        <f>IF(H302="","",VLOOKUP(H302,Waste_Type!$C$3:$E$50,3,FALSE))</f>
        <v/>
      </c>
      <c r="G302" s="145" t="str">
        <f>IF(H302="","",VLOOKUP($H302,Waste_Type!$C$3:$E$50,2,FALSE))</f>
        <v/>
      </c>
      <c r="H302" s="193" t="str">
        <f>IF(Data_Input!C302="","",Data_Input!C302)</f>
        <v/>
      </c>
      <c r="I302" s="190" t="str">
        <f>IF(Data_Input!D302="","",Data_Input!D302)</f>
        <v/>
      </c>
      <c r="J302" s="180" t="str">
        <f>IF(Data_Input!E302="","",Data_Input!E302)</f>
        <v/>
      </c>
      <c r="K302" s="180" t="str">
        <f>IF(Data_Input!F302="","",Data_Input!F302)</f>
        <v/>
      </c>
      <c r="L302" s="144" t="str">
        <f>IF(Data_Input!G302="","",Data_Input!G302)</f>
        <v/>
      </c>
      <c r="M302" s="148" t="str">
        <f t="shared" si="4"/>
        <v/>
      </c>
    </row>
    <row r="303" spans="2:13" x14ac:dyDescent="0.4">
      <c r="B303" s="181" t="str">
        <f>IF(Data_Input!B303="","",Data_Input!B303)</f>
        <v/>
      </c>
      <c r="C303" s="182" t="str">
        <f>IF(Project_Details!$C$10="","",Project_Details!$C$10)</f>
        <v/>
      </c>
      <c r="D303" s="182" t="str">
        <f>IF(Project_Details!$C$11="","",Project_Details!$C$11)</f>
        <v/>
      </c>
      <c r="E303" s="182" t="str">
        <f>IF(Project_Details!$C$12="","",Project_Details!$C$12)</f>
        <v/>
      </c>
      <c r="F303" s="151" t="str">
        <f>IF(H303="","",VLOOKUP(H303,Waste_Type!$C$3:$E$50,3,FALSE))</f>
        <v/>
      </c>
      <c r="G303" s="152" t="str">
        <f>IF(H303="","",VLOOKUP($H303,Waste_Type!$C$3:$E$50,2,FALSE))</f>
        <v/>
      </c>
      <c r="H303" s="192" t="str">
        <f>IF(Data_Input!C303="","",Data_Input!C303)</f>
        <v/>
      </c>
      <c r="I303" s="189" t="str">
        <f>IF(Data_Input!D303="","",Data_Input!D303)</f>
        <v/>
      </c>
      <c r="J303" s="183" t="str">
        <f>IF(Data_Input!E303="","",Data_Input!E303)</f>
        <v/>
      </c>
      <c r="K303" s="183" t="str">
        <f>IF(Data_Input!F303="","",Data_Input!F303)</f>
        <v/>
      </c>
      <c r="L303" s="151" t="str">
        <f>IF(Data_Input!G303="","",Data_Input!G303)</f>
        <v/>
      </c>
      <c r="M303" s="154" t="str">
        <f t="shared" si="4"/>
        <v/>
      </c>
    </row>
    <row r="304" spans="2:13" x14ac:dyDescent="0.4">
      <c r="B304" s="178" t="str">
        <f>IF(Data_Input!B304="","",Data_Input!B304)</f>
        <v/>
      </c>
      <c r="C304" s="179" t="str">
        <f>IF(Project_Details!$C$10="","",Project_Details!$C$10)</f>
        <v/>
      </c>
      <c r="D304" s="179" t="str">
        <f>IF(Project_Details!$C$11="","",Project_Details!$C$11)</f>
        <v/>
      </c>
      <c r="E304" s="179" t="str">
        <f>IF(Project_Details!$C$12="","",Project_Details!$C$12)</f>
        <v/>
      </c>
      <c r="F304" s="144" t="str">
        <f>IF(H304="","",VLOOKUP(H304,Waste_Type!$C$3:$E$50,3,FALSE))</f>
        <v/>
      </c>
      <c r="G304" s="145" t="str">
        <f>IF(H304="","",VLOOKUP($H304,Waste_Type!$C$3:$E$50,2,FALSE))</f>
        <v/>
      </c>
      <c r="H304" s="193" t="str">
        <f>IF(Data_Input!C304="","",Data_Input!C304)</f>
        <v/>
      </c>
      <c r="I304" s="190" t="str">
        <f>IF(Data_Input!D304="","",Data_Input!D304)</f>
        <v/>
      </c>
      <c r="J304" s="180" t="str">
        <f>IF(Data_Input!E304="","",Data_Input!E304)</f>
        <v/>
      </c>
      <c r="K304" s="180" t="str">
        <f>IF(Data_Input!F304="","",Data_Input!F304)</f>
        <v/>
      </c>
      <c r="L304" s="144" t="str">
        <f>IF(Data_Input!G304="","",Data_Input!G304)</f>
        <v/>
      </c>
      <c r="M304" s="148" t="str">
        <f t="shared" si="4"/>
        <v/>
      </c>
    </row>
    <row r="305" spans="2:13" x14ac:dyDescent="0.4">
      <c r="B305" s="181" t="str">
        <f>IF(Data_Input!B305="","",Data_Input!B305)</f>
        <v/>
      </c>
      <c r="C305" s="182" t="str">
        <f>IF(Project_Details!$C$10="","",Project_Details!$C$10)</f>
        <v/>
      </c>
      <c r="D305" s="182" t="str">
        <f>IF(Project_Details!$C$11="","",Project_Details!$C$11)</f>
        <v/>
      </c>
      <c r="E305" s="182" t="str">
        <f>IF(Project_Details!$C$12="","",Project_Details!$C$12)</f>
        <v/>
      </c>
      <c r="F305" s="151" t="str">
        <f>IF(H305="","",VLOOKUP(H305,Waste_Type!$C$3:$E$50,3,FALSE))</f>
        <v/>
      </c>
      <c r="G305" s="152" t="str">
        <f>IF(H305="","",VLOOKUP($H305,Waste_Type!$C$3:$E$50,2,FALSE))</f>
        <v/>
      </c>
      <c r="H305" s="192" t="str">
        <f>IF(Data_Input!C305="","",Data_Input!C305)</f>
        <v/>
      </c>
      <c r="I305" s="189" t="str">
        <f>IF(Data_Input!D305="","",Data_Input!D305)</f>
        <v/>
      </c>
      <c r="J305" s="183" t="str">
        <f>IF(Data_Input!E305="","",Data_Input!E305)</f>
        <v/>
      </c>
      <c r="K305" s="183" t="str">
        <f>IF(Data_Input!F305="","",Data_Input!F305)</f>
        <v/>
      </c>
      <c r="L305" s="151" t="str">
        <f>IF(Data_Input!G305="","",Data_Input!G305)</f>
        <v/>
      </c>
      <c r="M305" s="154" t="str">
        <f t="shared" si="4"/>
        <v/>
      </c>
    </row>
    <row r="306" spans="2:13" x14ac:dyDescent="0.4">
      <c r="B306" s="178" t="str">
        <f>IF(Data_Input!B306="","",Data_Input!B306)</f>
        <v/>
      </c>
      <c r="C306" s="179" t="str">
        <f>IF(Project_Details!$C$10="","",Project_Details!$C$10)</f>
        <v/>
      </c>
      <c r="D306" s="179" t="str">
        <f>IF(Project_Details!$C$11="","",Project_Details!$C$11)</f>
        <v/>
      </c>
      <c r="E306" s="179" t="str">
        <f>IF(Project_Details!$C$12="","",Project_Details!$C$12)</f>
        <v/>
      </c>
      <c r="F306" s="144" t="str">
        <f>IF(H306="","",VLOOKUP(H306,Waste_Type!$C$3:$E$50,3,FALSE))</f>
        <v/>
      </c>
      <c r="G306" s="145" t="str">
        <f>IF(H306="","",VLOOKUP($H306,Waste_Type!$C$3:$E$50,2,FALSE))</f>
        <v/>
      </c>
      <c r="H306" s="193" t="str">
        <f>IF(Data_Input!C306="","",Data_Input!C306)</f>
        <v/>
      </c>
      <c r="I306" s="190" t="str">
        <f>IF(Data_Input!D306="","",Data_Input!D306)</f>
        <v/>
      </c>
      <c r="J306" s="180" t="str">
        <f>IF(Data_Input!E306="","",Data_Input!E306)</f>
        <v/>
      </c>
      <c r="K306" s="180" t="str">
        <f>IF(Data_Input!F306="","",Data_Input!F306)</f>
        <v/>
      </c>
      <c r="L306" s="144" t="str">
        <f>IF(Data_Input!G306="","",Data_Input!G306)</f>
        <v/>
      </c>
      <c r="M306" s="148" t="str">
        <f t="shared" si="4"/>
        <v/>
      </c>
    </row>
    <row r="307" spans="2:13" x14ac:dyDescent="0.4">
      <c r="B307" s="181" t="str">
        <f>IF(Data_Input!B307="","",Data_Input!B307)</f>
        <v/>
      </c>
      <c r="C307" s="182" t="str">
        <f>IF(Project_Details!$C$10="","",Project_Details!$C$10)</f>
        <v/>
      </c>
      <c r="D307" s="182" t="str">
        <f>IF(Project_Details!$C$11="","",Project_Details!$C$11)</f>
        <v/>
      </c>
      <c r="E307" s="182" t="str">
        <f>IF(Project_Details!$C$12="","",Project_Details!$C$12)</f>
        <v/>
      </c>
      <c r="F307" s="151" t="str">
        <f>IF(H307="","",VLOOKUP(H307,Waste_Type!$C$3:$E$50,3,FALSE))</f>
        <v/>
      </c>
      <c r="G307" s="152" t="str">
        <f>IF(H307="","",VLOOKUP($H307,Waste_Type!$C$3:$E$50,2,FALSE))</f>
        <v/>
      </c>
      <c r="H307" s="192" t="str">
        <f>IF(Data_Input!C307="","",Data_Input!C307)</f>
        <v/>
      </c>
      <c r="I307" s="189" t="str">
        <f>IF(Data_Input!D307="","",Data_Input!D307)</f>
        <v/>
      </c>
      <c r="J307" s="183" t="str">
        <f>IF(Data_Input!E307="","",Data_Input!E307)</f>
        <v/>
      </c>
      <c r="K307" s="183" t="str">
        <f>IF(Data_Input!F307="","",Data_Input!F307)</f>
        <v/>
      </c>
      <c r="L307" s="151" t="str">
        <f>IF(Data_Input!G307="","",Data_Input!G307)</f>
        <v/>
      </c>
      <c r="M307" s="154" t="str">
        <f t="shared" si="4"/>
        <v/>
      </c>
    </row>
    <row r="308" spans="2:13" x14ac:dyDescent="0.4">
      <c r="B308" s="178" t="str">
        <f>IF(Data_Input!B308="","",Data_Input!B308)</f>
        <v/>
      </c>
      <c r="C308" s="179" t="str">
        <f>IF(Project_Details!$C$10="","",Project_Details!$C$10)</f>
        <v/>
      </c>
      <c r="D308" s="179" t="str">
        <f>IF(Project_Details!$C$11="","",Project_Details!$C$11)</f>
        <v/>
      </c>
      <c r="E308" s="179" t="str">
        <f>IF(Project_Details!$C$12="","",Project_Details!$C$12)</f>
        <v/>
      </c>
      <c r="F308" s="144" t="str">
        <f>IF(H308="","",VLOOKUP(H308,Waste_Type!$C$3:$E$50,3,FALSE))</f>
        <v/>
      </c>
      <c r="G308" s="145" t="str">
        <f>IF(H308="","",VLOOKUP($H308,Waste_Type!$C$3:$E$50,2,FALSE))</f>
        <v/>
      </c>
      <c r="H308" s="193" t="str">
        <f>IF(Data_Input!C308="","",Data_Input!C308)</f>
        <v/>
      </c>
      <c r="I308" s="190" t="str">
        <f>IF(Data_Input!D308="","",Data_Input!D308)</f>
        <v/>
      </c>
      <c r="J308" s="180" t="str">
        <f>IF(Data_Input!E308="","",Data_Input!E308)</f>
        <v/>
      </c>
      <c r="K308" s="180" t="str">
        <f>IF(Data_Input!F308="","",Data_Input!F308)</f>
        <v/>
      </c>
      <c r="L308" s="144" t="str">
        <f>IF(Data_Input!G308="","",Data_Input!G308)</f>
        <v/>
      </c>
      <c r="M308" s="148" t="str">
        <f t="shared" si="4"/>
        <v/>
      </c>
    </row>
    <row r="309" spans="2:13" x14ac:dyDescent="0.4">
      <c r="B309" s="181" t="str">
        <f>IF(Data_Input!B309="","",Data_Input!B309)</f>
        <v/>
      </c>
      <c r="C309" s="182" t="str">
        <f>IF(Project_Details!$C$10="","",Project_Details!$C$10)</f>
        <v/>
      </c>
      <c r="D309" s="182" t="str">
        <f>IF(Project_Details!$C$11="","",Project_Details!$C$11)</f>
        <v/>
      </c>
      <c r="E309" s="182" t="str">
        <f>IF(Project_Details!$C$12="","",Project_Details!$C$12)</f>
        <v/>
      </c>
      <c r="F309" s="151" t="str">
        <f>IF(H309="","",VLOOKUP(H309,Waste_Type!$C$3:$E$50,3,FALSE))</f>
        <v/>
      </c>
      <c r="G309" s="152" t="str">
        <f>IF(H309="","",VLOOKUP($H309,Waste_Type!$C$3:$E$50,2,FALSE))</f>
        <v/>
      </c>
      <c r="H309" s="192" t="str">
        <f>IF(Data_Input!C309="","",Data_Input!C309)</f>
        <v/>
      </c>
      <c r="I309" s="189" t="str">
        <f>IF(Data_Input!D309="","",Data_Input!D309)</f>
        <v/>
      </c>
      <c r="J309" s="183" t="str">
        <f>IF(Data_Input!E309="","",Data_Input!E309)</f>
        <v/>
      </c>
      <c r="K309" s="183" t="str">
        <f>IF(Data_Input!F309="","",Data_Input!F309)</f>
        <v/>
      </c>
      <c r="L309" s="151" t="str">
        <f>IF(Data_Input!G309="","",Data_Input!G309)</f>
        <v/>
      </c>
      <c r="M309" s="154" t="str">
        <f t="shared" si="4"/>
        <v/>
      </c>
    </row>
    <row r="310" spans="2:13" x14ac:dyDescent="0.4">
      <c r="B310" s="178" t="str">
        <f>IF(Data_Input!B310="","",Data_Input!B310)</f>
        <v/>
      </c>
      <c r="C310" s="179" t="str">
        <f>IF(Project_Details!$C$10="","",Project_Details!$C$10)</f>
        <v/>
      </c>
      <c r="D310" s="179" t="str">
        <f>IF(Project_Details!$C$11="","",Project_Details!$C$11)</f>
        <v/>
      </c>
      <c r="E310" s="179" t="str">
        <f>IF(Project_Details!$C$12="","",Project_Details!$C$12)</f>
        <v/>
      </c>
      <c r="F310" s="144" t="str">
        <f>IF(H310="","",VLOOKUP(H310,Waste_Type!$C$3:$E$50,3,FALSE))</f>
        <v/>
      </c>
      <c r="G310" s="145" t="str">
        <f>IF(H310="","",VLOOKUP($H310,Waste_Type!$C$3:$E$50,2,FALSE))</f>
        <v/>
      </c>
      <c r="H310" s="193" t="str">
        <f>IF(Data_Input!C310="","",Data_Input!C310)</f>
        <v/>
      </c>
      <c r="I310" s="190" t="str">
        <f>IF(Data_Input!D310="","",Data_Input!D310)</f>
        <v/>
      </c>
      <c r="J310" s="180" t="str">
        <f>IF(Data_Input!E310="","",Data_Input!E310)</f>
        <v/>
      </c>
      <c r="K310" s="180" t="str">
        <f>IF(Data_Input!F310="","",Data_Input!F310)</f>
        <v/>
      </c>
      <c r="L310" s="144" t="str">
        <f>IF(Data_Input!G310="","",Data_Input!G310)</f>
        <v/>
      </c>
      <c r="M310" s="148" t="str">
        <f t="shared" si="4"/>
        <v/>
      </c>
    </row>
    <row r="311" spans="2:13" x14ac:dyDescent="0.4">
      <c r="B311" s="181" t="str">
        <f>IF(Data_Input!B311="","",Data_Input!B311)</f>
        <v/>
      </c>
      <c r="C311" s="182" t="str">
        <f>IF(Project_Details!$C$10="","",Project_Details!$C$10)</f>
        <v/>
      </c>
      <c r="D311" s="182" t="str">
        <f>IF(Project_Details!$C$11="","",Project_Details!$C$11)</f>
        <v/>
      </c>
      <c r="E311" s="182" t="str">
        <f>IF(Project_Details!$C$12="","",Project_Details!$C$12)</f>
        <v/>
      </c>
      <c r="F311" s="151" t="str">
        <f>IF(H311="","",VLOOKUP(H311,Waste_Type!$C$3:$E$50,3,FALSE))</f>
        <v/>
      </c>
      <c r="G311" s="152" t="str">
        <f>IF(H311="","",VLOOKUP($H311,Waste_Type!$C$3:$E$50,2,FALSE))</f>
        <v/>
      </c>
      <c r="H311" s="192" t="str">
        <f>IF(Data_Input!C311="","",Data_Input!C311)</f>
        <v/>
      </c>
      <c r="I311" s="189" t="str">
        <f>IF(Data_Input!D311="","",Data_Input!D311)</f>
        <v/>
      </c>
      <c r="J311" s="183" t="str">
        <f>IF(Data_Input!E311="","",Data_Input!E311)</f>
        <v/>
      </c>
      <c r="K311" s="183" t="str">
        <f>IF(Data_Input!F311="","",Data_Input!F311)</f>
        <v/>
      </c>
      <c r="L311" s="151" t="str">
        <f>IF(Data_Input!G311="","",Data_Input!G311)</f>
        <v/>
      </c>
      <c r="M311" s="154" t="str">
        <f t="shared" si="4"/>
        <v/>
      </c>
    </row>
    <row r="312" spans="2:13" x14ac:dyDescent="0.4">
      <c r="B312" s="178" t="str">
        <f>IF(Data_Input!B312="","",Data_Input!B312)</f>
        <v/>
      </c>
      <c r="C312" s="179" t="str">
        <f>IF(Project_Details!$C$10="","",Project_Details!$C$10)</f>
        <v/>
      </c>
      <c r="D312" s="179" t="str">
        <f>IF(Project_Details!$C$11="","",Project_Details!$C$11)</f>
        <v/>
      </c>
      <c r="E312" s="179" t="str">
        <f>IF(Project_Details!$C$12="","",Project_Details!$C$12)</f>
        <v/>
      </c>
      <c r="F312" s="144" t="str">
        <f>IF(H312="","",VLOOKUP(H312,Waste_Type!$C$3:$E$50,3,FALSE))</f>
        <v/>
      </c>
      <c r="G312" s="145" t="str">
        <f>IF(H312="","",VLOOKUP($H312,Waste_Type!$C$3:$E$50,2,FALSE))</f>
        <v/>
      </c>
      <c r="H312" s="193" t="str">
        <f>IF(Data_Input!C312="","",Data_Input!C312)</f>
        <v/>
      </c>
      <c r="I312" s="190" t="str">
        <f>IF(Data_Input!D312="","",Data_Input!D312)</f>
        <v/>
      </c>
      <c r="J312" s="180" t="str">
        <f>IF(Data_Input!E312="","",Data_Input!E312)</f>
        <v/>
      </c>
      <c r="K312" s="180" t="str">
        <f>IF(Data_Input!F312="","",Data_Input!F312)</f>
        <v/>
      </c>
      <c r="L312" s="144" t="str">
        <f>IF(Data_Input!G312="","",Data_Input!G312)</f>
        <v/>
      </c>
      <c r="M312" s="148" t="str">
        <f t="shared" si="4"/>
        <v/>
      </c>
    </row>
    <row r="313" spans="2:13" x14ac:dyDescent="0.4">
      <c r="B313" s="181" t="str">
        <f>IF(Data_Input!B313="","",Data_Input!B313)</f>
        <v/>
      </c>
      <c r="C313" s="182" t="str">
        <f>IF(Project_Details!$C$10="","",Project_Details!$C$10)</f>
        <v/>
      </c>
      <c r="D313" s="182" t="str">
        <f>IF(Project_Details!$C$11="","",Project_Details!$C$11)</f>
        <v/>
      </c>
      <c r="E313" s="182" t="str">
        <f>IF(Project_Details!$C$12="","",Project_Details!$C$12)</f>
        <v/>
      </c>
      <c r="F313" s="151" t="str">
        <f>IF(H313="","",VLOOKUP(H313,Waste_Type!$C$3:$E$50,3,FALSE))</f>
        <v/>
      </c>
      <c r="G313" s="152" t="str">
        <f>IF(H313="","",VLOOKUP($H313,Waste_Type!$C$3:$E$50,2,FALSE))</f>
        <v/>
      </c>
      <c r="H313" s="192" t="str">
        <f>IF(Data_Input!C313="","",Data_Input!C313)</f>
        <v/>
      </c>
      <c r="I313" s="189" t="str">
        <f>IF(Data_Input!D313="","",Data_Input!D313)</f>
        <v/>
      </c>
      <c r="J313" s="183" t="str">
        <f>IF(Data_Input!E313="","",Data_Input!E313)</f>
        <v/>
      </c>
      <c r="K313" s="183" t="str">
        <f>IF(Data_Input!F313="","",Data_Input!F313)</f>
        <v/>
      </c>
      <c r="L313" s="151" t="str">
        <f>IF(Data_Input!G313="","",Data_Input!G313)</f>
        <v/>
      </c>
      <c r="M313" s="154" t="str">
        <f t="shared" si="4"/>
        <v/>
      </c>
    </row>
    <row r="314" spans="2:13" x14ac:dyDescent="0.4">
      <c r="B314" s="178" t="str">
        <f>IF(Data_Input!B314="","",Data_Input!B314)</f>
        <v/>
      </c>
      <c r="C314" s="179" t="str">
        <f>IF(Project_Details!$C$10="","",Project_Details!$C$10)</f>
        <v/>
      </c>
      <c r="D314" s="179" t="str">
        <f>IF(Project_Details!$C$11="","",Project_Details!$C$11)</f>
        <v/>
      </c>
      <c r="E314" s="179" t="str">
        <f>IF(Project_Details!$C$12="","",Project_Details!$C$12)</f>
        <v/>
      </c>
      <c r="F314" s="144" t="str">
        <f>IF(H314="","",VLOOKUP(H314,Waste_Type!$C$3:$E$50,3,FALSE))</f>
        <v/>
      </c>
      <c r="G314" s="145" t="str">
        <f>IF(H314="","",VLOOKUP($H314,Waste_Type!$C$3:$E$50,2,FALSE))</f>
        <v/>
      </c>
      <c r="H314" s="193" t="str">
        <f>IF(Data_Input!C314="","",Data_Input!C314)</f>
        <v/>
      </c>
      <c r="I314" s="190" t="str">
        <f>IF(Data_Input!D314="","",Data_Input!D314)</f>
        <v/>
      </c>
      <c r="J314" s="180" t="str">
        <f>IF(Data_Input!E314="","",Data_Input!E314)</f>
        <v/>
      </c>
      <c r="K314" s="180" t="str">
        <f>IF(Data_Input!F314="","",Data_Input!F314)</f>
        <v/>
      </c>
      <c r="L314" s="144" t="str">
        <f>IF(Data_Input!G314="","",Data_Input!G314)</f>
        <v/>
      </c>
      <c r="M314" s="148" t="str">
        <f t="shared" si="4"/>
        <v/>
      </c>
    </row>
    <row r="315" spans="2:13" x14ac:dyDescent="0.4">
      <c r="B315" s="181" t="str">
        <f>IF(Data_Input!B315="","",Data_Input!B315)</f>
        <v/>
      </c>
      <c r="C315" s="182" t="str">
        <f>IF(Project_Details!$C$10="","",Project_Details!$C$10)</f>
        <v/>
      </c>
      <c r="D315" s="182" t="str">
        <f>IF(Project_Details!$C$11="","",Project_Details!$C$11)</f>
        <v/>
      </c>
      <c r="E315" s="182" t="str">
        <f>IF(Project_Details!$C$12="","",Project_Details!$C$12)</f>
        <v/>
      </c>
      <c r="F315" s="151" t="str">
        <f>IF(H315="","",VLOOKUP(H315,Waste_Type!$C$3:$E$50,3,FALSE))</f>
        <v/>
      </c>
      <c r="G315" s="152" t="str">
        <f>IF(H315="","",VLOOKUP($H315,Waste_Type!$C$3:$E$50,2,FALSE))</f>
        <v/>
      </c>
      <c r="H315" s="192" t="str">
        <f>IF(Data_Input!C315="","",Data_Input!C315)</f>
        <v/>
      </c>
      <c r="I315" s="189" t="str">
        <f>IF(Data_Input!D315="","",Data_Input!D315)</f>
        <v/>
      </c>
      <c r="J315" s="183" t="str">
        <f>IF(Data_Input!E315="","",Data_Input!E315)</f>
        <v/>
      </c>
      <c r="K315" s="183" t="str">
        <f>IF(Data_Input!F315="","",Data_Input!F315)</f>
        <v/>
      </c>
      <c r="L315" s="151" t="str">
        <f>IF(Data_Input!G315="","",Data_Input!G315)</f>
        <v/>
      </c>
      <c r="M315" s="154" t="str">
        <f t="shared" si="4"/>
        <v/>
      </c>
    </row>
    <row r="316" spans="2:13" x14ac:dyDescent="0.4">
      <c r="B316" s="178" t="str">
        <f>IF(Data_Input!B316="","",Data_Input!B316)</f>
        <v/>
      </c>
      <c r="C316" s="179" t="str">
        <f>IF(Project_Details!$C$10="","",Project_Details!$C$10)</f>
        <v/>
      </c>
      <c r="D316" s="179" t="str">
        <f>IF(Project_Details!$C$11="","",Project_Details!$C$11)</f>
        <v/>
      </c>
      <c r="E316" s="179" t="str">
        <f>IF(Project_Details!$C$12="","",Project_Details!$C$12)</f>
        <v/>
      </c>
      <c r="F316" s="144" t="str">
        <f>IF(H316="","",VLOOKUP(H316,Waste_Type!$C$3:$E$50,3,FALSE))</f>
        <v/>
      </c>
      <c r="G316" s="145" t="str">
        <f>IF(H316="","",VLOOKUP($H316,Waste_Type!$C$3:$E$50,2,FALSE))</f>
        <v/>
      </c>
      <c r="H316" s="193" t="str">
        <f>IF(Data_Input!C316="","",Data_Input!C316)</f>
        <v/>
      </c>
      <c r="I316" s="190" t="str">
        <f>IF(Data_Input!D316="","",Data_Input!D316)</f>
        <v/>
      </c>
      <c r="J316" s="180" t="str">
        <f>IF(Data_Input!E316="","",Data_Input!E316)</f>
        <v/>
      </c>
      <c r="K316" s="180" t="str">
        <f>IF(Data_Input!F316="","",Data_Input!F316)</f>
        <v/>
      </c>
      <c r="L316" s="144" t="str">
        <f>IF(Data_Input!G316="","",Data_Input!G316)</f>
        <v/>
      </c>
      <c r="M316" s="148" t="str">
        <f t="shared" si="4"/>
        <v/>
      </c>
    </row>
    <row r="317" spans="2:13" x14ac:dyDescent="0.4">
      <c r="B317" s="181" t="str">
        <f>IF(Data_Input!B317="","",Data_Input!B317)</f>
        <v/>
      </c>
      <c r="C317" s="182" t="str">
        <f>IF(Project_Details!$C$10="","",Project_Details!$C$10)</f>
        <v/>
      </c>
      <c r="D317" s="182" t="str">
        <f>IF(Project_Details!$C$11="","",Project_Details!$C$11)</f>
        <v/>
      </c>
      <c r="E317" s="182" t="str">
        <f>IF(Project_Details!$C$12="","",Project_Details!$C$12)</f>
        <v/>
      </c>
      <c r="F317" s="151" t="str">
        <f>IF(H317="","",VLOOKUP(H317,Waste_Type!$C$3:$E$50,3,FALSE))</f>
        <v/>
      </c>
      <c r="G317" s="152" t="str">
        <f>IF(H317="","",VLOOKUP($H317,Waste_Type!$C$3:$E$50,2,FALSE))</f>
        <v/>
      </c>
      <c r="H317" s="192" t="str">
        <f>IF(Data_Input!C317="","",Data_Input!C317)</f>
        <v/>
      </c>
      <c r="I317" s="189" t="str">
        <f>IF(Data_Input!D317="","",Data_Input!D317)</f>
        <v/>
      </c>
      <c r="J317" s="183" t="str">
        <f>IF(Data_Input!E317="","",Data_Input!E317)</f>
        <v/>
      </c>
      <c r="K317" s="183" t="str">
        <f>IF(Data_Input!F317="","",Data_Input!F317)</f>
        <v/>
      </c>
      <c r="L317" s="151" t="str">
        <f>IF(Data_Input!G317="","",Data_Input!G317)</f>
        <v/>
      </c>
      <c r="M317" s="154" t="str">
        <f t="shared" si="4"/>
        <v/>
      </c>
    </row>
    <row r="318" spans="2:13" x14ac:dyDescent="0.4">
      <c r="B318" s="178" t="str">
        <f>IF(Data_Input!B318="","",Data_Input!B318)</f>
        <v/>
      </c>
      <c r="C318" s="179" t="str">
        <f>IF(Project_Details!$C$10="","",Project_Details!$C$10)</f>
        <v/>
      </c>
      <c r="D318" s="179" t="str">
        <f>IF(Project_Details!$C$11="","",Project_Details!$C$11)</f>
        <v/>
      </c>
      <c r="E318" s="179" t="str">
        <f>IF(Project_Details!$C$12="","",Project_Details!$C$12)</f>
        <v/>
      </c>
      <c r="F318" s="144" t="str">
        <f>IF(H318="","",VLOOKUP(H318,Waste_Type!$C$3:$E$50,3,FALSE))</f>
        <v/>
      </c>
      <c r="G318" s="145" t="str">
        <f>IF(H318="","",VLOOKUP($H318,Waste_Type!$C$3:$E$50,2,FALSE))</f>
        <v/>
      </c>
      <c r="H318" s="193" t="str">
        <f>IF(Data_Input!C318="","",Data_Input!C318)</f>
        <v/>
      </c>
      <c r="I318" s="190" t="str">
        <f>IF(Data_Input!D318="","",Data_Input!D318)</f>
        <v/>
      </c>
      <c r="J318" s="180" t="str">
        <f>IF(Data_Input!E318="","",Data_Input!E318)</f>
        <v/>
      </c>
      <c r="K318" s="180" t="str">
        <f>IF(Data_Input!F318="","",Data_Input!F318)</f>
        <v/>
      </c>
      <c r="L318" s="144" t="str">
        <f>IF(Data_Input!G318="","",Data_Input!G318)</f>
        <v/>
      </c>
      <c r="M318" s="148" t="str">
        <f t="shared" si="4"/>
        <v/>
      </c>
    </row>
    <row r="319" spans="2:13" x14ac:dyDescent="0.4">
      <c r="B319" s="181" t="str">
        <f>IF(Data_Input!B319="","",Data_Input!B319)</f>
        <v/>
      </c>
      <c r="C319" s="182" t="str">
        <f>IF(Project_Details!$C$10="","",Project_Details!$C$10)</f>
        <v/>
      </c>
      <c r="D319" s="182" t="str">
        <f>IF(Project_Details!$C$11="","",Project_Details!$C$11)</f>
        <v/>
      </c>
      <c r="E319" s="182" t="str">
        <f>IF(Project_Details!$C$12="","",Project_Details!$C$12)</f>
        <v/>
      </c>
      <c r="F319" s="151" t="str">
        <f>IF(H319="","",VLOOKUP(H319,Waste_Type!$C$3:$E$50,3,FALSE))</f>
        <v/>
      </c>
      <c r="G319" s="152" t="str">
        <f>IF(H319="","",VLOOKUP($H319,Waste_Type!$C$3:$E$50,2,FALSE))</f>
        <v/>
      </c>
      <c r="H319" s="192" t="str">
        <f>IF(Data_Input!C319="","",Data_Input!C319)</f>
        <v/>
      </c>
      <c r="I319" s="189" t="str">
        <f>IF(Data_Input!D319="","",Data_Input!D319)</f>
        <v/>
      </c>
      <c r="J319" s="183" t="str">
        <f>IF(Data_Input!E319="","",Data_Input!E319)</f>
        <v/>
      </c>
      <c r="K319" s="183" t="str">
        <f>IF(Data_Input!F319="","",Data_Input!F319)</f>
        <v/>
      </c>
      <c r="L319" s="151" t="str">
        <f>IF(Data_Input!G319="","",Data_Input!G319)</f>
        <v/>
      </c>
      <c r="M319" s="154" t="str">
        <f t="shared" si="4"/>
        <v/>
      </c>
    </row>
    <row r="320" spans="2:13" x14ac:dyDescent="0.4">
      <c r="B320" s="178" t="str">
        <f>IF(Data_Input!B320="","",Data_Input!B320)</f>
        <v/>
      </c>
      <c r="C320" s="179" t="str">
        <f>IF(Project_Details!$C$10="","",Project_Details!$C$10)</f>
        <v/>
      </c>
      <c r="D320" s="179" t="str">
        <f>IF(Project_Details!$C$11="","",Project_Details!$C$11)</f>
        <v/>
      </c>
      <c r="E320" s="179" t="str">
        <f>IF(Project_Details!$C$12="","",Project_Details!$C$12)</f>
        <v/>
      </c>
      <c r="F320" s="144" t="str">
        <f>IF(H320="","",VLOOKUP(H320,Waste_Type!$C$3:$E$50,3,FALSE))</f>
        <v/>
      </c>
      <c r="G320" s="145" t="str">
        <f>IF(H320="","",VLOOKUP($H320,Waste_Type!$C$3:$E$50,2,FALSE))</f>
        <v/>
      </c>
      <c r="H320" s="193" t="str">
        <f>IF(Data_Input!C320="","",Data_Input!C320)</f>
        <v/>
      </c>
      <c r="I320" s="190" t="str">
        <f>IF(Data_Input!D320="","",Data_Input!D320)</f>
        <v/>
      </c>
      <c r="J320" s="180" t="str">
        <f>IF(Data_Input!E320="","",Data_Input!E320)</f>
        <v/>
      </c>
      <c r="K320" s="180" t="str">
        <f>IF(Data_Input!F320="","",Data_Input!F320)</f>
        <v/>
      </c>
      <c r="L320" s="144" t="str">
        <f>IF(Data_Input!G320="","",Data_Input!G320)</f>
        <v/>
      </c>
      <c r="M320" s="148" t="str">
        <f t="shared" si="4"/>
        <v/>
      </c>
    </row>
    <row r="321" spans="2:13" x14ac:dyDescent="0.4">
      <c r="B321" s="181" t="str">
        <f>IF(Data_Input!B321="","",Data_Input!B321)</f>
        <v/>
      </c>
      <c r="C321" s="182" t="str">
        <f>IF(Project_Details!$C$10="","",Project_Details!$C$10)</f>
        <v/>
      </c>
      <c r="D321" s="182" t="str">
        <f>IF(Project_Details!$C$11="","",Project_Details!$C$11)</f>
        <v/>
      </c>
      <c r="E321" s="182" t="str">
        <f>IF(Project_Details!$C$12="","",Project_Details!$C$12)</f>
        <v/>
      </c>
      <c r="F321" s="151" t="str">
        <f>IF(H321="","",VLOOKUP(H321,Waste_Type!$C$3:$E$50,3,FALSE))</f>
        <v/>
      </c>
      <c r="G321" s="152" t="str">
        <f>IF(H321="","",VLOOKUP($H321,Waste_Type!$C$3:$E$50,2,FALSE))</f>
        <v/>
      </c>
      <c r="H321" s="192" t="str">
        <f>IF(Data_Input!C321="","",Data_Input!C321)</f>
        <v/>
      </c>
      <c r="I321" s="189" t="str">
        <f>IF(Data_Input!D321="","",Data_Input!D321)</f>
        <v/>
      </c>
      <c r="J321" s="183" t="str">
        <f>IF(Data_Input!E321="","",Data_Input!E321)</f>
        <v/>
      </c>
      <c r="K321" s="183" t="str">
        <f>IF(Data_Input!F321="","",Data_Input!F321)</f>
        <v/>
      </c>
      <c r="L321" s="151" t="str">
        <f>IF(Data_Input!G321="","",Data_Input!G321)</f>
        <v/>
      </c>
      <c r="M321" s="154" t="str">
        <f t="shared" si="4"/>
        <v/>
      </c>
    </row>
    <row r="322" spans="2:13" x14ac:dyDescent="0.4">
      <c r="B322" s="178" t="str">
        <f>IF(Data_Input!B322="","",Data_Input!B322)</f>
        <v/>
      </c>
      <c r="C322" s="179" t="str">
        <f>IF(Project_Details!$C$10="","",Project_Details!$C$10)</f>
        <v/>
      </c>
      <c r="D322" s="179" t="str">
        <f>IF(Project_Details!$C$11="","",Project_Details!$C$11)</f>
        <v/>
      </c>
      <c r="E322" s="179" t="str">
        <f>IF(Project_Details!$C$12="","",Project_Details!$C$12)</f>
        <v/>
      </c>
      <c r="F322" s="144" t="str">
        <f>IF(H322="","",VLOOKUP(H322,Waste_Type!$C$3:$E$50,3,FALSE))</f>
        <v/>
      </c>
      <c r="G322" s="145" t="str">
        <f>IF(H322="","",VLOOKUP($H322,Waste_Type!$C$3:$E$50,2,FALSE))</f>
        <v/>
      </c>
      <c r="H322" s="193" t="str">
        <f>IF(Data_Input!C322="","",Data_Input!C322)</f>
        <v/>
      </c>
      <c r="I322" s="190" t="str">
        <f>IF(Data_Input!D322="","",Data_Input!D322)</f>
        <v/>
      </c>
      <c r="J322" s="180" t="str">
        <f>IF(Data_Input!E322="","",Data_Input!E322)</f>
        <v/>
      </c>
      <c r="K322" s="180" t="str">
        <f>IF(Data_Input!F322="","",Data_Input!F322)</f>
        <v/>
      </c>
      <c r="L322" s="144" t="str">
        <f>IF(Data_Input!G322="","",Data_Input!G322)</f>
        <v/>
      </c>
      <c r="M322" s="148" t="str">
        <f t="shared" si="4"/>
        <v/>
      </c>
    </row>
    <row r="323" spans="2:13" x14ac:dyDescent="0.4">
      <c r="B323" s="181" t="str">
        <f>IF(Data_Input!B323="","",Data_Input!B323)</f>
        <v/>
      </c>
      <c r="C323" s="182" t="str">
        <f>IF(Project_Details!$C$10="","",Project_Details!$C$10)</f>
        <v/>
      </c>
      <c r="D323" s="182" t="str">
        <f>IF(Project_Details!$C$11="","",Project_Details!$C$11)</f>
        <v/>
      </c>
      <c r="E323" s="182" t="str">
        <f>IF(Project_Details!$C$12="","",Project_Details!$C$12)</f>
        <v/>
      </c>
      <c r="F323" s="151" t="str">
        <f>IF(H323="","",VLOOKUP(H323,Waste_Type!$C$3:$E$50,3,FALSE))</f>
        <v/>
      </c>
      <c r="G323" s="152" t="str">
        <f>IF(H323="","",VLOOKUP($H323,Waste_Type!$C$3:$E$50,2,FALSE))</f>
        <v/>
      </c>
      <c r="H323" s="192" t="str">
        <f>IF(Data_Input!C323="","",Data_Input!C323)</f>
        <v/>
      </c>
      <c r="I323" s="189" t="str">
        <f>IF(Data_Input!D323="","",Data_Input!D323)</f>
        <v/>
      </c>
      <c r="J323" s="183" t="str">
        <f>IF(Data_Input!E323="","",Data_Input!E323)</f>
        <v/>
      </c>
      <c r="K323" s="183" t="str">
        <f>IF(Data_Input!F323="","",Data_Input!F323)</f>
        <v/>
      </c>
      <c r="L323" s="151" t="str">
        <f>IF(Data_Input!G323="","",Data_Input!G323)</f>
        <v/>
      </c>
      <c r="M323" s="154" t="str">
        <f t="shared" ref="M323:M386" si="5">IF(J323="kg", I323/1000,I323)</f>
        <v/>
      </c>
    </row>
    <row r="324" spans="2:13" x14ac:dyDescent="0.4">
      <c r="B324" s="178" t="str">
        <f>IF(Data_Input!B324="","",Data_Input!B324)</f>
        <v/>
      </c>
      <c r="C324" s="179" t="str">
        <f>IF(Project_Details!$C$10="","",Project_Details!$C$10)</f>
        <v/>
      </c>
      <c r="D324" s="179" t="str">
        <f>IF(Project_Details!$C$11="","",Project_Details!$C$11)</f>
        <v/>
      </c>
      <c r="E324" s="179" t="str">
        <f>IF(Project_Details!$C$12="","",Project_Details!$C$12)</f>
        <v/>
      </c>
      <c r="F324" s="144" t="str">
        <f>IF(H324="","",VLOOKUP(H324,Waste_Type!$C$3:$E$50,3,FALSE))</f>
        <v/>
      </c>
      <c r="G324" s="145" t="str">
        <f>IF(H324="","",VLOOKUP($H324,Waste_Type!$C$3:$E$50,2,FALSE))</f>
        <v/>
      </c>
      <c r="H324" s="193" t="str">
        <f>IF(Data_Input!C324="","",Data_Input!C324)</f>
        <v/>
      </c>
      <c r="I324" s="190" t="str">
        <f>IF(Data_Input!D324="","",Data_Input!D324)</f>
        <v/>
      </c>
      <c r="J324" s="180" t="str">
        <f>IF(Data_Input!E324="","",Data_Input!E324)</f>
        <v/>
      </c>
      <c r="K324" s="180" t="str">
        <f>IF(Data_Input!F324="","",Data_Input!F324)</f>
        <v/>
      </c>
      <c r="L324" s="144" t="str">
        <f>IF(Data_Input!G324="","",Data_Input!G324)</f>
        <v/>
      </c>
      <c r="M324" s="148" t="str">
        <f t="shared" si="5"/>
        <v/>
      </c>
    </row>
    <row r="325" spans="2:13" x14ac:dyDescent="0.4">
      <c r="B325" s="181" t="str">
        <f>IF(Data_Input!B325="","",Data_Input!B325)</f>
        <v/>
      </c>
      <c r="C325" s="182" t="str">
        <f>IF(Project_Details!$C$10="","",Project_Details!$C$10)</f>
        <v/>
      </c>
      <c r="D325" s="182" t="str">
        <f>IF(Project_Details!$C$11="","",Project_Details!$C$11)</f>
        <v/>
      </c>
      <c r="E325" s="182" t="str">
        <f>IF(Project_Details!$C$12="","",Project_Details!$C$12)</f>
        <v/>
      </c>
      <c r="F325" s="151" t="str">
        <f>IF(H325="","",VLOOKUP(H325,Waste_Type!$C$3:$E$50,3,FALSE))</f>
        <v/>
      </c>
      <c r="G325" s="152" t="str">
        <f>IF(H325="","",VLOOKUP($H325,Waste_Type!$C$3:$E$50,2,FALSE))</f>
        <v/>
      </c>
      <c r="H325" s="192" t="str">
        <f>IF(Data_Input!C325="","",Data_Input!C325)</f>
        <v/>
      </c>
      <c r="I325" s="189" t="str">
        <f>IF(Data_Input!D325="","",Data_Input!D325)</f>
        <v/>
      </c>
      <c r="J325" s="183" t="str">
        <f>IF(Data_Input!E325="","",Data_Input!E325)</f>
        <v/>
      </c>
      <c r="K325" s="183" t="str">
        <f>IF(Data_Input!F325="","",Data_Input!F325)</f>
        <v/>
      </c>
      <c r="L325" s="151" t="str">
        <f>IF(Data_Input!G325="","",Data_Input!G325)</f>
        <v/>
      </c>
      <c r="M325" s="154" t="str">
        <f t="shared" si="5"/>
        <v/>
      </c>
    </row>
    <row r="326" spans="2:13" x14ac:dyDescent="0.4">
      <c r="B326" s="178" t="str">
        <f>IF(Data_Input!B326="","",Data_Input!B326)</f>
        <v/>
      </c>
      <c r="C326" s="179" t="str">
        <f>IF(Project_Details!$C$10="","",Project_Details!$C$10)</f>
        <v/>
      </c>
      <c r="D326" s="179" t="str">
        <f>IF(Project_Details!$C$11="","",Project_Details!$C$11)</f>
        <v/>
      </c>
      <c r="E326" s="179" t="str">
        <f>IF(Project_Details!$C$12="","",Project_Details!$C$12)</f>
        <v/>
      </c>
      <c r="F326" s="144" t="str">
        <f>IF(H326="","",VLOOKUP(H326,Waste_Type!$C$3:$E$50,3,FALSE))</f>
        <v/>
      </c>
      <c r="G326" s="145" t="str">
        <f>IF(H326="","",VLOOKUP($H326,Waste_Type!$C$3:$E$50,2,FALSE))</f>
        <v/>
      </c>
      <c r="H326" s="193" t="str">
        <f>IF(Data_Input!C326="","",Data_Input!C326)</f>
        <v/>
      </c>
      <c r="I326" s="190" t="str">
        <f>IF(Data_Input!D326="","",Data_Input!D326)</f>
        <v/>
      </c>
      <c r="J326" s="180" t="str">
        <f>IF(Data_Input!E326="","",Data_Input!E326)</f>
        <v/>
      </c>
      <c r="K326" s="180" t="str">
        <f>IF(Data_Input!F326="","",Data_Input!F326)</f>
        <v/>
      </c>
      <c r="L326" s="144" t="str">
        <f>IF(Data_Input!G326="","",Data_Input!G326)</f>
        <v/>
      </c>
      <c r="M326" s="148" t="str">
        <f t="shared" si="5"/>
        <v/>
      </c>
    </row>
    <row r="327" spans="2:13" x14ac:dyDescent="0.4">
      <c r="B327" s="181" t="str">
        <f>IF(Data_Input!B327="","",Data_Input!B327)</f>
        <v/>
      </c>
      <c r="C327" s="182" t="str">
        <f>IF(Project_Details!$C$10="","",Project_Details!$C$10)</f>
        <v/>
      </c>
      <c r="D327" s="182" t="str">
        <f>IF(Project_Details!$C$11="","",Project_Details!$C$11)</f>
        <v/>
      </c>
      <c r="E327" s="182" t="str">
        <f>IF(Project_Details!$C$12="","",Project_Details!$C$12)</f>
        <v/>
      </c>
      <c r="F327" s="151" t="str">
        <f>IF(H327="","",VLOOKUP(H327,Waste_Type!$C$3:$E$50,3,FALSE))</f>
        <v/>
      </c>
      <c r="G327" s="152" t="str">
        <f>IF(H327="","",VLOOKUP($H327,Waste_Type!$C$3:$E$50,2,FALSE))</f>
        <v/>
      </c>
      <c r="H327" s="192" t="str">
        <f>IF(Data_Input!C327="","",Data_Input!C327)</f>
        <v/>
      </c>
      <c r="I327" s="189" t="str">
        <f>IF(Data_Input!D327="","",Data_Input!D327)</f>
        <v/>
      </c>
      <c r="J327" s="183" t="str">
        <f>IF(Data_Input!E327="","",Data_Input!E327)</f>
        <v/>
      </c>
      <c r="K327" s="183" t="str">
        <f>IF(Data_Input!F327="","",Data_Input!F327)</f>
        <v/>
      </c>
      <c r="L327" s="151" t="str">
        <f>IF(Data_Input!G327="","",Data_Input!G327)</f>
        <v/>
      </c>
      <c r="M327" s="154" t="str">
        <f t="shared" si="5"/>
        <v/>
      </c>
    </row>
    <row r="328" spans="2:13" x14ac:dyDescent="0.4">
      <c r="B328" s="178" t="str">
        <f>IF(Data_Input!B328="","",Data_Input!B328)</f>
        <v/>
      </c>
      <c r="C328" s="179" t="str">
        <f>IF(Project_Details!$C$10="","",Project_Details!$C$10)</f>
        <v/>
      </c>
      <c r="D328" s="179" t="str">
        <f>IF(Project_Details!$C$11="","",Project_Details!$C$11)</f>
        <v/>
      </c>
      <c r="E328" s="179" t="str">
        <f>IF(Project_Details!$C$12="","",Project_Details!$C$12)</f>
        <v/>
      </c>
      <c r="F328" s="144" t="str">
        <f>IF(H328="","",VLOOKUP(H328,Waste_Type!$C$3:$E$50,3,FALSE))</f>
        <v/>
      </c>
      <c r="G328" s="145" t="str">
        <f>IF(H328="","",VLOOKUP($H328,Waste_Type!$C$3:$E$50,2,FALSE))</f>
        <v/>
      </c>
      <c r="H328" s="193" t="str">
        <f>IF(Data_Input!C328="","",Data_Input!C328)</f>
        <v/>
      </c>
      <c r="I328" s="190" t="str">
        <f>IF(Data_Input!D328="","",Data_Input!D328)</f>
        <v/>
      </c>
      <c r="J328" s="180" t="str">
        <f>IF(Data_Input!E328="","",Data_Input!E328)</f>
        <v/>
      </c>
      <c r="K328" s="180" t="str">
        <f>IF(Data_Input!F328="","",Data_Input!F328)</f>
        <v/>
      </c>
      <c r="L328" s="144" t="str">
        <f>IF(Data_Input!G328="","",Data_Input!G328)</f>
        <v/>
      </c>
      <c r="M328" s="148" t="str">
        <f t="shared" si="5"/>
        <v/>
      </c>
    </row>
    <row r="329" spans="2:13" x14ac:dyDescent="0.4">
      <c r="B329" s="181" t="str">
        <f>IF(Data_Input!B329="","",Data_Input!B329)</f>
        <v/>
      </c>
      <c r="C329" s="182" t="str">
        <f>IF(Project_Details!$C$10="","",Project_Details!$C$10)</f>
        <v/>
      </c>
      <c r="D329" s="182" t="str">
        <f>IF(Project_Details!$C$11="","",Project_Details!$C$11)</f>
        <v/>
      </c>
      <c r="E329" s="182" t="str">
        <f>IF(Project_Details!$C$12="","",Project_Details!$C$12)</f>
        <v/>
      </c>
      <c r="F329" s="151" t="str">
        <f>IF(H329="","",VLOOKUP(H329,Waste_Type!$C$3:$E$50,3,FALSE))</f>
        <v/>
      </c>
      <c r="G329" s="152" t="str">
        <f>IF(H329="","",VLOOKUP($H329,Waste_Type!$C$3:$E$50,2,FALSE))</f>
        <v/>
      </c>
      <c r="H329" s="192" t="str">
        <f>IF(Data_Input!C329="","",Data_Input!C329)</f>
        <v/>
      </c>
      <c r="I329" s="189" t="str">
        <f>IF(Data_Input!D329="","",Data_Input!D329)</f>
        <v/>
      </c>
      <c r="J329" s="183" t="str">
        <f>IF(Data_Input!E329="","",Data_Input!E329)</f>
        <v/>
      </c>
      <c r="K329" s="183" t="str">
        <f>IF(Data_Input!F329="","",Data_Input!F329)</f>
        <v/>
      </c>
      <c r="L329" s="151" t="str">
        <f>IF(Data_Input!G329="","",Data_Input!G329)</f>
        <v/>
      </c>
      <c r="M329" s="154" t="str">
        <f t="shared" si="5"/>
        <v/>
      </c>
    </row>
    <row r="330" spans="2:13" x14ac:dyDescent="0.4">
      <c r="B330" s="178" t="str">
        <f>IF(Data_Input!B330="","",Data_Input!B330)</f>
        <v/>
      </c>
      <c r="C330" s="179" t="str">
        <f>IF(Project_Details!$C$10="","",Project_Details!$C$10)</f>
        <v/>
      </c>
      <c r="D330" s="179" t="str">
        <f>IF(Project_Details!$C$11="","",Project_Details!$C$11)</f>
        <v/>
      </c>
      <c r="E330" s="179" t="str">
        <f>IF(Project_Details!$C$12="","",Project_Details!$C$12)</f>
        <v/>
      </c>
      <c r="F330" s="144" t="str">
        <f>IF(H330="","",VLOOKUP(H330,Waste_Type!$C$3:$E$50,3,FALSE))</f>
        <v/>
      </c>
      <c r="G330" s="145" t="str">
        <f>IF(H330="","",VLOOKUP($H330,Waste_Type!$C$3:$E$50,2,FALSE))</f>
        <v/>
      </c>
      <c r="H330" s="193" t="str">
        <f>IF(Data_Input!C330="","",Data_Input!C330)</f>
        <v/>
      </c>
      <c r="I330" s="190" t="str">
        <f>IF(Data_Input!D330="","",Data_Input!D330)</f>
        <v/>
      </c>
      <c r="J330" s="180" t="str">
        <f>IF(Data_Input!E330="","",Data_Input!E330)</f>
        <v/>
      </c>
      <c r="K330" s="180" t="str">
        <f>IF(Data_Input!F330="","",Data_Input!F330)</f>
        <v/>
      </c>
      <c r="L330" s="144" t="str">
        <f>IF(Data_Input!G330="","",Data_Input!G330)</f>
        <v/>
      </c>
      <c r="M330" s="148" t="str">
        <f t="shared" si="5"/>
        <v/>
      </c>
    </row>
    <row r="331" spans="2:13" x14ac:dyDescent="0.4">
      <c r="B331" s="181" t="str">
        <f>IF(Data_Input!B331="","",Data_Input!B331)</f>
        <v/>
      </c>
      <c r="C331" s="182" t="str">
        <f>IF(Project_Details!$C$10="","",Project_Details!$C$10)</f>
        <v/>
      </c>
      <c r="D331" s="182" t="str">
        <f>IF(Project_Details!$C$11="","",Project_Details!$C$11)</f>
        <v/>
      </c>
      <c r="E331" s="182" t="str">
        <f>IF(Project_Details!$C$12="","",Project_Details!$C$12)</f>
        <v/>
      </c>
      <c r="F331" s="151" t="str">
        <f>IF(H331="","",VLOOKUP(H331,Waste_Type!$C$3:$E$50,3,FALSE))</f>
        <v/>
      </c>
      <c r="G331" s="152" t="str">
        <f>IF(H331="","",VLOOKUP($H331,Waste_Type!$C$3:$E$50,2,FALSE))</f>
        <v/>
      </c>
      <c r="H331" s="192" t="str">
        <f>IF(Data_Input!C331="","",Data_Input!C331)</f>
        <v/>
      </c>
      <c r="I331" s="189" t="str">
        <f>IF(Data_Input!D331="","",Data_Input!D331)</f>
        <v/>
      </c>
      <c r="J331" s="183" t="str">
        <f>IF(Data_Input!E331="","",Data_Input!E331)</f>
        <v/>
      </c>
      <c r="K331" s="183" t="str">
        <f>IF(Data_Input!F331="","",Data_Input!F331)</f>
        <v/>
      </c>
      <c r="L331" s="151" t="str">
        <f>IF(Data_Input!G331="","",Data_Input!G331)</f>
        <v/>
      </c>
      <c r="M331" s="154" t="str">
        <f t="shared" si="5"/>
        <v/>
      </c>
    </row>
    <row r="332" spans="2:13" x14ac:dyDescent="0.4">
      <c r="B332" s="178" t="str">
        <f>IF(Data_Input!B332="","",Data_Input!B332)</f>
        <v/>
      </c>
      <c r="C332" s="179" t="str">
        <f>IF(Project_Details!$C$10="","",Project_Details!$C$10)</f>
        <v/>
      </c>
      <c r="D332" s="179" t="str">
        <f>IF(Project_Details!$C$11="","",Project_Details!$C$11)</f>
        <v/>
      </c>
      <c r="E332" s="179" t="str">
        <f>IF(Project_Details!$C$12="","",Project_Details!$C$12)</f>
        <v/>
      </c>
      <c r="F332" s="144" t="str">
        <f>IF(H332="","",VLOOKUP(H332,Waste_Type!$C$3:$E$50,3,FALSE))</f>
        <v/>
      </c>
      <c r="G332" s="145" t="str">
        <f>IF(H332="","",VLOOKUP($H332,Waste_Type!$C$3:$E$50,2,FALSE))</f>
        <v/>
      </c>
      <c r="H332" s="193" t="str">
        <f>IF(Data_Input!C332="","",Data_Input!C332)</f>
        <v/>
      </c>
      <c r="I332" s="190" t="str">
        <f>IF(Data_Input!D332="","",Data_Input!D332)</f>
        <v/>
      </c>
      <c r="J332" s="180" t="str">
        <f>IF(Data_Input!E332="","",Data_Input!E332)</f>
        <v/>
      </c>
      <c r="K332" s="180" t="str">
        <f>IF(Data_Input!F332="","",Data_Input!F332)</f>
        <v/>
      </c>
      <c r="L332" s="144" t="str">
        <f>IF(Data_Input!G332="","",Data_Input!G332)</f>
        <v/>
      </c>
      <c r="M332" s="148" t="str">
        <f t="shared" si="5"/>
        <v/>
      </c>
    </row>
    <row r="333" spans="2:13" x14ac:dyDescent="0.4">
      <c r="B333" s="181" t="str">
        <f>IF(Data_Input!B333="","",Data_Input!B333)</f>
        <v/>
      </c>
      <c r="C333" s="182" t="str">
        <f>IF(Project_Details!$C$10="","",Project_Details!$C$10)</f>
        <v/>
      </c>
      <c r="D333" s="182" t="str">
        <f>IF(Project_Details!$C$11="","",Project_Details!$C$11)</f>
        <v/>
      </c>
      <c r="E333" s="182" t="str">
        <f>IF(Project_Details!$C$12="","",Project_Details!$C$12)</f>
        <v/>
      </c>
      <c r="F333" s="151" t="str">
        <f>IF(H333="","",VLOOKUP(H333,Waste_Type!$C$3:$E$50,3,FALSE))</f>
        <v/>
      </c>
      <c r="G333" s="152" t="str">
        <f>IF(H333="","",VLOOKUP($H333,Waste_Type!$C$3:$E$50,2,FALSE))</f>
        <v/>
      </c>
      <c r="H333" s="192" t="str">
        <f>IF(Data_Input!C333="","",Data_Input!C333)</f>
        <v/>
      </c>
      <c r="I333" s="189" t="str">
        <f>IF(Data_Input!D333="","",Data_Input!D333)</f>
        <v/>
      </c>
      <c r="J333" s="183" t="str">
        <f>IF(Data_Input!E333="","",Data_Input!E333)</f>
        <v/>
      </c>
      <c r="K333" s="183" t="str">
        <f>IF(Data_Input!F333="","",Data_Input!F333)</f>
        <v/>
      </c>
      <c r="L333" s="151" t="str">
        <f>IF(Data_Input!G333="","",Data_Input!G333)</f>
        <v/>
      </c>
      <c r="M333" s="154" t="str">
        <f t="shared" si="5"/>
        <v/>
      </c>
    </row>
    <row r="334" spans="2:13" x14ac:dyDescent="0.4">
      <c r="B334" s="178" t="str">
        <f>IF(Data_Input!B334="","",Data_Input!B334)</f>
        <v/>
      </c>
      <c r="C334" s="179" t="str">
        <f>IF(Project_Details!$C$10="","",Project_Details!$C$10)</f>
        <v/>
      </c>
      <c r="D334" s="179" t="str">
        <f>IF(Project_Details!$C$11="","",Project_Details!$C$11)</f>
        <v/>
      </c>
      <c r="E334" s="179" t="str">
        <f>IF(Project_Details!$C$12="","",Project_Details!$C$12)</f>
        <v/>
      </c>
      <c r="F334" s="144" t="str">
        <f>IF(H334="","",VLOOKUP(H334,Waste_Type!$C$3:$E$50,3,FALSE))</f>
        <v/>
      </c>
      <c r="G334" s="145" t="str">
        <f>IF(H334="","",VLOOKUP($H334,Waste_Type!$C$3:$E$50,2,FALSE))</f>
        <v/>
      </c>
      <c r="H334" s="193" t="str">
        <f>IF(Data_Input!C334="","",Data_Input!C334)</f>
        <v/>
      </c>
      <c r="I334" s="190" t="str">
        <f>IF(Data_Input!D334="","",Data_Input!D334)</f>
        <v/>
      </c>
      <c r="J334" s="180" t="str">
        <f>IF(Data_Input!E334="","",Data_Input!E334)</f>
        <v/>
      </c>
      <c r="K334" s="180" t="str">
        <f>IF(Data_Input!F334="","",Data_Input!F334)</f>
        <v/>
      </c>
      <c r="L334" s="144" t="str">
        <f>IF(Data_Input!G334="","",Data_Input!G334)</f>
        <v/>
      </c>
      <c r="M334" s="148" t="str">
        <f t="shared" si="5"/>
        <v/>
      </c>
    </row>
    <row r="335" spans="2:13" x14ac:dyDescent="0.4">
      <c r="B335" s="181" t="str">
        <f>IF(Data_Input!B335="","",Data_Input!B335)</f>
        <v/>
      </c>
      <c r="C335" s="182" t="str">
        <f>IF(Project_Details!$C$10="","",Project_Details!$C$10)</f>
        <v/>
      </c>
      <c r="D335" s="182" t="str">
        <f>IF(Project_Details!$C$11="","",Project_Details!$C$11)</f>
        <v/>
      </c>
      <c r="E335" s="182" t="str">
        <f>IF(Project_Details!$C$12="","",Project_Details!$C$12)</f>
        <v/>
      </c>
      <c r="F335" s="151" t="str">
        <f>IF(H335="","",VLOOKUP(H335,Waste_Type!$C$3:$E$50,3,FALSE))</f>
        <v/>
      </c>
      <c r="G335" s="152" t="str">
        <f>IF(H335="","",VLOOKUP($H335,Waste_Type!$C$3:$E$50,2,FALSE))</f>
        <v/>
      </c>
      <c r="H335" s="192" t="str">
        <f>IF(Data_Input!C335="","",Data_Input!C335)</f>
        <v/>
      </c>
      <c r="I335" s="189" t="str">
        <f>IF(Data_Input!D335="","",Data_Input!D335)</f>
        <v/>
      </c>
      <c r="J335" s="183" t="str">
        <f>IF(Data_Input!E335="","",Data_Input!E335)</f>
        <v/>
      </c>
      <c r="K335" s="183" t="str">
        <f>IF(Data_Input!F335="","",Data_Input!F335)</f>
        <v/>
      </c>
      <c r="L335" s="151" t="str">
        <f>IF(Data_Input!G335="","",Data_Input!G335)</f>
        <v/>
      </c>
      <c r="M335" s="154" t="str">
        <f t="shared" si="5"/>
        <v/>
      </c>
    </row>
    <row r="336" spans="2:13" x14ac:dyDescent="0.4">
      <c r="B336" s="178" t="str">
        <f>IF(Data_Input!B336="","",Data_Input!B336)</f>
        <v/>
      </c>
      <c r="C336" s="179" t="str">
        <f>IF(Project_Details!$C$10="","",Project_Details!$C$10)</f>
        <v/>
      </c>
      <c r="D336" s="179" t="str">
        <f>IF(Project_Details!$C$11="","",Project_Details!$C$11)</f>
        <v/>
      </c>
      <c r="E336" s="179" t="str">
        <f>IF(Project_Details!$C$12="","",Project_Details!$C$12)</f>
        <v/>
      </c>
      <c r="F336" s="144" t="str">
        <f>IF(H336="","",VLOOKUP(H336,Waste_Type!$C$3:$E$50,3,FALSE))</f>
        <v/>
      </c>
      <c r="G336" s="145" t="str">
        <f>IF(H336="","",VLOOKUP($H336,Waste_Type!$C$3:$E$50,2,FALSE))</f>
        <v/>
      </c>
      <c r="H336" s="193" t="str">
        <f>IF(Data_Input!C336="","",Data_Input!C336)</f>
        <v/>
      </c>
      <c r="I336" s="190" t="str">
        <f>IF(Data_Input!D336="","",Data_Input!D336)</f>
        <v/>
      </c>
      <c r="J336" s="180" t="str">
        <f>IF(Data_Input!E336="","",Data_Input!E336)</f>
        <v/>
      </c>
      <c r="K336" s="180" t="str">
        <f>IF(Data_Input!F336="","",Data_Input!F336)</f>
        <v/>
      </c>
      <c r="L336" s="144" t="str">
        <f>IF(Data_Input!G336="","",Data_Input!G336)</f>
        <v/>
      </c>
      <c r="M336" s="148" t="str">
        <f t="shared" si="5"/>
        <v/>
      </c>
    </row>
    <row r="337" spans="2:13" x14ac:dyDescent="0.4">
      <c r="B337" s="181" t="str">
        <f>IF(Data_Input!B337="","",Data_Input!B337)</f>
        <v/>
      </c>
      <c r="C337" s="182" t="str">
        <f>IF(Project_Details!$C$10="","",Project_Details!$C$10)</f>
        <v/>
      </c>
      <c r="D337" s="182" t="str">
        <f>IF(Project_Details!$C$11="","",Project_Details!$C$11)</f>
        <v/>
      </c>
      <c r="E337" s="182" t="str">
        <f>IF(Project_Details!$C$12="","",Project_Details!$C$12)</f>
        <v/>
      </c>
      <c r="F337" s="151" t="str">
        <f>IF(H337="","",VLOOKUP(H337,Waste_Type!$C$3:$E$50,3,FALSE))</f>
        <v/>
      </c>
      <c r="G337" s="152" t="str">
        <f>IF(H337="","",VLOOKUP($H337,Waste_Type!$C$3:$E$50,2,FALSE))</f>
        <v/>
      </c>
      <c r="H337" s="192" t="str">
        <f>IF(Data_Input!C337="","",Data_Input!C337)</f>
        <v/>
      </c>
      <c r="I337" s="189" t="str">
        <f>IF(Data_Input!D337="","",Data_Input!D337)</f>
        <v/>
      </c>
      <c r="J337" s="183" t="str">
        <f>IF(Data_Input!E337="","",Data_Input!E337)</f>
        <v/>
      </c>
      <c r="K337" s="183" t="str">
        <f>IF(Data_Input!F337="","",Data_Input!F337)</f>
        <v/>
      </c>
      <c r="L337" s="151" t="str">
        <f>IF(Data_Input!G337="","",Data_Input!G337)</f>
        <v/>
      </c>
      <c r="M337" s="154" t="str">
        <f t="shared" si="5"/>
        <v/>
      </c>
    </row>
    <row r="338" spans="2:13" x14ac:dyDescent="0.4">
      <c r="B338" s="178" t="str">
        <f>IF(Data_Input!B338="","",Data_Input!B338)</f>
        <v/>
      </c>
      <c r="C338" s="179" t="str">
        <f>IF(Project_Details!$C$10="","",Project_Details!$C$10)</f>
        <v/>
      </c>
      <c r="D338" s="179" t="str">
        <f>IF(Project_Details!$C$11="","",Project_Details!$C$11)</f>
        <v/>
      </c>
      <c r="E338" s="179" t="str">
        <f>IF(Project_Details!$C$12="","",Project_Details!$C$12)</f>
        <v/>
      </c>
      <c r="F338" s="144" t="str">
        <f>IF(H338="","",VLOOKUP(H338,Waste_Type!$C$3:$E$50,3,FALSE))</f>
        <v/>
      </c>
      <c r="G338" s="145" t="str">
        <f>IF(H338="","",VLOOKUP($H338,Waste_Type!$C$3:$E$50,2,FALSE))</f>
        <v/>
      </c>
      <c r="H338" s="193" t="str">
        <f>IF(Data_Input!C338="","",Data_Input!C338)</f>
        <v/>
      </c>
      <c r="I338" s="190" t="str">
        <f>IF(Data_Input!D338="","",Data_Input!D338)</f>
        <v/>
      </c>
      <c r="J338" s="180" t="str">
        <f>IF(Data_Input!E338="","",Data_Input!E338)</f>
        <v/>
      </c>
      <c r="K338" s="180" t="str">
        <f>IF(Data_Input!F338="","",Data_Input!F338)</f>
        <v/>
      </c>
      <c r="L338" s="144" t="str">
        <f>IF(Data_Input!G338="","",Data_Input!G338)</f>
        <v/>
      </c>
      <c r="M338" s="148" t="str">
        <f t="shared" si="5"/>
        <v/>
      </c>
    </row>
    <row r="339" spans="2:13" x14ac:dyDescent="0.4">
      <c r="B339" s="181" t="str">
        <f>IF(Data_Input!B339="","",Data_Input!B339)</f>
        <v/>
      </c>
      <c r="C339" s="182" t="str">
        <f>IF(Project_Details!$C$10="","",Project_Details!$C$10)</f>
        <v/>
      </c>
      <c r="D339" s="182" t="str">
        <f>IF(Project_Details!$C$11="","",Project_Details!$C$11)</f>
        <v/>
      </c>
      <c r="E339" s="182" t="str">
        <f>IF(Project_Details!$C$12="","",Project_Details!$C$12)</f>
        <v/>
      </c>
      <c r="F339" s="151" t="str">
        <f>IF(H339="","",VLOOKUP(H339,Waste_Type!$C$3:$E$50,3,FALSE))</f>
        <v/>
      </c>
      <c r="G339" s="152" t="str">
        <f>IF(H339="","",VLOOKUP($H339,Waste_Type!$C$3:$E$50,2,FALSE))</f>
        <v/>
      </c>
      <c r="H339" s="192" t="str">
        <f>IF(Data_Input!C339="","",Data_Input!C339)</f>
        <v/>
      </c>
      <c r="I339" s="189" t="str">
        <f>IF(Data_Input!D339="","",Data_Input!D339)</f>
        <v/>
      </c>
      <c r="J339" s="183" t="str">
        <f>IF(Data_Input!E339="","",Data_Input!E339)</f>
        <v/>
      </c>
      <c r="K339" s="183" t="str">
        <f>IF(Data_Input!F339="","",Data_Input!F339)</f>
        <v/>
      </c>
      <c r="L339" s="151" t="str">
        <f>IF(Data_Input!G339="","",Data_Input!G339)</f>
        <v/>
      </c>
      <c r="M339" s="154" t="str">
        <f t="shared" si="5"/>
        <v/>
      </c>
    </row>
    <row r="340" spans="2:13" x14ac:dyDescent="0.4">
      <c r="B340" s="178" t="str">
        <f>IF(Data_Input!B340="","",Data_Input!B340)</f>
        <v/>
      </c>
      <c r="C340" s="179" t="str">
        <f>IF(Project_Details!$C$10="","",Project_Details!$C$10)</f>
        <v/>
      </c>
      <c r="D340" s="179" t="str">
        <f>IF(Project_Details!$C$11="","",Project_Details!$C$11)</f>
        <v/>
      </c>
      <c r="E340" s="179" t="str">
        <f>IF(Project_Details!$C$12="","",Project_Details!$C$12)</f>
        <v/>
      </c>
      <c r="F340" s="144" t="str">
        <f>IF(H340="","",VLOOKUP(H340,Waste_Type!$C$3:$E$50,3,FALSE))</f>
        <v/>
      </c>
      <c r="G340" s="145" t="str">
        <f>IF(H340="","",VLOOKUP($H340,Waste_Type!$C$3:$E$50,2,FALSE))</f>
        <v/>
      </c>
      <c r="H340" s="193" t="str">
        <f>IF(Data_Input!C340="","",Data_Input!C340)</f>
        <v/>
      </c>
      <c r="I340" s="190" t="str">
        <f>IF(Data_Input!D340="","",Data_Input!D340)</f>
        <v/>
      </c>
      <c r="J340" s="180" t="str">
        <f>IF(Data_Input!E340="","",Data_Input!E340)</f>
        <v/>
      </c>
      <c r="K340" s="180" t="str">
        <f>IF(Data_Input!F340="","",Data_Input!F340)</f>
        <v/>
      </c>
      <c r="L340" s="144" t="str">
        <f>IF(Data_Input!G340="","",Data_Input!G340)</f>
        <v/>
      </c>
      <c r="M340" s="148" t="str">
        <f t="shared" si="5"/>
        <v/>
      </c>
    </row>
    <row r="341" spans="2:13" x14ac:dyDescent="0.4">
      <c r="B341" s="181" t="str">
        <f>IF(Data_Input!B341="","",Data_Input!B341)</f>
        <v/>
      </c>
      <c r="C341" s="182" t="str">
        <f>IF(Project_Details!$C$10="","",Project_Details!$C$10)</f>
        <v/>
      </c>
      <c r="D341" s="182" t="str">
        <f>IF(Project_Details!$C$11="","",Project_Details!$C$11)</f>
        <v/>
      </c>
      <c r="E341" s="182" t="str">
        <f>IF(Project_Details!$C$12="","",Project_Details!$C$12)</f>
        <v/>
      </c>
      <c r="F341" s="151" t="str">
        <f>IF(H341="","",VLOOKUP(H341,Waste_Type!$C$3:$E$50,3,FALSE))</f>
        <v/>
      </c>
      <c r="G341" s="152" t="str">
        <f>IF(H341="","",VLOOKUP($H341,Waste_Type!$C$3:$E$50,2,FALSE))</f>
        <v/>
      </c>
      <c r="H341" s="192" t="str">
        <f>IF(Data_Input!C341="","",Data_Input!C341)</f>
        <v/>
      </c>
      <c r="I341" s="189" t="str">
        <f>IF(Data_Input!D341="","",Data_Input!D341)</f>
        <v/>
      </c>
      <c r="J341" s="183" t="str">
        <f>IF(Data_Input!E341="","",Data_Input!E341)</f>
        <v/>
      </c>
      <c r="K341" s="183" t="str">
        <f>IF(Data_Input!F341="","",Data_Input!F341)</f>
        <v/>
      </c>
      <c r="L341" s="151" t="str">
        <f>IF(Data_Input!G341="","",Data_Input!G341)</f>
        <v/>
      </c>
      <c r="M341" s="154" t="str">
        <f t="shared" si="5"/>
        <v/>
      </c>
    </row>
    <row r="342" spans="2:13" x14ac:dyDescent="0.4">
      <c r="B342" s="178" t="str">
        <f>IF(Data_Input!B342="","",Data_Input!B342)</f>
        <v/>
      </c>
      <c r="C342" s="179" t="str">
        <f>IF(Project_Details!$C$10="","",Project_Details!$C$10)</f>
        <v/>
      </c>
      <c r="D342" s="179" t="str">
        <f>IF(Project_Details!$C$11="","",Project_Details!$C$11)</f>
        <v/>
      </c>
      <c r="E342" s="179" t="str">
        <f>IF(Project_Details!$C$12="","",Project_Details!$C$12)</f>
        <v/>
      </c>
      <c r="F342" s="144" t="str">
        <f>IF(H342="","",VLOOKUP(H342,Waste_Type!$C$3:$E$50,3,FALSE))</f>
        <v/>
      </c>
      <c r="G342" s="145" t="str">
        <f>IF(H342="","",VLOOKUP($H342,Waste_Type!$C$3:$E$50,2,FALSE))</f>
        <v/>
      </c>
      <c r="H342" s="193" t="str">
        <f>IF(Data_Input!C342="","",Data_Input!C342)</f>
        <v/>
      </c>
      <c r="I342" s="190" t="str">
        <f>IF(Data_Input!D342="","",Data_Input!D342)</f>
        <v/>
      </c>
      <c r="J342" s="180" t="str">
        <f>IF(Data_Input!E342="","",Data_Input!E342)</f>
        <v/>
      </c>
      <c r="K342" s="180" t="str">
        <f>IF(Data_Input!F342="","",Data_Input!F342)</f>
        <v/>
      </c>
      <c r="L342" s="144" t="str">
        <f>IF(Data_Input!G342="","",Data_Input!G342)</f>
        <v/>
      </c>
      <c r="M342" s="148" t="str">
        <f t="shared" si="5"/>
        <v/>
      </c>
    </row>
    <row r="343" spans="2:13" x14ac:dyDescent="0.4">
      <c r="B343" s="181" t="str">
        <f>IF(Data_Input!B343="","",Data_Input!B343)</f>
        <v/>
      </c>
      <c r="C343" s="182" t="str">
        <f>IF(Project_Details!$C$10="","",Project_Details!$C$10)</f>
        <v/>
      </c>
      <c r="D343" s="182" t="str">
        <f>IF(Project_Details!$C$11="","",Project_Details!$C$11)</f>
        <v/>
      </c>
      <c r="E343" s="182" t="str">
        <f>IF(Project_Details!$C$12="","",Project_Details!$C$12)</f>
        <v/>
      </c>
      <c r="F343" s="151" t="str">
        <f>IF(H343="","",VLOOKUP(H343,Waste_Type!$C$3:$E$50,3,FALSE))</f>
        <v/>
      </c>
      <c r="G343" s="152" t="str">
        <f>IF(H343="","",VLOOKUP($H343,Waste_Type!$C$3:$E$50,2,FALSE))</f>
        <v/>
      </c>
      <c r="H343" s="192" t="str">
        <f>IF(Data_Input!C343="","",Data_Input!C343)</f>
        <v/>
      </c>
      <c r="I343" s="189" t="str">
        <f>IF(Data_Input!D343="","",Data_Input!D343)</f>
        <v/>
      </c>
      <c r="J343" s="183" t="str">
        <f>IF(Data_Input!E343="","",Data_Input!E343)</f>
        <v/>
      </c>
      <c r="K343" s="183" t="str">
        <f>IF(Data_Input!F343="","",Data_Input!F343)</f>
        <v/>
      </c>
      <c r="L343" s="151" t="str">
        <f>IF(Data_Input!G343="","",Data_Input!G343)</f>
        <v/>
      </c>
      <c r="M343" s="154" t="str">
        <f t="shared" si="5"/>
        <v/>
      </c>
    </row>
    <row r="344" spans="2:13" x14ac:dyDescent="0.4">
      <c r="B344" s="178" t="str">
        <f>IF(Data_Input!B344="","",Data_Input!B344)</f>
        <v/>
      </c>
      <c r="C344" s="179" t="str">
        <f>IF(Project_Details!$C$10="","",Project_Details!$C$10)</f>
        <v/>
      </c>
      <c r="D344" s="179" t="str">
        <f>IF(Project_Details!$C$11="","",Project_Details!$C$11)</f>
        <v/>
      </c>
      <c r="E344" s="179" t="str">
        <f>IF(Project_Details!$C$12="","",Project_Details!$C$12)</f>
        <v/>
      </c>
      <c r="F344" s="144" t="str">
        <f>IF(H344="","",VLOOKUP(H344,Waste_Type!$C$3:$E$50,3,FALSE))</f>
        <v/>
      </c>
      <c r="G344" s="145" t="str">
        <f>IF(H344="","",VLOOKUP($H344,Waste_Type!$C$3:$E$50,2,FALSE))</f>
        <v/>
      </c>
      <c r="H344" s="193" t="str">
        <f>IF(Data_Input!C344="","",Data_Input!C344)</f>
        <v/>
      </c>
      <c r="I344" s="190" t="str">
        <f>IF(Data_Input!D344="","",Data_Input!D344)</f>
        <v/>
      </c>
      <c r="J344" s="180" t="str">
        <f>IF(Data_Input!E344="","",Data_Input!E344)</f>
        <v/>
      </c>
      <c r="K344" s="180" t="str">
        <f>IF(Data_Input!F344="","",Data_Input!F344)</f>
        <v/>
      </c>
      <c r="L344" s="144" t="str">
        <f>IF(Data_Input!G344="","",Data_Input!G344)</f>
        <v/>
      </c>
      <c r="M344" s="148" t="str">
        <f t="shared" si="5"/>
        <v/>
      </c>
    </row>
    <row r="345" spans="2:13" x14ac:dyDescent="0.4">
      <c r="B345" s="181" t="str">
        <f>IF(Data_Input!B345="","",Data_Input!B345)</f>
        <v/>
      </c>
      <c r="C345" s="182" t="str">
        <f>IF(Project_Details!$C$10="","",Project_Details!$C$10)</f>
        <v/>
      </c>
      <c r="D345" s="182" t="str">
        <f>IF(Project_Details!$C$11="","",Project_Details!$C$11)</f>
        <v/>
      </c>
      <c r="E345" s="182" t="str">
        <f>IF(Project_Details!$C$12="","",Project_Details!$C$12)</f>
        <v/>
      </c>
      <c r="F345" s="151" t="str">
        <f>IF(H345="","",VLOOKUP(H345,Waste_Type!$C$3:$E$50,3,FALSE))</f>
        <v/>
      </c>
      <c r="G345" s="152" t="str">
        <f>IF(H345="","",VLOOKUP($H345,Waste_Type!$C$3:$E$50,2,FALSE))</f>
        <v/>
      </c>
      <c r="H345" s="192" t="str">
        <f>IF(Data_Input!C345="","",Data_Input!C345)</f>
        <v/>
      </c>
      <c r="I345" s="189" t="str">
        <f>IF(Data_Input!D345="","",Data_Input!D345)</f>
        <v/>
      </c>
      <c r="J345" s="183" t="str">
        <f>IF(Data_Input!E345="","",Data_Input!E345)</f>
        <v/>
      </c>
      <c r="K345" s="183" t="str">
        <f>IF(Data_Input!F345="","",Data_Input!F345)</f>
        <v/>
      </c>
      <c r="L345" s="151" t="str">
        <f>IF(Data_Input!G345="","",Data_Input!G345)</f>
        <v/>
      </c>
      <c r="M345" s="154" t="str">
        <f t="shared" si="5"/>
        <v/>
      </c>
    </row>
    <row r="346" spans="2:13" x14ac:dyDescent="0.4">
      <c r="B346" s="178" t="str">
        <f>IF(Data_Input!B346="","",Data_Input!B346)</f>
        <v/>
      </c>
      <c r="C346" s="179" t="str">
        <f>IF(Project_Details!$C$10="","",Project_Details!$C$10)</f>
        <v/>
      </c>
      <c r="D346" s="179" t="str">
        <f>IF(Project_Details!$C$11="","",Project_Details!$C$11)</f>
        <v/>
      </c>
      <c r="E346" s="179" t="str">
        <f>IF(Project_Details!$C$12="","",Project_Details!$C$12)</f>
        <v/>
      </c>
      <c r="F346" s="144" t="str">
        <f>IF(H346="","",VLOOKUP(H346,Waste_Type!$C$3:$E$50,3,FALSE))</f>
        <v/>
      </c>
      <c r="G346" s="145" t="str">
        <f>IF(H346="","",VLOOKUP($H346,Waste_Type!$C$3:$E$50,2,FALSE))</f>
        <v/>
      </c>
      <c r="H346" s="193" t="str">
        <f>IF(Data_Input!C346="","",Data_Input!C346)</f>
        <v/>
      </c>
      <c r="I346" s="190" t="str">
        <f>IF(Data_Input!D346="","",Data_Input!D346)</f>
        <v/>
      </c>
      <c r="J346" s="180" t="str">
        <f>IF(Data_Input!E346="","",Data_Input!E346)</f>
        <v/>
      </c>
      <c r="K346" s="180" t="str">
        <f>IF(Data_Input!F346="","",Data_Input!F346)</f>
        <v/>
      </c>
      <c r="L346" s="144" t="str">
        <f>IF(Data_Input!G346="","",Data_Input!G346)</f>
        <v/>
      </c>
      <c r="M346" s="148" t="str">
        <f t="shared" si="5"/>
        <v/>
      </c>
    </row>
    <row r="347" spans="2:13" x14ac:dyDescent="0.4">
      <c r="B347" s="181" t="str">
        <f>IF(Data_Input!B347="","",Data_Input!B347)</f>
        <v/>
      </c>
      <c r="C347" s="182" t="str">
        <f>IF(Project_Details!$C$10="","",Project_Details!$C$10)</f>
        <v/>
      </c>
      <c r="D347" s="182" t="str">
        <f>IF(Project_Details!$C$11="","",Project_Details!$C$11)</f>
        <v/>
      </c>
      <c r="E347" s="182" t="str">
        <f>IF(Project_Details!$C$12="","",Project_Details!$C$12)</f>
        <v/>
      </c>
      <c r="F347" s="151" t="str">
        <f>IF(H347="","",VLOOKUP(H347,Waste_Type!$C$3:$E$50,3,FALSE))</f>
        <v/>
      </c>
      <c r="G347" s="152" t="str">
        <f>IF(H347="","",VLOOKUP($H347,Waste_Type!$C$3:$E$50,2,FALSE))</f>
        <v/>
      </c>
      <c r="H347" s="192" t="str">
        <f>IF(Data_Input!C347="","",Data_Input!C347)</f>
        <v/>
      </c>
      <c r="I347" s="189" t="str">
        <f>IF(Data_Input!D347="","",Data_Input!D347)</f>
        <v/>
      </c>
      <c r="J347" s="183" t="str">
        <f>IF(Data_Input!E347="","",Data_Input!E347)</f>
        <v/>
      </c>
      <c r="K347" s="183" t="str">
        <f>IF(Data_Input!F347="","",Data_Input!F347)</f>
        <v/>
      </c>
      <c r="L347" s="151" t="str">
        <f>IF(Data_Input!G347="","",Data_Input!G347)</f>
        <v/>
      </c>
      <c r="M347" s="154" t="str">
        <f t="shared" si="5"/>
        <v/>
      </c>
    </row>
    <row r="348" spans="2:13" x14ac:dyDescent="0.4">
      <c r="B348" s="178" t="str">
        <f>IF(Data_Input!B348="","",Data_Input!B348)</f>
        <v/>
      </c>
      <c r="C348" s="179" t="str">
        <f>IF(Project_Details!$C$10="","",Project_Details!$C$10)</f>
        <v/>
      </c>
      <c r="D348" s="179" t="str">
        <f>IF(Project_Details!$C$11="","",Project_Details!$C$11)</f>
        <v/>
      </c>
      <c r="E348" s="179" t="str">
        <f>IF(Project_Details!$C$12="","",Project_Details!$C$12)</f>
        <v/>
      </c>
      <c r="F348" s="144" t="str">
        <f>IF(H348="","",VLOOKUP(H348,Waste_Type!$C$3:$E$50,3,FALSE))</f>
        <v/>
      </c>
      <c r="G348" s="145" t="str">
        <f>IF(H348="","",VLOOKUP($H348,Waste_Type!$C$3:$E$50,2,FALSE))</f>
        <v/>
      </c>
      <c r="H348" s="193" t="str">
        <f>IF(Data_Input!C348="","",Data_Input!C348)</f>
        <v/>
      </c>
      <c r="I348" s="190" t="str">
        <f>IF(Data_Input!D348="","",Data_Input!D348)</f>
        <v/>
      </c>
      <c r="J348" s="180" t="str">
        <f>IF(Data_Input!E348="","",Data_Input!E348)</f>
        <v/>
      </c>
      <c r="K348" s="180" t="str">
        <f>IF(Data_Input!F348="","",Data_Input!F348)</f>
        <v/>
      </c>
      <c r="L348" s="144" t="str">
        <f>IF(Data_Input!G348="","",Data_Input!G348)</f>
        <v/>
      </c>
      <c r="M348" s="148" t="str">
        <f t="shared" si="5"/>
        <v/>
      </c>
    </row>
    <row r="349" spans="2:13" x14ac:dyDescent="0.4">
      <c r="B349" s="181" t="str">
        <f>IF(Data_Input!B349="","",Data_Input!B349)</f>
        <v/>
      </c>
      <c r="C349" s="182" t="str">
        <f>IF(Project_Details!$C$10="","",Project_Details!$C$10)</f>
        <v/>
      </c>
      <c r="D349" s="182" t="str">
        <f>IF(Project_Details!$C$11="","",Project_Details!$C$11)</f>
        <v/>
      </c>
      <c r="E349" s="182" t="str">
        <f>IF(Project_Details!$C$12="","",Project_Details!$C$12)</f>
        <v/>
      </c>
      <c r="F349" s="151" t="str">
        <f>IF(H349="","",VLOOKUP(H349,Waste_Type!$C$3:$E$50,3,FALSE))</f>
        <v/>
      </c>
      <c r="G349" s="152" t="str">
        <f>IF(H349="","",VLOOKUP($H349,Waste_Type!$C$3:$E$50,2,FALSE))</f>
        <v/>
      </c>
      <c r="H349" s="192" t="str">
        <f>IF(Data_Input!C349="","",Data_Input!C349)</f>
        <v/>
      </c>
      <c r="I349" s="189" t="str">
        <f>IF(Data_Input!D349="","",Data_Input!D349)</f>
        <v/>
      </c>
      <c r="J349" s="183" t="str">
        <f>IF(Data_Input!E349="","",Data_Input!E349)</f>
        <v/>
      </c>
      <c r="K349" s="183" t="str">
        <f>IF(Data_Input!F349="","",Data_Input!F349)</f>
        <v/>
      </c>
      <c r="L349" s="151" t="str">
        <f>IF(Data_Input!G349="","",Data_Input!G349)</f>
        <v/>
      </c>
      <c r="M349" s="154" t="str">
        <f t="shared" si="5"/>
        <v/>
      </c>
    </row>
    <row r="350" spans="2:13" x14ac:dyDescent="0.4">
      <c r="B350" s="178" t="str">
        <f>IF(Data_Input!B350="","",Data_Input!B350)</f>
        <v/>
      </c>
      <c r="C350" s="179" t="str">
        <f>IF(Project_Details!$C$10="","",Project_Details!$C$10)</f>
        <v/>
      </c>
      <c r="D350" s="179" t="str">
        <f>IF(Project_Details!$C$11="","",Project_Details!$C$11)</f>
        <v/>
      </c>
      <c r="E350" s="179" t="str">
        <f>IF(Project_Details!$C$12="","",Project_Details!$C$12)</f>
        <v/>
      </c>
      <c r="F350" s="144" t="str">
        <f>IF(H350="","",VLOOKUP(H350,Waste_Type!$C$3:$E$50,3,FALSE))</f>
        <v/>
      </c>
      <c r="G350" s="145" t="str">
        <f>IF(H350="","",VLOOKUP($H350,Waste_Type!$C$3:$E$50,2,FALSE))</f>
        <v/>
      </c>
      <c r="H350" s="193" t="str">
        <f>IF(Data_Input!C350="","",Data_Input!C350)</f>
        <v/>
      </c>
      <c r="I350" s="190" t="str">
        <f>IF(Data_Input!D350="","",Data_Input!D350)</f>
        <v/>
      </c>
      <c r="J350" s="180" t="str">
        <f>IF(Data_Input!E350="","",Data_Input!E350)</f>
        <v/>
      </c>
      <c r="K350" s="180" t="str">
        <f>IF(Data_Input!F350="","",Data_Input!F350)</f>
        <v/>
      </c>
      <c r="L350" s="144" t="str">
        <f>IF(Data_Input!G350="","",Data_Input!G350)</f>
        <v/>
      </c>
      <c r="M350" s="148" t="str">
        <f t="shared" si="5"/>
        <v/>
      </c>
    </row>
    <row r="351" spans="2:13" x14ac:dyDescent="0.4">
      <c r="B351" s="181" t="str">
        <f>IF(Data_Input!B351="","",Data_Input!B351)</f>
        <v/>
      </c>
      <c r="C351" s="182" t="str">
        <f>IF(Project_Details!$C$10="","",Project_Details!$C$10)</f>
        <v/>
      </c>
      <c r="D351" s="182" t="str">
        <f>IF(Project_Details!$C$11="","",Project_Details!$C$11)</f>
        <v/>
      </c>
      <c r="E351" s="182" t="str">
        <f>IF(Project_Details!$C$12="","",Project_Details!$C$12)</f>
        <v/>
      </c>
      <c r="F351" s="151" t="str">
        <f>IF(H351="","",VLOOKUP(H351,Waste_Type!$C$3:$E$50,3,FALSE))</f>
        <v/>
      </c>
      <c r="G351" s="152" t="str">
        <f>IF(H351="","",VLOOKUP($H351,Waste_Type!$C$3:$E$50,2,FALSE))</f>
        <v/>
      </c>
      <c r="H351" s="192" t="str">
        <f>IF(Data_Input!C351="","",Data_Input!C351)</f>
        <v/>
      </c>
      <c r="I351" s="189" t="str">
        <f>IF(Data_Input!D351="","",Data_Input!D351)</f>
        <v/>
      </c>
      <c r="J351" s="183" t="str">
        <f>IF(Data_Input!E351="","",Data_Input!E351)</f>
        <v/>
      </c>
      <c r="K351" s="183" t="str">
        <f>IF(Data_Input!F351="","",Data_Input!F351)</f>
        <v/>
      </c>
      <c r="L351" s="151" t="str">
        <f>IF(Data_Input!G351="","",Data_Input!G351)</f>
        <v/>
      </c>
      <c r="M351" s="154" t="str">
        <f t="shared" si="5"/>
        <v/>
      </c>
    </row>
    <row r="352" spans="2:13" x14ac:dyDescent="0.4">
      <c r="B352" s="178" t="str">
        <f>IF(Data_Input!B352="","",Data_Input!B352)</f>
        <v/>
      </c>
      <c r="C352" s="179" t="str">
        <f>IF(Project_Details!$C$10="","",Project_Details!$C$10)</f>
        <v/>
      </c>
      <c r="D352" s="179" t="str">
        <f>IF(Project_Details!$C$11="","",Project_Details!$C$11)</f>
        <v/>
      </c>
      <c r="E352" s="179" t="str">
        <f>IF(Project_Details!$C$12="","",Project_Details!$C$12)</f>
        <v/>
      </c>
      <c r="F352" s="144" t="str">
        <f>IF(H352="","",VLOOKUP(H352,Waste_Type!$C$3:$E$50,3,FALSE))</f>
        <v/>
      </c>
      <c r="G352" s="145" t="str">
        <f>IF(H352="","",VLOOKUP($H352,Waste_Type!$C$3:$E$50,2,FALSE))</f>
        <v/>
      </c>
      <c r="H352" s="193" t="str">
        <f>IF(Data_Input!C352="","",Data_Input!C352)</f>
        <v/>
      </c>
      <c r="I352" s="190" t="str">
        <f>IF(Data_Input!D352="","",Data_Input!D352)</f>
        <v/>
      </c>
      <c r="J352" s="180" t="str">
        <f>IF(Data_Input!E352="","",Data_Input!E352)</f>
        <v/>
      </c>
      <c r="K352" s="180" t="str">
        <f>IF(Data_Input!F352="","",Data_Input!F352)</f>
        <v/>
      </c>
      <c r="L352" s="144" t="str">
        <f>IF(Data_Input!G352="","",Data_Input!G352)</f>
        <v/>
      </c>
      <c r="M352" s="148" t="str">
        <f t="shared" si="5"/>
        <v/>
      </c>
    </row>
    <row r="353" spans="2:13" x14ac:dyDescent="0.4">
      <c r="B353" s="181" t="str">
        <f>IF(Data_Input!B353="","",Data_Input!B353)</f>
        <v/>
      </c>
      <c r="C353" s="182" t="str">
        <f>IF(Project_Details!$C$10="","",Project_Details!$C$10)</f>
        <v/>
      </c>
      <c r="D353" s="182" t="str">
        <f>IF(Project_Details!$C$11="","",Project_Details!$C$11)</f>
        <v/>
      </c>
      <c r="E353" s="182" t="str">
        <f>IF(Project_Details!$C$12="","",Project_Details!$C$12)</f>
        <v/>
      </c>
      <c r="F353" s="151" t="str">
        <f>IF(H353="","",VLOOKUP(H353,Waste_Type!$C$3:$E$50,3,FALSE))</f>
        <v/>
      </c>
      <c r="G353" s="152" t="str">
        <f>IF(H353="","",VLOOKUP($H353,Waste_Type!$C$3:$E$50,2,FALSE))</f>
        <v/>
      </c>
      <c r="H353" s="192" t="str">
        <f>IF(Data_Input!C353="","",Data_Input!C353)</f>
        <v/>
      </c>
      <c r="I353" s="189" t="str">
        <f>IF(Data_Input!D353="","",Data_Input!D353)</f>
        <v/>
      </c>
      <c r="J353" s="183" t="str">
        <f>IF(Data_Input!E353="","",Data_Input!E353)</f>
        <v/>
      </c>
      <c r="K353" s="183" t="str">
        <f>IF(Data_Input!F353="","",Data_Input!F353)</f>
        <v/>
      </c>
      <c r="L353" s="151" t="str">
        <f>IF(Data_Input!G353="","",Data_Input!G353)</f>
        <v/>
      </c>
      <c r="M353" s="154" t="str">
        <f t="shared" si="5"/>
        <v/>
      </c>
    </row>
    <row r="354" spans="2:13" x14ac:dyDescent="0.4">
      <c r="B354" s="178" t="str">
        <f>IF(Data_Input!B354="","",Data_Input!B354)</f>
        <v/>
      </c>
      <c r="C354" s="179" t="str">
        <f>IF(Project_Details!$C$10="","",Project_Details!$C$10)</f>
        <v/>
      </c>
      <c r="D354" s="179" t="str">
        <f>IF(Project_Details!$C$11="","",Project_Details!$C$11)</f>
        <v/>
      </c>
      <c r="E354" s="179" t="str">
        <f>IF(Project_Details!$C$12="","",Project_Details!$C$12)</f>
        <v/>
      </c>
      <c r="F354" s="144" t="str">
        <f>IF(H354="","",VLOOKUP(H354,Waste_Type!$C$3:$E$50,3,FALSE))</f>
        <v/>
      </c>
      <c r="G354" s="145" t="str">
        <f>IF(H354="","",VLOOKUP($H354,Waste_Type!$C$3:$E$50,2,FALSE))</f>
        <v/>
      </c>
      <c r="H354" s="193" t="str">
        <f>IF(Data_Input!C354="","",Data_Input!C354)</f>
        <v/>
      </c>
      <c r="I354" s="190" t="str">
        <f>IF(Data_Input!D354="","",Data_Input!D354)</f>
        <v/>
      </c>
      <c r="J354" s="180" t="str">
        <f>IF(Data_Input!E354="","",Data_Input!E354)</f>
        <v/>
      </c>
      <c r="K354" s="180" t="str">
        <f>IF(Data_Input!F354="","",Data_Input!F354)</f>
        <v/>
      </c>
      <c r="L354" s="144" t="str">
        <f>IF(Data_Input!G354="","",Data_Input!G354)</f>
        <v/>
      </c>
      <c r="M354" s="148" t="str">
        <f t="shared" si="5"/>
        <v/>
      </c>
    </row>
    <row r="355" spans="2:13" x14ac:dyDescent="0.4">
      <c r="B355" s="181" t="str">
        <f>IF(Data_Input!B355="","",Data_Input!B355)</f>
        <v/>
      </c>
      <c r="C355" s="182" t="str">
        <f>IF(Project_Details!$C$10="","",Project_Details!$C$10)</f>
        <v/>
      </c>
      <c r="D355" s="182" t="str">
        <f>IF(Project_Details!$C$11="","",Project_Details!$C$11)</f>
        <v/>
      </c>
      <c r="E355" s="182" t="str">
        <f>IF(Project_Details!$C$12="","",Project_Details!$C$12)</f>
        <v/>
      </c>
      <c r="F355" s="151" t="str">
        <f>IF(H355="","",VLOOKUP(H355,Waste_Type!$C$3:$E$50,3,FALSE))</f>
        <v/>
      </c>
      <c r="G355" s="152" t="str">
        <f>IF(H355="","",VLOOKUP($H355,Waste_Type!$C$3:$E$50,2,FALSE))</f>
        <v/>
      </c>
      <c r="H355" s="192" t="str">
        <f>IF(Data_Input!C355="","",Data_Input!C355)</f>
        <v/>
      </c>
      <c r="I355" s="189" t="str">
        <f>IF(Data_Input!D355="","",Data_Input!D355)</f>
        <v/>
      </c>
      <c r="J355" s="183" t="str">
        <f>IF(Data_Input!E355="","",Data_Input!E355)</f>
        <v/>
      </c>
      <c r="K355" s="183" t="str">
        <f>IF(Data_Input!F355="","",Data_Input!F355)</f>
        <v/>
      </c>
      <c r="L355" s="151" t="str">
        <f>IF(Data_Input!G355="","",Data_Input!G355)</f>
        <v/>
      </c>
      <c r="M355" s="154" t="str">
        <f t="shared" si="5"/>
        <v/>
      </c>
    </row>
    <row r="356" spans="2:13" x14ac:dyDescent="0.4">
      <c r="B356" s="178" t="str">
        <f>IF(Data_Input!B356="","",Data_Input!B356)</f>
        <v/>
      </c>
      <c r="C356" s="179" t="str">
        <f>IF(Project_Details!$C$10="","",Project_Details!$C$10)</f>
        <v/>
      </c>
      <c r="D356" s="179" t="str">
        <f>IF(Project_Details!$C$11="","",Project_Details!$C$11)</f>
        <v/>
      </c>
      <c r="E356" s="179" t="str">
        <f>IF(Project_Details!$C$12="","",Project_Details!$C$12)</f>
        <v/>
      </c>
      <c r="F356" s="144" t="str">
        <f>IF(H356="","",VLOOKUP(H356,Waste_Type!$C$3:$E$50,3,FALSE))</f>
        <v/>
      </c>
      <c r="G356" s="145" t="str">
        <f>IF(H356="","",VLOOKUP($H356,Waste_Type!$C$3:$E$50,2,FALSE))</f>
        <v/>
      </c>
      <c r="H356" s="193" t="str">
        <f>IF(Data_Input!C356="","",Data_Input!C356)</f>
        <v/>
      </c>
      <c r="I356" s="190" t="str">
        <f>IF(Data_Input!D356="","",Data_Input!D356)</f>
        <v/>
      </c>
      <c r="J356" s="180" t="str">
        <f>IF(Data_Input!E356="","",Data_Input!E356)</f>
        <v/>
      </c>
      <c r="K356" s="180" t="str">
        <f>IF(Data_Input!F356="","",Data_Input!F356)</f>
        <v/>
      </c>
      <c r="L356" s="144" t="str">
        <f>IF(Data_Input!G356="","",Data_Input!G356)</f>
        <v/>
      </c>
      <c r="M356" s="148" t="str">
        <f t="shared" si="5"/>
        <v/>
      </c>
    </row>
    <row r="357" spans="2:13" x14ac:dyDescent="0.4">
      <c r="B357" s="181" t="str">
        <f>IF(Data_Input!B357="","",Data_Input!B357)</f>
        <v/>
      </c>
      <c r="C357" s="182" t="str">
        <f>IF(Project_Details!$C$10="","",Project_Details!$C$10)</f>
        <v/>
      </c>
      <c r="D357" s="182" t="str">
        <f>IF(Project_Details!$C$11="","",Project_Details!$C$11)</f>
        <v/>
      </c>
      <c r="E357" s="182" t="str">
        <f>IF(Project_Details!$C$12="","",Project_Details!$C$12)</f>
        <v/>
      </c>
      <c r="F357" s="151" t="str">
        <f>IF(H357="","",VLOOKUP(H357,Waste_Type!$C$3:$E$50,3,FALSE))</f>
        <v/>
      </c>
      <c r="G357" s="152" t="str">
        <f>IF(H357="","",VLOOKUP($H357,Waste_Type!$C$3:$E$50,2,FALSE))</f>
        <v/>
      </c>
      <c r="H357" s="192" t="str">
        <f>IF(Data_Input!C357="","",Data_Input!C357)</f>
        <v/>
      </c>
      <c r="I357" s="189" t="str">
        <f>IF(Data_Input!D357="","",Data_Input!D357)</f>
        <v/>
      </c>
      <c r="J357" s="183" t="str">
        <f>IF(Data_Input!E357="","",Data_Input!E357)</f>
        <v/>
      </c>
      <c r="K357" s="183" t="str">
        <f>IF(Data_Input!F357="","",Data_Input!F357)</f>
        <v/>
      </c>
      <c r="L357" s="151" t="str">
        <f>IF(Data_Input!G357="","",Data_Input!G357)</f>
        <v/>
      </c>
      <c r="M357" s="154" t="str">
        <f t="shared" si="5"/>
        <v/>
      </c>
    </row>
    <row r="358" spans="2:13" x14ac:dyDescent="0.4">
      <c r="B358" s="178" t="str">
        <f>IF(Data_Input!B358="","",Data_Input!B358)</f>
        <v/>
      </c>
      <c r="C358" s="179" t="str">
        <f>IF(Project_Details!$C$10="","",Project_Details!$C$10)</f>
        <v/>
      </c>
      <c r="D358" s="179" t="str">
        <f>IF(Project_Details!$C$11="","",Project_Details!$C$11)</f>
        <v/>
      </c>
      <c r="E358" s="179" t="str">
        <f>IF(Project_Details!$C$12="","",Project_Details!$C$12)</f>
        <v/>
      </c>
      <c r="F358" s="144" t="str">
        <f>IF(H358="","",VLOOKUP(H358,Waste_Type!$C$3:$E$50,3,FALSE))</f>
        <v/>
      </c>
      <c r="G358" s="145" t="str">
        <f>IF(H358="","",VLOOKUP($H358,Waste_Type!$C$3:$E$50,2,FALSE))</f>
        <v/>
      </c>
      <c r="H358" s="193" t="str">
        <f>IF(Data_Input!C358="","",Data_Input!C358)</f>
        <v/>
      </c>
      <c r="I358" s="190" t="str">
        <f>IF(Data_Input!D358="","",Data_Input!D358)</f>
        <v/>
      </c>
      <c r="J358" s="180" t="str">
        <f>IF(Data_Input!E358="","",Data_Input!E358)</f>
        <v/>
      </c>
      <c r="K358" s="180" t="str">
        <f>IF(Data_Input!F358="","",Data_Input!F358)</f>
        <v/>
      </c>
      <c r="L358" s="144" t="str">
        <f>IF(Data_Input!G358="","",Data_Input!G358)</f>
        <v/>
      </c>
      <c r="M358" s="148" t="str">
        <f t="shared" si="5"/>
        <v/>
      </c>
    </row>
    <row r="359" spans="2:13" x14ac:dyDescent="0.4">
      <c r="B359" s="181" t="str">
        <f>IF(Data_Input!B359="","",Data_Input!B359)</f>
        <v/>
      </c>
      <c r="C359" s="182" t="str">
        <f>IF(Project_Details!$C$10="","",Project_Details!$C$10)</f>
        <v/>
      </c>
      <c r="D359" s="182" t="str">
        <f>IF(Project_Details!$C$11="","",Project_Details!$C$11)</f>
        <v/>
      </c>
      <c r="E359" s="182" t="str">
        <f>IF(Project_Details!$C$12="","",Project_Details!$C$12)</f>
        <v/>
      </c>
      <c r="F359" s="151" t="str">
        <f>IF(H359="","",VLOOKUP(H359,Waste_Type!$C$3:$E$50,3,FALSE))</f>
        <v/>
      </c>
      <c r="G359" s="152" t="str">
        <f>IF(H359="","",VLOOKUP($H359,Waste_Type!$C$3:$E$50,2,FALSE))</f>
        <v/>
      </c>
      <c r="H359" s="192" t="str">
        <f>IF(Data_Input!C359="","",Data_Input!C359)</f>
        <v/>
      </c>
      <c r="I359" s="189" t="str">
        <f>IF(Data_Input!D359="","",Data_Input!D359)</f>
        <v/>
      </c>
      <c r="J359" s="183" t="str">
        <f>IF(Data_Input!E359="","",Data_Input!E359)</f>
        <v/>
      </c>
      <c r="K359" s="183" t="str">
        <f>IF(Data_Input!F359="","",Data_Input!F359)</f>
        <v/>
      </c>
      <c r="L359" s="151" t="str">
        <f>IF(Data_Input!G359="","",Data_Input!G359)</f>
        <v/>
      </c>
      <c r="M359" s="154" t="str">
        <f t="shared" si="5"/>
        <v/>
      </c>
    </row>
    <row r="360" spans="2:13" x14ac:dyDescent="0.4">
      <c r="B360" s="178" t="str">
        <f>IF(Data_Input!B360="","",Data_Input!B360)</f>
        <v/>
      </c>
      <c r="C360" s="179" t="str">
        <f>IF(Project_Details!$C$10="","",Project_Details!$C$10)</f>
        <v/>
      </c>
      <c r="D360" s="179" t="str">
        <f>IF(Project_Details!$C$11="","",Project_Details!$C$11)</f>
        <v/>
      </c>
      <c r="E360" s="179" t="str">
        <f>IF(Project_Details!$C$12="","",Project_Details!$C$12)</f>
        <v/>
      </c>
      <c r="F360" s="144" t="str">
        <f>IF(H360="","",VLOOKUP(H360,Waste_Type!$C$3:$E$50,3,FALSE))</f>
        <v/>
      </c>
      <c r="G360" s="145" t="str">
        <f>IF(H360="","",VLOOKUP($H360,Waste_Type!$C$3:$E$50,2,FALSE))</f>
        <v/>
      </c>
      <c r="H360" s="193" t="str">
        <f>IF(Data_Input!C360="","",Data_Input!C360)</f>
        <v/>
      </c>
      <c r="I360" s="190" t="str">
        <f>IF(Data_Input!D360="","",Data_Input!D360)</f>
        <v/>
      </c>
      <c r="J360" s="180" t="str">
        <f>IF(Data_Input!E360="","",Data_Input!E360)</f>
        <v/>
      </c>
      <c r="K360" s="180" t="str">
        <f>IF(Data_Input!F360="","",Data_Input!F360)</f>
        <v/>
      </c>
      <c r="L360" s="144" t="str">
        <f>IF(Data_Input!G360="","",Data_Input!G360)</f>
        <v/>
      </c>
      <c r="M360" s="148" t="str">
        <f t="shared" si="5"/>
        <v/>
      </c>
    </row>
    <row r="361" spans="2:13" x14ac:dyDescent="0.4">
      <c r="B361" s="181" t="str">
        <f>IF(Data_Input!B361="","",Data_Input!B361)</f>
        <v/>
      </c>
      <c r="C361" s="182" t="str">
        <f>IF(Project_Details!$C$10="","",Project_Details!$C$10)</f>
        <v/>
      </c>
      <c r="D361" s="182" t="str">
        <f>IF(Project_Details!$C$11="","",Project_Details!$C$11)</f>
        <v/>
      </c>
      <c r="E361" s="182" t="str">
        <f>IF(Project_Details!$C$12="","",Project_Details!$C$12)</f>
        <v/>
      </c>
      <c r="F361" s="151" t="str">
        <f>IF(H361="","",VLOOKUP(H361,Waste_Type!$C$3:$E$50,3,FALSE))</f>
        <v/>
      </c>
      <c r="G361" s="152" t="str">
        <f>IF(H361="","",VLOOKUP($H361,Waste_Type!$C$3:$E$50,2,FALSE))</f>
        <v/>
      </c>
      <c r="H361" s="192" t="str">
        <f>IF(Data_Input!C361="","",Data_Input!C361)</f>
        <v/>
      </c>
      <c r="I361" s="189" t="str">
        <f>IF(Data_Input!D361="","",Data_Input!D361)</f>
        <v/>
      </c>
      <c r="J361" s="183" t="str">
        <f>IF(Data_Input!E361="","",Data_Input!E361)</f>
        <v/>
      </c>
      <c r="K361" s="183" t="str">
        <f>IF(Data_Input!F361="","",Data_Input!F361)</f>
        <v/>
      </c>
      <c r="L361" s="151" t="str">
        <f>IF(Data_Input!G361="","",Data_Input!G361)</f>
        <v/>
      </c>
      <c r="M361" s="154" t="str">
        <f t="shared" si="5"/>
        <v/>
      </c>
    </row>
    <row r="362" spans="2:13" x14ac:dyDescent="0.4">
      <c r="B362" s="178" t="str">
        <f>IF(Data_Input!B362="","",Data_Input!B362)</f>
        <v/>
      </c>
      <c r="C362" s="179" t="str">
        <f>IF(Project_Details!$C$10="","",Project_Details!$C$10)</f>
        <v/>
      </c>
      <c r="D362" s="179" t="str">
        <f>IF(Project_Details!$C$11="","",Project_Details!$C$11)</f>
        <v/>
      </c>
      <c r="E362" s="179" t="str">
        <f>IF(Project_Details!$C$12="","",Project_Details!$C$12)</f>
        <v/>
      </c>
      <c r="F362" s="144" t="str">
        <f>IF(H362="","",VLOOKUP(H362,Waste_Type!$C$3:$E$50,3,FALSE))</f>
        <v/>
      </c>
      <c r="G362" s="145" t="str">
        <f>IF(H362="","",VLOOKUP($H362,Waste_Type!$C$3:$E$50,2,FALSE))</f>
        <v/>
      </c>
      <c r="H362" s="193" t="str">
        <f>IF(Data_Input!C362="","",Data_Input!C362)</f>
        <v/>
      </c>
      <c r="I362" s="190" t="str">
        <f>IF(Data_Input!D362="","",Data_Input!D362)</f>
        <v/>
      </c>
      <c r="J362" s="180" t="str">
        <f>IF(Data_Input!E362="","",Data_Input!E362)</f>
        <v/>
      </c>
      <c r="K362" s="180" t="str">
        <f>IF(Data_Input!F362="","",Data_Input!F362)</f>
        <v/>
      </c>
      <c r="L362" s="144" t="str">
        <f>IF(Data_Input!G362="","",Data_Input!G362)</f>
        <v/>
      </c>
      <c r="M362" s="148" t="str">
        <f t="shared" si="5"/>
        <v/>
      </c>
    </row>
    <row r="363" spans="2:13" x14ac:dyDescent="0.4">
      <c r="B363" s="181" t="str">
        <f>IF(Data_Input!B363="","",Data_Input!B363)</f>
        <v/>
      </c>
      <c r="C363" s="182" t="str">
        <f>IF(Project_Details!$C$10="","",Project_Details!$C$10)</f>
        <v/>
      </c>
      <c r="D363" s="182" t="str">
        <f>IF(Project_Details!$C$11="","",Project_Details!$C$11)</f>
        <v/>
      </c>
      <c r="E363" s="182" t="str">
        <f>IF(Project_Details!$C$12="","",Project_Details!$C$12)</f>
        <v/>
      </c>
      <c r="F363" s="151" t="str">
        <f>IF(H363="","",VLOOKUP(H363,Waste_Type!$C$3:$E$50,3,FALSE))</f>
        <v/>
      </c>
      <c r="G363" s="152" t="str">
        <f>IF(H363="","",VLOOKUP($H363,Waste_Type!$C$3:$E$50,2,FALSE))</f>
        <v/>
      </c>
      <c r="H363" s="192" t="str">
        <f>IF(Data_Input!C363="","",Data_Input!C363)</f>
        <v/>
      </c>
      <c r="I363" s="189" t="str">
        <f>IF(Data_Input!D363="","",Data_Input!D363)</f>
        <v/>
      </c>
      <c r="J363" s="183" t="str">
        <f>IF(Data_Input!E363="","",Data_Input!E363)</f>
        <v/>
      </c>
      <c r="K363" s="183" t="str">
        <f>IF(Data_Input!F363="","",Data_Input!F363)</f>
        <v/>
      </c>
      <c r="L363" s="151" t="str">
        <f>IF(Data_Input!G363="","",Data_Input!G363)</f>
        <v/>
      </c>
      <c r="M363" s="154" t="str">
        <f t="shared" si="5"/>
        <v/>
      </c>
    </row>
    <row r="364" spans="2:13" x14ac:dyDescent="0.4">
      <c r="B364" s="178" t="str">
        <f>IF(Data_Input!B364="","",Data_Input!B364)</f>
        <v/>
      </c>
      <c r="C364" s="179" t="str">
        <f>IF(Project_Details!$C$10="","",Project_Details!$C$10)</f>
        <v/>
      </c>
      <c r="D364" s="179" t="str">
        <f>IF(Project_Details!$C$11="","",Project_Details!$C$11)</f>
        <v/>
      </c>
      <c r="E364" s="179" t="str">
        <f>IF(Project_Details!$C$12="","",Project_Details!$C$12)</f>
        <v/>
      </c>
      <c r="F364" s="144" t="str">
        <f>IF(H364="","",VLOOKUP(H364,Waste_Type!$C$3:$E$50,3,FALSE))</f>
        <v/>
      </c>
      <c r="G364" s="145" t="str">
        <f>IF(H364="","",VLOOKUP($H364,Waste_Type!$C$3:$E$50,2,FALSE))</f>
        <v/>
      </c>
      <c r="H364" s="193" t="str">
        <f>IF(Data_Input!C364="","",Data_Input!C364)</f>
        <v/>
      </c>
      <c r="I364" s="190" t="str">
        <f>IF(Data_Input!D364="","",Data_Input!D364)</f>
        <v/>
      </c>
      <c r="J364" s="180" t="str">
        <f>IF(Data_Input!E364="","",Data_Input!E364)</f>
        <v/>
      </c>
      <c r="K364" s="180" t="str">
        <f>IF(Data_Input!F364="","",Data_Input!F364)</f>
        <v/>
      </c>
      <c r="L364" s="144" t="str">
        <f>IF(Data_Input!G364="","",Data_Input!G364)</f>
        <v/>
      </c>
      <c r="M364" s="148" t="str">
        <f t="shared" si="5"/>
        <v/>
      </c>
    </row>
    <row r="365" spans="2:13" x14ac:dyDescent="0.4">
      <c r="B365" s="181" t="str">
        <f>IF(Data_Input!B365="","",Data_Input!B365)</f>
        <v/>
      </c>
      <c r="C365" s="182" t="str">
        <f>IF(Project_Details!$C$10="","",Project_Details!$C$10)</f>
        <v/>
      </c>
      <c r="D365" s="182" t="str">
        <f>IF(Project_Details!$C$11="","",Project_Details!$C$11)</f>
        <v/>
      </c>
      <c r="E365" s="182" t="str">
        <f>IF(Project_Details!$C$12="","",Project_Details!$C$12)</f>
        <v/>
      </c>
      <c r="F365" s="151" t="str">
        <f>IF(H365="","",VLOOKUP(H365,Waste_Type!$C$3:$E$50,3,FALSE))</f>
        <v/>
      </c>
      <c r="G365" s="152" t="str">
        <f>IF(H365="","",VLOOKUP($H365,Waste_Type!$C$3:$E$50,2,FALSE))</f>
        <v/>
      </c>
      <c r="H365" s="192" t="str">
        <f>IF(Data_Input!C365="","",Data_Input!C365)</f>
        <v/>
      </c>
      <c r="I365" s="189" t="str">
        <f>IF(Data_Input!D365="","",Data_Input!D365)</f>
        <v/>
      </c>
      <c r="J365" s="183" t="str">
        <f>IF(Data_Input!E365="","",Data_Input!E365)</f>
        <v/>
      </c>
      <c r="K365" s="183" t="str">
        <f>IF(Data_Input!F365="","",Data_Input!F365)</f>
        <v/>
      </c>
      <c r="L365" s="151" t="str">
        <f>IF(Data_Input!G365="","",Data_Input!G365)</f>
        <v/>
      </c>
      <c r="M365" s="154" t="str">
        <f t="shared" si="5"/>
        <v/>
      </c>
    </row>
    <row r="366" spans="2:13" x14ac:dyDescent="0.4">
      <c r="B366" s="178" t="str">
        <f>IF(Data_Input!B366="","",Data_Input!B366)</f>
        <v/>
      </c>
      <c r="C366" s="179" t="str">
        <f>IF(Project_Details!$C$10="","",Project_Details!$C$10)</f>
        <v/>
      </c>
      <c r="D366" s="179" t="str">
        <f>IF(Project_Details!$C$11="","",Project_Details!$C$11)</f>
        <v/>
      </c>
      <c r="E366" s="179" t="str">
        <f>IF(Project_Details!$C$12="","",Project_Details!$C$12)</f>
        <v/>
      </c>
      <c r="F366" s="144" t="str">
        <f>IF(H366="","",VLOOKUP(H366,Waste_Type!$C$3:$E$50,3,FALSE))</f>
        <v/>
      </c>
      <c r="G366" s="145" t="str">
        <f>IF(H366="","",VLOOKUP($H366,Waste_Type!$C$3:$E$50,2,FALSE))</f>
        <v/>
      </c>
      <c r="H366" s="193" t="str">
        <f>IF(Data_Input!C366="","",Data_Input!C366)</f>
        <v/>
      </c>
      <c r="I366" s="190" t="str">
        <f>IF(Data_Input!D366="","",Data_Input!D366)</f>
        <v/>
      </c>
      <c r="J366" s="180" t="str">
        <f>IF(Data_Input!E366="","",Data_Input!E366)</f>
        <v/>
      </c>
      <c r="K366" s="180" t="str">
        <f>IF(Data_Input!F366="","",Data_Input!F366)</f>
        <v/>
      </c>
      <c r="L366" s="144" t="str">
        <f>IF(Data_Input!G366="","",Data_Input!G366)</f>
        <v/>
      </c>
      <c r="M366" s="148" t="str">
        <f t="shared" si="5"/>
        <v/>
      </c>
    </row>
    <row r="367" spans="2:13" x14ac:dyDescent="0.4">
      <c r="B367" s="181" t="str">
        <f>IF(Data_Input!B367="","",Data_Input!B367)</f>
        <v/>
      </c>
      <c r="C367" s="182" t="str">
        <f>IF(Project_Details!$C$10="","",Project_Details!$C$10)</f>
        <v/>
      </c>
      <c r="D367" s="182" t="str">
        <f>IF(Project_Details!$C$11="","",Project_Details!$C$11)</f>
        <v/>
      </c>
      <c r="E367" s="182" t="str">
        <f>IF(Project_Details!$C$12="","",Project_Details!$C$12)</f>
        <v/>
      </c>
      <c r="F367" s="151" t="str">
        <f>IF(H367="","",VLOOKUP(H367,Waste_Type!$C$3:$E$50,3,FALSE))</f>
        <v/>
      </c>
      <c r="G367" s="152" t="str">
        <f>IF(H367="","",VLOOKUP($H367,Waste_Type!$C$3:$E$50,2,FALSE))</f>
        <v/>
      </c>
      <c r="H367" s="192" t="str">
        <f>IF(Data_Input!C367="","",Data_Input!C367)</f>
        <v/>
      </c>
      <c r="I367" s="189" t="str">
        <f>IF(Data_Input!D367="","",Data_Input!D367)</f>
        <v/>
      </c>
      <c r="J367" s="183" t="str">
        <f>IF(Data_Input!E367="","",Data_Input!E367)</f>
        <v/>
      </c>
      <c r="K367" s="183" t="str">
        <f>IF(Data_Input!F367="","",Data_Input!F367)</f>
        <v/>
      </c>
      <c r="L367" s="151" t="str">
        <f>IF(Data_Input!G367="","",Data_Input!G367)</f>
        <v/>
      </c>
      <c r="M367" s="154" t="str">
        <f t="shared" si="5"/>
        <v/>
      </c>
    </row>
    <row r="368" spans="2:13" x14ac:dyDescent="0.4">
      <c r="B368" s="178" t="str">
        <f>IF(Data_Input!B368="","",Data_Input!B368)</f>
        <v/>
      </c>
      <c r="C368" s="179" t="str">
        <f>IF(Project_Details!$C$10="","",Project_Details!$C$10)</f>
        <v/>
      </c>
      <c r="D368" s="179" t="str">
        <f>IF(Project_Details!$C$11="","",Project_Details!$C$11)</f>
        <v/>
      </c>
      <c r="E368" s="179" t="str">
        <f>IF(Project_Details!$C$12="","",Project_Details!$C$12)</f>
        <v/>
      </c>
      <c r="F368" s="144" t="str">
        <f>IF(H368="","",VLOOKUP(H368,Waste_Type!$C$3:$E$50,3,FALSE))</f>
        <v/>
      </c>
      <c r="G368" s="145" t="str">
        <f>IF(H368="","",VLOOKUP($H368,Waste_Type!$C$3:$E$50,2,FALSE))</f>
        <v/>
      </c>
      <c r="H368" s="193" t="str">
        <f>IF(Data_Input!C368="","",Data_Input!C368)</f>
        <v/>
      </c>
      <c r="I368" s="190" t="str">
        <f>IF(Data_Input!D368="","",Data_Input!D368)</f>
        <v/>
      </c>
      <c r="J368" s="180" t="str">
        <f>IF(Data_Input!E368="","",Data_Input!E368)</f>
        <v/>
      </c>
      <c r="K368" s="180" t="str">
        <f>IF(Data_Input!F368="","",Data_Input!F368)</f>
        <v/>
      </c>
      <c r="L368" s="144" t="str">
        <f>IF(Data_Input!G368="","",Data_Input!G368)</f>
        <v/>
      </c>
      <c r="M368" s="148" t="str">
        <f t="shared" si="5"/>
        <v/>
      </c>
    </row>
    <row r="369" spans="2:13" x14ac:dyDescent="0.4">
      <c r="B369" s="181" t="str">
        <f>IF(Data_Input!B369="","",Data_Input!B369)</f>
        <v/>
      </c>
      <c r="C369" s="182" t="str">
        <f>IF(Project_Details!$C$10="","",Project_Details!$C$10)</f>
        <v/>
      </c>
      <c r="D369" s="182" t="str">
        <f>IF(Project_Details!$C$11="","",Project_Details!$C$11)</f>
        <v/>
      </c>
      <c r="E369" s="182" t="str">
        <f>IF(Project_Details!$C$12="","",Project_Details!$C$12)</f>
        <v/>
      </c>
      <c r="F369" s="151" t="str">
        <f>IF(H369="","",VLOOKUP(H369,Waste_Type!$C$3:$E$50,3,FALSE))</f>
        <v/>
      </c>
      <c r="G369" s="152" t="str">
        <f>IF(H369="","",VLOOKUP($H369,Waste_Type!$C$3:$E$50,2,FALSE))</f>
        <v/>
      </c>
      <c r="H369" s="192" t="str">
        <f>IF(Data_Input!C369="","",Data_Input!C369)</f>
        <v/>
      </c>
      <c r="I369" s="189" t="str">
        <f>IF(Data_Input!D369="","",Data_Input!D369)</f>
        <v/>
      </c>
      <c r="J369" s="183" t="str">
        <f>IF(Data_Input!E369="","",Data_Input!E369)</f>
        <v/>
      </c>
      <c r="K369" s="183" t="str">
        <f>IF(Data_Input!F369="","",Data_Input!F369)</f>
        <v/>
      </c>
      <c r="L369" s="151" t="str">
        <f>IF(Data_Input!G369="","",Data_Input!G369)</f>
        <v/>
      </c>
      <c r="M369" s="154" t="str">
        <f t="shared" si="5"/>
        <v/>
      </c>
    </row>
    <row r="370" spans="2:13" x14ac:dyDescent="0.4">
      <c r="B370" s="178" t="str">
        <f>IF(Data_Input!B370="","",Data_Input!B370)</f>
        <v/>
      </c>
      <c r="C370" s="179" t="str">
        <f>IF(Project_Details!$C$10="","",Project_Details!$C$10)</f>
        <v/>
      </c>
      <c r="D370" s="179" t="str">
        <f>IF(Project_Details!$C$11="","",Project_Details!$C$11)</f>
        <v/>
      </c>
      <c r="E370" s="179" t="str">
        <f>IF(Project_Details!$C$12="","",Project_Details!$C$12)</f>
        <v/>
      </c>
      <c r="F370" s="144" t="str">
        <f>IF(H370="","",VLOOKUP(H370,Waste_Type!$C$3:$E$50,3,FALSE))</f>
        <v/>
      </c>
      <c r="G370" s="145" t="str">
        <f>IF(H370="","",VLOOKUP($H370,Waste_Type!$C$3:$E$50,2,FALSE))</f>
        <v/>
      </c>
      <c r="H370" s="193" t="str">
        <f>IF(Data_Input!C370="","",Data_Input!C370)</f>
        <v/>
      </c>
      <c r="I370" s="190" t="str">
        <f>IF(Data_Input!D370="","",Data_Input!D370)</f>
        <v/>
      </c>
      <c r="J370" s="180" t="str">
        <f>IF(Data_Input!E370="","",Data_Input!E370)</f>
        <v/>
      </c>
      <c r="K370" s="180" t="str">
        <f>IF(Data_Input!F370="","",Data_Input!F370)</f>
        <v/>
      </c>
      <c r="L370" s="144" t="str">
        <f>IF(Data_Input!G370="","",Data_Input!G370)</f>
        <v/>
      </c>
      <c r="M370" s="148" t="str">
        <f t="shared" si="5"/>
        <v/>
      </c>
    </row>
    <row r="371" spans="2:13" x14ac:dyDescent="0.4">
      <c r="B371" s="181" t="str">
        <f>IF(Data_Input!B371="","",Data_Input!B371)</f>
        <v/>
      </c>
      <c r="C371" s="182" t="str">
        <f>IF(Project_Details!$C$10="","",Project_Details!$C$10)</f>
        <v/>
      </c>
      <c r="D371" s="182" t="str">
        <f>IF(Project_Details!$C$11="","",Project_Details!$C$11)</f>
        <v/>
      </c>
      <c r="E371" s="182" t="str">
        <f>IF(Project_Details!$C$12="","",Project_Details!$C$12)</f>
        <v/>
      </c>
      <c r="F371" s="151" t="str">
        <f>IF(H371="","",VLOOKUP(H371,Waste_Type!$C$3:$E$50,3,FALSE))</f>
        <v/>
      </c>
      <c r="G371" s="152" t="str">
        <f>IF(H371="","",VLOOKUP($H371,Waste_Type!$C$3:$E$50,2,FALSE))</f>
        <v/>
      </c>
      <c r="H371" s="192" t="str">
        <f>IF(Data_Input!C371="","",Data_Input!C371)</f>
        <v/>
      </c>
      <c r="I371" s="189" t="str">
        <f>IF(Data_Input!D371="","",Data_Input!D371)</f>
        <v/>
      </c>
      <c r="J371" s="183" t="str">
        <f>IF(Data_Input!E371="","",Data_Input!E371)</f>
        <v/>
      </c>
      <c r="K371" s="183" t="str">
        <f>IF(Data_Input!F371="","",Data_Input!F371)</f>
        <v/>
      </c>
      <c r="L371" s="151" t="str">
        <f>IF(Data_Input!G371="","",Data_Input!G371)</f>
        <v/>
      </c>
      <c r="M371" s="154" t="str">
        <f t="shared" si="5"/>
        <v/>
      </c>
    </row>
    <row r="372" spans="2:13" x14ac:dyDescent="0.4">
      <c r="B372" s="178" t="str">
        <f>IF(Data_Input!B372="","",Data_Input!B372)</f>
        <v/>
      </c>
      <c r="C372" s="179" t="str">
        <f>IF(Project_Details!$C$10="","",Project_Details!$C$10)</f>
        <v/>
      </c>
      <c r="D372" s="179" t="str">
        <f>IF(Project_Details!$C$11="","",Project_Details!$C$11)</f>
        <v/>
      </c>
      <c r="E372" s="179" t="str">
        <f>IF(Project_Details!$C$12="","",Project_Details!$C$12)</f>
        <v/>
      </c>
      <c r="F372" s="144" t="str">
        <f>IF(H372="","",VLOOKUP(H372,Waste_Type!$C$3:$E$50,3,FALSE))</f>
        <v/>
      </c>
      <c r="G372" s="145" t="str">
        <f>IF(H372="","",VLOOKUP($H372,Waste_Type!$C$3:$E$50,2,FALSE))</f>
        <v/>
      </c>
      <c r="H372" s="193" t="str">
        <f>IF(Data_Input!C372="","",Data_Input!C372)</f>
        <v/>
      </c>
      <c r="I372" s="190" t="str">
        <f>IF(Data_Input!D372="","",Data_Input!D372)</f>
        <v/>
      </c>
      <c r="J372" s="180" t="str">
        <f>IF(Data_Input!E372="","",Data_Input!E372)</f>
        <v/>
      </c>
      <c r="K372" s="180" t="str">
        <f>IF(Data_Input!F372="","",Data_Input!F372)</f>
        <v/>
      </c>
      <c r="L372" s="144" t="str">
        <f>IF(Data_Input!G372="","",Data_Input!G372)</f>
        <v/>
      </c>
      <c r="M372" s="148" t="str">
        <f t="shared" si="5"/>
        <v/>
      </c>
    </row>
    <row r="373" spans="2:13" x14ac:dyDescent="0.4">
      <c r="B373" s="181" t="str">
        <f>IF(Data_Input!B373="","",Data_Input!B373)</f>
        <v/>
      </c>
      <c r="C373" s="182" t="str">
        <f>IF(Project_Details!$C$10="","",Project_Details!$C$10)</f>
        <v/>
      </c>
      <c r="D373" s="182" t="str">
        <f>IF(Project_Details!$C$11="","",Project_Details!$C$11)</f>
        <v/>
      </c>
      <c r="E373" s="182" t="str">
        <f>IF(Project_Details!$C$12="","",Project_Details!$C$12)</f>
        <v/>
      </c>
      <c r="F373" s="151" t="str">
        <f>IF(H373="","",VLOOKUP(H373,Waste_Type!$C$3:$E$50,3,FALSE))</f>
        <v/>
      </c>
      <c r="G373" s="152" t="str">
        <f>IF(H373="","",VLOOKUP($H373,Waste_Type!$C$3:$E$50,2,FALSE))</f>
        <v/>
      </c>
      <c r="H373" s="192" t="str">
        <f>IF(Data_Input!C373="","",Data_Input!C373)</f>
        <v/>
      </c>
      <c r="I373" s="189" t="str">
        <f>IF(Data_Input!D373="","",Data_Input!D373)</f>
        <v/>
      </c>
      <c r="J373" s="183" t="str">
        <f>IF(Data_Input!E373="","",Data_Input!E373)</f>
        <v/>
      </c>
      <c r="K373" s="183" t="str">
        <f>IF(Data_Input!F373="","",Data_Input!F373)</f>
        <v/>
      </c>
      <c r="L373" s="151" t="str">
        <f>IF(Data_Input!G373="","",Data_Input!G373)</f>
        <v/>
      </c>
      <c r="M373" s="154" t="str">
        <f t="shared" si="5"/>
        <v/>
      </c>
    </row>
    <row r="374" spans="2:13" x14ac:dyDescent="0.4">
      <c r="B374" s="178" t="str">
        <f>IF(Data_Input!B374="","",Data_Input!B374)</f>
        <v/>
      </c>
      <c r="C374" s="179" t="str">
        <f>IF(Project_Details!$C$10="","",Project_Details!$C$10)</f>
        <v/>
      </c>
      <c r="D374" s="179" t="str">
        <f>IF(Project_Details!$C$11="","",Project_Details!$C$11)</f>
        <v/>
      </c>
      <c r="E374" s="179" t="str">
        <f>IF(Project_Details!$C$12="","",Project_Details!$C$12)</f>
        <v/>
      </c>
      <c r="F374" s="144" t="str">
        <f>IF(H374="","",VLOOKUP(H374,Waste_Type!$C$3:$E$50,3,FALSE))</f>
        <v/>
      </c>
      <c r="G374" s="145" t="str">
        <f>IF(H374="","",VLOOKUP($H374,Waste_Type!$C$3:$E$50,2,FALSE))</f>
        <v/>
      </c>
      <c r="H374" s="193" t="str">
        <f>IF(Data_Input!C374="","",Data_Input!C374)</f>
        <v/>
      </c>
      <c r="I374" s="190" t="str">
        <f>IF(Data_Input!D374="","",Data_Input!D374)</f>
        <v/>
      </c>
      <c r="J374" s="180" t="str">
        <f>IF(Data_Input!E374="","",Data_Input!E374)</f>
        <v/>
      </c>
      <c r="K374" s="180" t="str">
        <f>IF(Data_Input!F374="","",Data_Input!F374)</f>
        <v/>
      </c>
      <c r="L374" s="144" t="str">
        <f>IF(Data_Input!G374="","",Data_Input!G374)</f>
        <v/>
      </c>
      <c r="M374" s="148" t="str">
        <f t="shared" si="5"/>
        <v/>
      </c>
    </row>
    <row r="375" spans="2:13" x14ac:dyDescent="0.4">
      <c r="B375" s="181" t="str">
        <f>IF(Data_Input!B375="","",Data_Input!B375)</f>
        <v/>
      </c>
      <c r="C375" s="182" t="str">
        <f>IF(Project_Details!$C$10="","",Project_Details!$C$10)</f>
        <v/>
      </c>
      <c r="D375" s="182" t="str">
        <f>IF(Project_Details!$C$11="","",Project_Details!$C$11)</f>
        <v/>
      </c>
      <c r="E375" s="182" t="str">
        <f>IF(Project_Details!$C$12="","",Project_Details!$C$12)</f>
        <v/>
      </c>
      <c r="F375" s="151" t="str">
        <f>IF(H375="","",VLOOKUP(H375,Waste_Type!$C$3:$E$50,3,FALSE))</f>
        <v/>
      </c>
      <c r="G375" s="152" t="str">
        <f>IF(H375="","",VLOOKUP($H375,Waste_Type!$C$3:$E$50,2,FALSE))</f>
        <v/>
      </c>
      <c r="H375" s="192" t="str">
        <f>IF(Data_Input!C375="","",Data_Input!C375)</f>
        <v/>
      </c>
      <c r="I375" s="189" t="str">
        <f>IF(Data_Input!D375="","",Data_Input!D375)</f>
        <v/>
      </c>
      <c r="J375" s="183" t="str">
        <f>IF(Data_Input!E375="","",Data_Input!E375)</f>
        <v/>
      </c>
      <c r="K375" s="183" t="str">
        <f>IF(Data_Input!F375="","",Data_Input!F375)</f>
        <v/>
      </c>
      <c r="L375" s="151" t="str">
        <f>IF(Data_Input!G375="","",Data_Input!G375)</f>
        <v/>
      </c>
      <c r="M375" s="154" t="str">
        <f t="shared" si="5"/>
        <v/>
      </c>
    </row>
    <row r="376" spans="2:13" x14ac:dyDescent="0.4">
      <c r="B376" s="178" t="str">
        <f>IF(Data_Input!B376="","",Data_Input!B376)</f>
        <v/>
      </c>
      <c r="C376" s="179" t="str">
        <f>IF(Project_Details!$C$10="","",Project_Details!$C$10)</f>
        <v/>
      </c>
      <c r="D376" s="179" t="str">
        <f>IF(Project_Details!$C$11="","",Project_Details!$C$11)</f>
        <v/>
      </c>
      <c r="E376" s="179" t="str">
        <f>IF(Project_Details!$C$12="","",Project_Details!$C$12)</f>
        <v/>
      </c>
      <c r="F376" s="144" t="str">
        <f>IF(H376="","",VLOOKUP(H376,Waste_Type!$C$3:$E$50,3,FALSE))</f>
        <v/>
      </c>
      <c r="G376" s="145" t="str">
        <f>IF(H376="","",VLOOKUP($H376,Waste_Type!$C$3:$E$50,2,FALSE))</f>
        <v/>
      </c>
      <c r="H376" s="193" t="str">
        <f>IF(Data_Input!C376="","",Data_Input!C376)</f>
        <v/>
      </c>
      <c r="I376" s="190" t="str">
        <f>IF(Data_Input!D376="","",Data_Input!D376)</f>
        <v/>
      </c>
      <c r="J376" s="180" t="str">
        <f>IF(Data_Input!E376="","",Data_Input!E376)</f>
        <v/>
      </c>
      <c r="K376" s="180" t="str">
        <f>IF(Data_Input!F376="","",Data_Input!F376)</f>
        <v/>
      </c>
      <c r="L376" s="144" t="str">
        <f>IF(Data_Input!G376="","",Data_Input!G376)</f>
        <v/>
      </c>
      <c r="M376" s="148" t="str">
        <f t="shared" si="5"/>
        <v/>
      </c>
    </row>
    <row r="377" spans="2:13" x14ac:dyDescent="0.4">
      <c r="B377" s="181" t="str">
        <f>IF(Data_Input!B377="","",Data_Input!B377)</f>
        <v/>
      </c>
      <c r="C377" s="182" t="str">
        <f>IF(Project_Details!$C$10="","",Project_Details!$C$10)</f>
        <v/>
      </c>
      <c r="D377" s="182" t="str">
        <f>IF(Project_Details!$C$11="","",Project_Details!$C$11)</f>
        <v/>
      </c>
      <c r="E377" s="182" t="str">
        <f>IF(Project_Details!$C$12="","",Project_Details!$C$12)</f>
        <v/>
      </c>
      <c r="F377" s="151" t="str">
        <f>IF(H377="","",VLOOKUP(H377,Waste_Type!$C$3:$E$50,3,FALSE))</f>
        <v/>
      </c>
      <c r="G377" s="152" t="str">
        <f>IF(H377="","",VLOOKUP($H377,Waste_Type!$C$3:$E$50,2,FALSE))</f>
        <v/>
      </c>
      <c r="H377" s="192" t="str">
        <f>IF(Data_Input!C377="","",Data_Input!C377)</f>
        <v/>
      </c>
      <c r="I377" s="189" t="str">
        <f>IF(Data_Input!D377="","",Data_Input!D377)</f>
        <v/>
      </c>
      <c r="J377" s="183" t="str">
        <f>IF(Data_Input!E377="","",Data_Input!E377)</f>
        <v/>
      </c>
      <c r="K377" s="183" t="str">
        <f>IF(Data_Input!F377="","",Data_Input!F377)</f>
        <v/>
      </c>
      <c r="L377" s="151" t="str">
        <f>IF(Data_Input!G377="","",Data_Input!G377)</f>
        <v/>
      </c>
      <c r="M377" s="154" t="str">
        <f t="shared" si="5"/>
        <v/>
      </c>
    </row>
    <row r="378" spans="2:13" x14ac:dyDescent="0.4">
      <c r="B378" s="178" t="str">
        <f>IF(Data_Input!B378="","",Data_Input!B378)</f>
        <v/>
      </c>
      <c r="C378" s="179" t="str">
        <f>IF(Project_Details!$C$10="","",Project_Details!$C$10)</f>
        <v/>
      </c>
      <c r="D378" s="179" t="str">
        <f>IF(Project_Details!$C$11="","",Project_Details!$C$11)</f>
        <v/>
      </c>
      <c r="E378" s="179" t="str">
        <f>IF(Project_Details!$C$12="","",Project_Details!$C$12)</f>
        <v/>
      </c>
      <c r="F378" s="144" t="str">
        <f>IF(H378="","",VLOOKUP(H378,Waste_Type!$C$3:$E$50,3,FALSE))</f>
        <v/>
      </c>
      <c r="G378" s="145" t="str">
        <f>IF(H378="","",VLOOKUP($H378,Waste_Type!$C$3:$E$50,2,FALSE))</f>
        <v/>
      </c>
      <c r="H378" s="193" t="str">
        <f>IF(Data_Input!C378="","",Data_Input!C378)</f>
        <v/>
      </c>
      <c r="I378" s="190" t="str">
        <f>IF(Data_Input!D378="","",Data_Input!D378)</f>
        <v/>
      </c>
      <c r="J378" s="180" t="str">
        <f>IF(Data_Input!E378="","",Data_Input!E378)</f>
        <v/>
      </c>
      <c r="K378" s="180" t="str">
        <f>IF(Data_Input!F378="","",Data_Input!F378)</f>
        <v/>
      </c>
      <c r="L378" s="144" t="str">
        <f>IF(Data_Input!G378="","",Data_Input!G378)</f>
        <v/>
      </c>
      <c r="M378" s="148" t="str">
        <f t="shared" si="5"/>
        <v/>
      </c>
    </row>
    <row r="379" spans="2:13" x14ac:dyDescent="0.4">
      <c r="B379" s="181" t="str">
        <f>IF(Data_Input!B379="","",Data_Input!B379)</f>
        <v/>
      </c>
      <c r="C379" s="182" t="str">
        <f>IF(Project_Details!$C$10="","",Project_Details!$C$10)</f>
        <v/>
      </c>
      <c r="D379" s="182" t="str">
        <f>IF(Project_Details!$C$11="","",Project_Details!$C$11)</f>
        <v/>
      </c>
      <c r="E379" s="182" t="str">
        <f>IF(Project_Details!$C$12="","",Project_Details!$C$12)</f>
        <v/>
      </c>
      <c r="F379" s="151" t="str">
        <f>IF(H379="","",VLOOKUP(H379,Waste_Type!$C$3:$E$50,3,FALSE))</f>
        <v/>
      </c>
      <c r="G379" s="152" t="str">
        <f>IF(H379="","",VLOOKUP($H379,Waste_Type!$C$3:$E$50,2,FALSE))</f>
        <v/>
      </c>
      <c r="H379" s="192" t="str">
        <f>IF(Data_Input!C379="","",Data_Input!C379)</f>
        <v/>
      </c>
      <c r="I379" s="189" t="str">
        <f>IF(Data_Input!D379="","",Data_Input!D379)</f>
        <v/>
      </c>
      <c r="J379" s="183" t="str">
        <f>IF(Data_Input!E379="","",Data_Input!E379)</f>
        <v/>
      </c>
      <c r="K379" s="183" t="str">
        <f>IF(Data_Input!F379="","",Data_Input!F379)</f>
        <v/>
      </c>
      <c r="L379" s="151" t="str">
        <f>IF(Data_Input!G379="","",Data_Input!G379)</f>
        <v/>
      </c>
      <c r="M379" s="154" t="str">
        <f t="shared" si="5"/>
        <v/>
      </c>
    </row>
    <row r="380" spans="2:13" x14ac:dyDescent="0.4">
      <c r="B380" s="178" t="str">
        <f>IF(Data_Input!B380="","",Data_Input!B380)</f>
        <v/>
      </c>
      <c r="C380" s="179" t="str">
        <f>IF(Project_Details!$C$10="","",Project_Details!$C$10)</f>
        <v/>
      </c>
      <c r="D380" s="179" t="str">
        <f>IF(Project_Details!$C$11="","",Project_Details!$C$11)</f>
        <v/>
      </c>
      <c r="E380" s="179" t="str">
        <f>IF(Project_Details!$C$12="","",Project_Details!$C$12)</f>
        <v/>
      </c>
      <c r="F380" s="144" t="str">
        <f>IF(H380="","",VLOOKUP(H380,Waste_Type!$C$3:$E$50,3,FALSE))</f>
        <v/>
      </c>
      <c r="G380" s="145" t="str">
        <f>IF(H380="","",VLOOKUP($H380,Waste_Type!$C$3:$E$50,2,FALSE))</f>
        <v/>
      </c>
      <c r="H380" s="193" t="str">
        <f>IF(Data_Input!C380="","",Data_Input!C380)</f>
        <v/>
      </c>
      <c r="I380" s="190" t="str">
        <f>IF(Data_Input!D380="","",Data_Input!D380)</f>
        <v/>
      </c>
      <c r="J380" s="180" t="str">
        <f>IF(Data_Input!E380="","",Data_Input!E380)</f>
        <v/>
      </c>
      <c r="K380" s="180" t="str">
        <f>IF(Data_Input!F380="","",Data_Input!F380)</f>
        <v/>
      </c>
      <c r="L380" s="144" t="str">
        <f>IF(Data_Input!G380="","",Data_Input!G380)</f>
        <v/>
      </c>
      <c r="M380" s="148" t="str">
        <f t="shared" si="5"/>
        <v/>
      </c>
    </row>
    <row r="381" spans="2:13" x14ac:dyDescent="0.4">
      <c r="B381" s="181" t="str">
        <f>IF(Data_Input!B381="","",Data_Input!B381)</f>
        <v/>
      </c>
      <c r="C381" s="182" t="str">
        <f>IF(Project_Details!$C$10="","",Project_Details!$C$10)</f>
        <v/>
      </c>
      <c r="D381" s="182" t="str">
        <f>IF(Project_Details!$C$11="","",Project_Details!$C$11)</f>
        <v/>
      </c>
      <c r="E381" s="182" t="str">
        <f>IF(Project_Details!$C$12="","",Project_Details!$C$12)</f>
        <v/>
      </c>
      <c r="F381" s="151" t="str">
        <f>IF(H381="","",VLOOKUP(H381,Waste_Type!$C$3:$E$50,3,FALSE))</f>
        <v/>
      </c>
      <c r="G381" s="152" t="str">
        <f>IF(H381="","",VLOOKUP($H381,Waste_Type!$C$3:$E$50,2,FALSE))</f>
        <v/>
      </c>
      <c r="H381" s="192" t="str">
        <f>IF(Data_Input!C381="","",Data_Input!C381)</f>
        <v/>
      </c>
      <c r="I381" s="189" t="str">
        <f>IF(Data_Input!D381="","",Data_Input!D381)</f>
        <v/>
      </c>
      <c r="J381" s="183" t="str">
        <f>IF(Data_Input!E381="","",Data_Input!E381)</f>
        <v/>
      </c>
      <c r="K381" s="183" t="str">
        <f>IF(Data_Input!F381="","",Data_Input!F381)</f>
        <v/>
      </c>
      <c r="L381" s="151" t="str">
        <f>IF(Data_Input!G381="","",Data_Input!G381)</f>
        <v/>
      </c>
      <c r="M381" s="154" t="str">
        <f t="shared" si="5"/>
        <v/>
      </c>
    </row>
    <row r="382" spans="2:13" x14ac:dyDescent="0.4">
      <c r="B382" s="178" t="str">
        <f>IF(Data_Input!B382="","",Data_Input!B382)</f>
        <v/>
      </c>
      <c r="C382" s="179" t="str">
        <f>IF(Project_Details!$C$10="","",Project_Details!$C$10)</f>
        <v/>
      </c>
      <c r="D382" s="179" t="str">
        <f>IF(Project_Details!$C$11="","",Project_Details!$C$11)</f>
        <v/>
      </c>
      <c r="E382" s="179" t="str">
        <f>IF(Project_Details!$C$12="","",Project_Details!$C$12)</f>
        <v/>
      </c>
      <c r="F382" s="144" t="str">
        <f>IF(H382="","",VLOOKUP(H382,Waste_Type!$C$3:$E$50,3,FALSE))</f>
        <v/>
      </c>
      <c r="G382" s="145" t="str">
        <f>IF(H382="","",VLOOKUP($H382,Waste_Type!$C$3:$E$50,2,FALSE))</f>
        <v/>
      </c>
      <c r="H382" s="193" t="str">
        <f>IF(Data_Input!C382="","",Data_Input!C382)</f>
        <v/>
      </c>
      <c r="I382" s="190" t="str">
        <f>IF(Data_Input!D382="","",Data_Input!D382)</f>
        <v/>
      </c>
      <c r="J382" s="180" t="str">
        <f>IF(Data_Input!E382="","",Data_Input!E382)</f>
        <v/>
      </c>
      <c r="K382" s="180" t="str">
        <f>IF(Data_Input!F382="","",Data_Input!F382)</f>
        <v/>
      </c>
      <c r="L382" s="144" t="str">
        <f>IF(Data_Input!G382="","",Data_Input!G382)</f>
        <v/>
      </c>
      <c r="M382" s="148" t="str">
        <f t="shared" si="5"/>
        <v/>
      </c>
    </row>
    <row r="383" spans="2:13" x14ac:dyDescent="0.4">
      <c r="B383" s="181" t="str">
        <f>IF(Data_Input!B383="","",Data_Input!B383)</f>
        <v/>
      </c>
      <c r="C383" s="182" t="str">
        <f>IF(Project_Details!$C$10="","",Project_Details!$C$10)</f>
        <v/>
      </c>
      <c r="D383" s="182" t="str">
        <f>IF(Project_Details!$C$11="","",Project_Details!$C$11)</f>
        <v/>
      </c>
      <c r="E383" s="182" t="str">
        <f>IF(Project_Details!$C$12="","",Project_Details!$C$12)</f>
        <v/>
      </c>
      <c r="F383" s="151" t="str">
        <f>IF(H383="","",VLOOKUP(H383,Waste_Type!$C$3:$E$50,3,FALSE))</f>
        <v/>
      </c>
      <c r="G383" s="152" t="str">
        <f>IF(H383="","",VLOOKUP($H383,Waste_Type!$C$3:$E$50,2,FALSE))</f>
        <v/>
      </c>
      <c r="H383" s="192" t="str">
        <f>IF(Data_Input!C383="","",Data_Input!C383)</f>
        <v/>
      </c>
      <c r="I383" s="189" t="str">
        <f>IF(Data_Input!D383="","",Data_Input!D383)</f>
        <v/>
      </c>
      <c r="J383" s="183" t="str">
        <f>IF(Data_Input!E383="","",Data_Input!E383)</f>
        <v/>
      </c>
      <c r="K383" s="183" t="str">
        <f>IF(Data_Input!F383="","",Data_Input!F383)</f>
        <v/>
      </c>
      <c r="L383" s="151" t="str">
        <f>IF(Data_Input!G383="","",Data_Input!G383)</f>
        <v/>
      </c>
      <c r="M383" s="154" t="str">
        <f t="shared" si="5"/>
        <v/>
      </c>
    </row>
    <row r="384" spans="2:13" x14ac:dyDescent="0.4">
      <c r="B384" s="178" t="str">
        <f>IF(Data_Input!B384="","",Data_Input!B384)</f>
        <v/>
      </c>
      <c r="C384" s="179" t="str">
        <f>IF(Project_Details!$C$10="","",Project_Details!$C$10)</f>
        <v/>
      </c>
      <c r="D384" s="179" t="str">
        <f>IF(Project_Details!$C$11="","",Project_Details!$C$11)</f>
        <v/>
      </c>
      <c r="E384" s="179" t="str">
        <f>IF(Project_Details!$C$12="","",Project_Details!$C$12)</f>
        <v/>
      </c>
      <c r="F384" s="144" t="str">
        <f>IF(H384="","",VLOOKUP(H384,Waste_Type!$C$3:$E$50,3,FALSE))</f>
        <v/>
      </c>
      <c r="G384" s="145" t="str">
        <f>IF(H384="","",VLOOKUP($H384,Waste_Type!$C$3:$E$50,2,FALSE))</f>
        <v/>
      </c>
      <c r="H384" s="193" t="str">
        <f>IF(Data_Input!C384="","",Data_Input!C384)</f>
        <v/>
      </c>
      <c r="I384" s="190" t="str">
        <f>IF(Data_Input!D384="","",Data_Input!D384)</f>
        <v/>
      </c>
      <c r="J384" s="180" t="str">
        <f>IF(Data_Input!E384="","",Data_Input!E384)</f>
        <v/>
      </c>
      <c r="K384" s="180" t="str">
        <f>IF(Data_Input!F384="","",Data_Input!F384)</f>
        <v/>
      </c>
      <c r="L384" s="144" t="str">
        <f>IF(Data_Input!G384="","",Data_Input!G384)</f>
        <v/>
      </c>
      <c r="M384" s="148" t="str">
        <f t="shared" si="5"/>
        <v/>
      </c>
    </row>
    <row r="385" spans="2:13" x14ac:dyDescent="0.4">
      <c r="B385" s="181" t="str">
        <f>IF(Data_Input!B385="","",Data_Input!B385)</f>
        <v/>
      </c>
      <c r="C385" s="182" t="str">
        <f>IF(Project_Details!$C$10="","",Project_Details!$C$10)</f>
        <v/>
      </c>
      <c r="D385" s="182" t="str">
        <f>IF(Project_Details!$C$11="","",Project_Details!$C$11)</f>
        <v/>
      </c>
      <c r="E385" s="182" t="str">
        <f>IF(Project_Details!$C$12="","",Project_Details!$C$12)</f>
        <v/>
      </c>
      <c r="F385" s="151" t="str">
        <f>IF(H385="","",VLOOKUP(H385,Waste_Type!$C$3:$E$50,3,FALSE))</f>
        <v/>
      </c>
      <c r="G385" s="152" t="str">
        <f>IF(H385="","",VLOOKUP($H385,Waste_Type!$C$3:$E$50,2,FALSE))</f>
        <v/>
      </c>
      <c r="H385" s="192" t="str">
        <f>IF(Data_Input!C385="","",Data_Input!C385)</f>
        <v/>
      </c>
      <c r="I385" s="189" t="str">
        <f>IF(Data_Input!D385="","",Data_Input!D385)</f>
        <v/>
      </c>
      <c r="J385" s="183" t="str">
        <f>IF(Data_Input!E385="","",Data_Input!E385)</f>
        <v/>
      </c>
      <c r="K385" s="183" t="str">
        <f>IF(Data_Input!F385="","",Data_Input!F385)</f>
        <v/>
      </c>
      <c r="L385" s="151" t="str">
        <f>IF(Data_Input!G385="","",Data_Input!G385)</f>
        <v/>
      </c>
      <c r="M385" s="154" t="str">
        <f t="shared" si="5"/>
        <v/>
      </c>
    </row>
    <row r="386" spans="2:13" x14ac:dyDescent="0.4">
      <c r="B386" s="178" t="str">
        <f>IF(Data_Input!B386="","",Data_Input!B386)</f>
        <v/>
      </c>
      <c r="C386" s="179" t="str">
        <f>IF(Project_Details!$C$10="","",Project_Details!$C$10)</f>
        <v/>
      </c>
      <c r="D386" s="179" t="str">
        <f>IF(Project_Details!$C$11="","",Project_Details!$C$11)</f>
        <v/>
      </c>
      <c r="E386" s="179" t="str">
        <f>IF(Project_Details!$C$12="","",Project_Details!$C$12)</f>
        <v/>
      </c>
      <c r="F386" s="144" t="str">
        <f>IF(H386="","",VLOOKUP(H386,Waste_Type!$C$3:$E$50,3,FALSE))</f>
        <v/>
      </c>
      <c r="G386" s="145" t="str">
        <f>IF(H386="","",VLOOKUP($H386,Waste_Type!$C$3:$E$50,2,FALSE))</f>
        <v/>
      </c>
      <c r="H386" s="193" t="str">
        <f>IF(Data_Input!C386="","",Data_Input!C386)</f>
        <v/>
      </c>
      <c r="I386" s="190" t="str">
        <f>IF(Data_Input!D386="","",Data_Input!D386)</f>
        <v/>
      </c>
      <c r="J386" s="180" t="str">
        <f>IF(Data_Input!E386="","",Data_Input!E386)</f>
        <v/>
      </c>
      <c r="K386" s="180" t="str">
        <f>IF(Data_Input!F386="","",Data_Input!F386)</f>
        <v/>
      </c>
      <c r="L386" s="144" t="str">
        <f>IF(Data_Input!G386="","",Data_Input!G386)</f>
        <v/>
      </c>
      <c r="M386" s="148" t="str">
        <f t="shared" si="5"/>
        <v/>
      </c>
    </row>
    <row r="387" spans="2:13" x14ac:dyDescent="0.4">
      <c r="B387" s="181" t="str">
        <f>IF(Data_Input!B387="","",Data_Input!B387)</f>
        <v/>
      </c>
      <c r="C387" s="182" t="str">
        <f>IF(Project_Details!$C$10="","",Project_Details!$C$10)</f>
        <v/>
      </c>
      <c r="D387" s="182" t="str">
        <f>IF(Project_Details!$C$11="","",Project_Details!$C$11)</f>
        <v/>
      </c>
      <c r="E387" s="182" t="str">
        <f>IF(Project_Details!$C$12="","",Project_Details!$C$12)</f>
        <v/>
      </c>
      <c r="F387" s="151" t="str">
        <f>IF(H387="","",VLOOKUP(H387,Waste_Type!$C$3:$E$50,3,FALSE))</f>
        <v/>
      </c>
      <c r="G387" s="152" t="str">
        <f>IF(H387="","",VLOOKUP($H387,Waste_Type!$C$3:$E$50,2,FALSE))</f>
        <v/>
      </c>
      <c r="H387" s="192" t="str">
        <f>IF(Data_Input!C387="","",Data_Input!C387)</f>
        <v/>
      </c>
      <c r="I387" s="189" t="str">
        <f>IF(Data_Input!D387="","",Data_Input!D387)</f>
        <v/>
      </c>
      <c r="J387" s="183" t="str">
        <f>IF(Data_Input!E387="","",Data_Input!E387)</f>
        <v/>
      </c>
      <c r="K387" s="183" t="str">
        <f>IF(Data_Input!F387="","",Data_Input!F387)</f>
        <v/>
      </c>
      <c r="L387" s="151" t="str">
        <f>IF(Data_Input!G387="","",Data_Input!G387)</f>
        <v/>
      </c>
      <c r="M387" s="154" t="str">
        <f t="shared" ref="M387:M450" si="6">IF(J387="kg", I387/1000,I387)</f>
        <v/>
      </c>
    </row>
    <row r="388" spans="2:13" x14ac:dyDescent="0.4">
      <c r="B388" s="178" t="str">
        <f>IF(Data_Input!B388="","",Data_Input!B388)</f>
        <v/>
      </c>
      <c r="C388" s="179" t="str">
        <f>IF(Project_Details!$C$10="","",Project_Details!$C$10)</f>
        <v/>
      </c>
      <c r="D388" s="179" t="str">
        <f>IF(Project_Details!$C$11="","",Project_Details!$C$11)</f>
        <v/>
      </c>
      <c r="E388" s="179" t="str">
        <f>IF(Project_Details!$C$12="","",Project_Details!$C$12)</f>
        <v/>
      </c>
      <c r="F388" s="144" t="str">
        <f>IF(H388="","",VLOOKUP(H388,Waste_Type!$C$3:$E$50,3,FALSE))</f>
        <v/>
      </c>
      <c r="G388" s="145" t="str">
        <f>IF(H388="","",VLOOKUP($H388,Waste_Type!$C$3:$E$50,2,FALSE))</f>
        <v/>
      </c>
      <c r="H388" s="193" t="str">
        <f>IF(Data_Input!C388="","",Data_Input!C388)</f>
        <v/>
      </c>
      <c r="I388" s="190" t="str">
        <f>IF(Data_Input!D388="","",Data_Input!D388)</f>
        <v/>
      </c>
      <c r="J388" s="180" t="str">
        <f>IF(Data_Input!E388="","",Data_Input!E388)</f>
        <v/>
      </c>
      <c r="K388" s="180" t="str">
        <f>IF(Data_Input!F388="","",Data_Input!F388)</f>
        <v/>
      </c>
      <c r="L388" s="144" t="str">
        <f>IF(Data_Input!G388="","",Data_Input!G388)</f>
        <v/>
      </c>
      <c r="M388" s="148" t="str">
        <f t="shared" si="6"/>
        <v/>
      </c>
    </row>
    <row r="389" spans="2:13" x14ac:dyDescent="0.4">
      <c r="B389" s="181" t="str">
        <f>IF(Data_Input!B389="","",Data_Input!B389)</f>
        <v/>
      </c>
      <c r="C389" s="182" t="str">
        <f>IF(Project_Details!$C$10="","",Project_Details!$C$10)</f>
        <v/>
      </c>
      <c r="D389" s="182" t="str">
        <f>IF(Project_Details!$C$11="","",Project_Details!$C$11)</f>
        <v/>
      </c>
      <c r="E389" s="182" t="str">
        <f>IF(Project_Details!$C$12="","",Project_Details!$C$12)</f>
        <v/>
      </c>
      <c r="F389" s="151" t="str">
        <f>IF(H389="","",VLOOKUP(H389,Waste_Type!$C$3:$E$50,3,FALSE))</f>
        <v/>
      </c>
      <c r="G389" s="152" t="str">
        <f>IF(H389="","",VLOOKUP($H389,Waste_Type!$C$3:$E$50,2,FALSE))</f>
        <v/>
      </c>
      <c r="H389" s="192" t="str">
        <f>IF(Data_Input!C389="","",Data_Input!C389)</f>
        <v/>
      </c>
      <c r="I389" s="189" t="str">
        <f>IF(Data_Input!D389="","",Data_Input!D389)</f>
        <v/>
      </c>
      <c r="J389" s="183" t="str">
        <f>IF(Data_Input!E389="","",Data_Input!E389)</f>
        <v/>
      </c>
      <c r="K389" s="183" t="str">
        <f>IF(Data_Input!F389="","",Data_Input!F389)</f>
        <v/>
      </c>
      <c r="L389" s="151" t="str">
        <f>IF(Data_Input!G389="","",Data_Input!G389)</f>
        <v/>
      </c>
      <c r="M389" s="154" t="str">
        <f t="shared" si="6"/>
        <v/>
      </c>
    </row>
    <row r="390" spans="2:13" x14ac:dyDescent="0.4">
      <c r="B390" s="178" t="str">
        <f>IF(Data_Input!B390="","",Data_Input!B390)</f>
        <v/>
      </c>
      <c r="C390" s="179" t="str">
        <f>IF(Project_Details!$C$10="","",Project_Details!$C$10)</f>
        <v/>
      </c>
      <c r="D390" s="179" t="str">
        <f>IF(Project_Details!$C$11="","",Project_Details!$C$11)</f>
        <v/>
      </c>
      <c r="E390" s="179" t="str">
        <f>IF(Project_Details!$C$12="","",Project_Details!$C$12)</f>
        <v/>
      </c>
      <c r="F390" s="144" t="str">
        <f>IF(H390="","",VLOOKUP(H390,Waste_Type!$C$3:$E$50,3,FALSE))</f>
        <v/>
      </c>
      <c r="G390" s="145" t="str">
        <f>IF(H390="","",VLOOKUP($H390,Waste_Type!$C$3:$E$50,2,FALSE))</f>
        <v/>
      </c>
      <c r="H390" s="193" t="str">
        <f>IF(Data_Input!C390="","",Data_Input!C390)</f>
        <v/>
      </c>
      <c r="I390" s="190" t="str">
        <f>IF(Data_Input!D390="","",Data_Input!D390)</f>
        <v/>
      </c>
      <c r="J390" s="180" t="str">
        <f>IF(Data_Input!E390="","",Data_Input!E390)</f>
        <v/>
      </c>
      <c r="K390" s="180" t="str">
        <f>IF(Data_Input!F390="","",Data_Input!F390)</f>
        <v/>
      </c>
      <c r="L390" s="144" t="str">
        <f>IF(Data_Input!G390="","",Data_Input!G390)</f>
        <v/>
      </c>
      <c r="M390" s="148" t="str">
        <f t="shared" si="6"/>
        <v/>
      </c>
    </row>
    <row r="391" spans="2:13" x14ac:dyDescent="0.4">
      <c r="B391" s="181" t="str">
        <f>IF(Data_Input!B391="","",Data_Input!B391)</f>
        <v/>
      </c>
      <c r="C391" s="182" t="str">
        <f>IF(Project_Details!$C$10="","",Project_Details!$C$10)</f>
        <v/>
      </c>
      <c r="D391" s="182" t="str">
        <f>IF(Project_Details!$C$11="","",Project_Details!$C$11)</f>
        <v/>
      </c>
      <c r="E391" s="182" t="str">
        <f>IF(Project_Details!$C$12="","",Project_Details!$C$12)</f>
        <v/>
      </c>
      <c r="F391" s="151" t="str">
        <f>IF(H391="","",VLOOKUP(H391,Waste_Type!$C$3:$E$50,3,FALSE))</f>
        <v/>
      </c>
      <c r="G391" s="152" t="str">
        <f>IF(H391="","",VLOOKUP($H391,Waste_Type!$C$3:$E$50,2,FALSE))</f>
        <v/>
      </c>
      <c r="H391" s="192" t="str">
        <f>IF(Data_Input!C391="","",Data_Input!C391)</f>
        <v/>
      </c>
      <c r="I391" s="189" t="str">
        <f>IF(Data_Input!D391="","",Data_Input!D391)</f>
        <v/>
      </c>
      <c r="J391" s="183" t="str">
        <f>IF(Data_Input!E391="","",Data_Input!E391)</f>
        <v/>
      </c>
      <c r="K391" s="183" t="str">
        <f>IF(Data_Input!F391="","",Data_Input!F391)</f>
        <v/>
      </c>
      <c r="L391" s="151" t="str">
        <f>IF(Data_Input!G391="","",Data_Input!G391)</f>
        <v/>
      </c>
      <c r="M391" s="154" t="str">
        <f t="shared" si="6"/>
        <v/>
      </c>
    </row>
    <row r="392" spans="2:13" x14ac:dyDescent="0.4">
      <c r="B392" s="178" t="str">
        <f>IF(Data_Input!B392="","",Data_Input!B392)</f>
        <v/>
      </c>
      <c r="C392" s="179" t="str">
        <f>IF(Project_Details!$C$10="","",Project_Details!$C$10)</f>
        <v/>
      </c>
      <c r="D392" s="179" t="str">
        <f>IF(Project_Details!$C$11="","",Project_Details!$C$11)</f>
        <v/>
      </c>
      <c r="E392" s="179" t="str">
        <f>IF(Project_Details!$C$12="","",Project_Details!$C$12)</f>
        <v/>
      </c>
      <c r="F392" s="144" t="str">
        <f>IF(H392="","",VLOOKUP(H392,Waste_Type!$C$3:$E$50,3,FALSE))</f>
        <v/>
      </c>
      <c r="G392" s="145" t="str">
        <f>IF(H392="","",VLOOKUP($H392,Waste_Type!$C$3:$E$50,2,FALSE))</f>
        <v/>
      </c>
      <c r="H392" s="193" t="str">
        <f>IF(Data_Input!C392="","",Data_Input!C392)</f>
        <v/>
      </c>
      <c r="I392" s="190" t="str">
        <f>IF(Data_Input!D392="","",Data_Input!D392)</f>
        <v/>
      </c>
      <c r="J392" s="180" t="str">
        <f>IF(Data_Input!E392="","",Data_Input!E392)</f>
        <v/>
      </c>
      <c r="K392" s="180" t="str">
        <f>IF(Data_Input!F392="","",Data_Input!F392)</f>
        <v/>
      </c>
      <c r="L392" s="144" t="str">
        <f>IF(Data_Input!G392="","",Data_Input!G392)</f>
        <v/>
      </c>
      <c r="M392" s="148" t="str">
        <f t="shared" si="6"/>
        <v/>
      </c>
    </row>
    <row r="393" spans="2:13" x14ac:dyDescent="0.4">
      <c r="B393" s="181" t="str">
        <f>IF(Data_Input!B393="","",Data_Input!B393)</f>
        <v/>
      </c>
      <c r="C393" s="182" t="str">
        <f>IF(Project_Details!$C$10="","",Project_Details!$C$10)</f>
        <v/>
      </c>
      <c r="D393" s="182" t="str">
        <f>IF(Project_Details!$C$11="","",Project_Details!$C$11)</f>
        <v/>
      </c>
      <c r="E393" s="182" t="str">
        <f>IF(Project_Details!$C$12="","",Project_Details!$C$12)</f>
        <v/>
      </c>
      <c r="F393" s="151" t="str">
        <f>IF(H393="","",VLOOKUP(H393,Waste_Type!$C$3:$E$50,3,FALSE))</f>
        <v/>
      </c>
      <c r="G393" s="152" t="str">
        <f>IF(H393="","",VLOOKUP($H393,Waste_Type!$C$3:$E$50,2,FALSE))</f>
        <v/>
      </c>
      <c r="H393" s="192" t="str">
        <f>IF(Data_Input!C393="","",Data_Input!C393)</f>
        <v/>
      </c>
      <c r="I393" s="189" t="str">
        <f>IF(Data_Input!D393="","",Data_Input!D393)</f>
        <v/>
      </c>
      <c r="J393" s="183" t="str">
        <f>IF(Data_Input!E393="","",Data_Input!E393)</f>
        <v/>
      </c>
      <c r="K393" s="183" t="str">
        <f>IF(Data_Input!F393="","",Data_Input!F393)</f>
        <v/>
      </c>
      <c r="L393" s="151" t="str">
        <f>IF(Data_Input!G393="","",Data_Input!G393)</f>
        <v/>
      </c>
      <c r="M393" s="154" t="str">
        <f t="shared" si="6"/>
        <v/>
      </c>
    </row>
    <row r="394" spans="2:13" x14ac:dyDescent="0.4">
      <c r="B394" s="178" t="str">
        <f>IF(Data_Input!B394="","",Data_Input!B394)</f>
        <v/>
      </c>
      <c r="C394" s="179" t="str">
        <f>IF(Project_Details!$C$10="","",Project_Details!$C$10)</f>
        <v/>
      </c>
      <c r="D394" s="179" t="str">
        <f>IF(Project_Details!$C$11="","",Project_Details!$C$11)</f>
        <v/>
      </c>
      <c r="E394" s="179" t="str">
        <f>IF(Project_Details!$C$12="","",Project_Details!$C$12)</f>
        <v/>
      </c>
      <c r="F394" s="144" t="str">
        <f>IF(H394="","",VLOOKUP(H394,Waste_Type!$C$3:$E$50,3,FALSE))</f>
        <v/>
      </c>
      <c r="G394" s="145" t="str">
        <f>IF(H394="","",VLOOKUP($H394,Waste_Type!$C$3:$E$50,2,FALSE))</f>
        <v/>
      </c>
      <c r="H394" s="193" t="str">
        <f>IF(Data_Input!C394="","",Data_Input!C394)</f>
        <v/>
      </c>
      <c r="I394" s="190" t="str">
        <f>IF(Data_Input!D394="","",Data_Input!D394)</f>
        <v/>
      </c>
      <c r="J394" s="180" t="str">
        <f>IF(Data_Input!E394="","",Data_Input!E394)</f>
        <v/>
      </c>
      <c r="K394" s="180" t="str">
        <f>IF(Data_Input!F394="","",Data_Input!F394)</f>
        <v/>
      </c>
      <c r="L394" s="144" t="str">
        <f>IF(Data_Input!G394="","",Data_Input!G394)</f>
        <v/>
      </c>
      <c r="M394" s="148" t="str">
        <f t="shared" si="6"/>
        <v/>
      </c>
    </row>
    <row r="395" spans="2:13" x14ac:dyDescent="0.4">
      <c r="B395" s="181" t="str">
        <f>IF(Data_Input!B395="","",Data_Input!B395)</f>
        <v/>
      </c>
      <c r="C395" s="182" t="str">
        <f>IF(Project_Details!$C$10="","",Project_Details!$C$10)</f>
        <v/>
      </c>
      <c r="D395" s="182" t="str">
        <f>IF(Project_Details!$C$11="","",Project_Details!$C$11)</f>
        <v/>
      </c>
      <c r="E395" s="182" t="str">
        <f>IF(Project_Details!$C$12="","",Project_Details!$C$12)</f>
        <v/>
      </c>
      <c r="F395" s="151" t="str">
        <f>IF(H395="","",VLOOKUP(H395,Waste_Type!$C$3:$E$50,3,FALSE))</f>
        <v/>
      </c>
      <c r="G395" s="152" t="str">
        <f>IF(H395="","",VLOOKUP($H395,Waste_Type!$C$3:$E$50,2,FALSE))</f>
        <v/>
      </c>
      <c r="H395" s="192" t="str">
        <f>IF(Data_Input!C395="","",Data_Input!C395)</f>
        <v/>
      </c>
      <c r="I395" s="189" t="str">
        <f>IF(Data_Input!D395="","",Data_Input!D395)</f>
        <v/>
      </c>
      <c r="J395" s="183" t="str">
        <f>IF(Data_Input!E395="","",Data_Input!E395)</f>
        <v/>
      </c>
      <c r="K395" s="183" t="str">
        <f>IF(Data_Input!F395="","",Data_Input!F395)</f>
        <v/>
      </c>
      <c r="L395" s="151" t="str">
        <f>IF(Data_Input!G395="","",Data_Input!G395)</f>
        <v/>
      </c>
      <c r="M395" s="154" t="str">
        <f t="shared" si="6"/>
        <v/>
      </c>
    </row>
    <row r="396" spans="2:13" x14ac:dyDescent="0.4">
      <c r="B396" s="178" t="str">
        <f>IF(Data_Input!B396="","",Data_Input!B396)</f>
        <v/>
      </c>
      <c r="C396" s="179" t="str">
        <f>IF(Project_Details!$C$10="","",Project_Details!$C$10)</f>
        <v/>
      </c>
      <c r="D396" s="179" t="str">
        <f>IF(Project_Details!$C$11="","",Project_Details!$C$11)</f>
        <v/>
      </c>
      <c r="E396" s="179" t="str">
        <f>IF(Project_Details!$C$12="","",Project_Details!$C$12)</f>
        <v/>
      </c>
      <c r="F396" s="144" t="str">
        <f>IF(H396="","",VLOOKUP(H396,Waste_Type!$C$3:$E$50,3,FALSE))</f>
        <v/>
      </c>
      <c r="G396" s="145" t="str">
        <f>IF(H396="","",VLOOKUP($H396,Waste_Type!$C$3:$E$50,2,FALSE))</f>
        <v/>
      </c>
      <c r="H396" s="193" t="str">
        <f>IF(Data_Input!C396="","",Data_Input!C396)</f>
        <v/>
      </c>
      <c r="I396" s="190" t="str">
        <f>IF(Data_Input!D396="","",Data_Input!D396)</f>
        <v/>
      </c>
      <c r="J396" s="180" t="str">
        <f>IF(Data_Input!E396="","",Data_Input!E396)</f>
        <v/>
      </c>
      <c r="K396" s="180" t="str">
        <f>IF(Data_Input!F396="","",Data_Input!F396)</f>
        <v/>
      </c>
      <c r="L396" s="144" t="str">
        <f>IF(Data_Input!G396="","",Data_Input!G396)</f>
        <v/>
      </c>
      <c r="M396" s="148" t="str">
        <f t="shared" si="6"/>
        <v/>
      </c>
    </row>
    <row r="397" spans="2:13" x14ac:dyDescent="0.4">
      <c r="B397" s="181" t="str">
        <f>IF(Data_Input!B397="","",Data_Input!B397)</f>
        <v/>
      </c>
      <c r="C397" s="182" t="str">
        <f>IF(Project_Details!$C$10="","",Project_Details!$C$10)</f>
        <v/>
      </c>
      <c r="D397" s="182" t="str">
        <f>IF(Project_Details!$C$11="","",Project_Details!$C$11)</f>
        <v/>
      </c>
      <c r="E397" s="182" t="str">
        <f>IF(Project_Details!$C$12="","",Project_Details!$C$12)</f>
        <v/>
      </c>
      <c r="F397" s="151" t="str">
        <f>IF(H397="","",VLOOKUP(H397,Waste_Type!$C$3:$E$50,3,FALSE))</f>
        <v/>
      </c>
      <c r="G397" s="152" t="str">
        <f>IF(H397="","",VLOOKUP($H397,Waste_Type!$C$3:$E$50,2,FALSE))</f>
        <v/>
      </c>
      <c r="H397" s="192" t="str">
        <f>IF(Data_Input!C397="","",Data_Input!C397)</f>
        <v/>
      </c>
      <c r="I397" s="189" t="str">
        <f>IF(Data_Input!D397="","",Data_Input!D397)</f>
        <v/>
      </c>
      <c r="J397" s="183" t="str">
        <f>IF(Data_Input!E397="","",Data_Input!E397)</f>
        <v/>
      </c>
      <c r="K397" s="183" t="str">
        <f>IF(Data_Input!F397="","",Data_Input!F397)</f>
        <v/>
      </c>
      <c r="L397" s="151" t="str">
        <f>IF(Data_Input!G397="","",Data_Input!G397)</f>
        <v/>
      </c>
      <c r="M397" s="154" t="str">
        <f t="shared" si="6"/>
        <v/>
      </c>
    </row>
    <row r="398" spans="2:13" x14ac:dyDescent="0.4">
      <c r="B398" s="178" t="str">
        <f>IF(Data_Input!B398="","",Data_Input!B398)</f>
        <v/>
      </c>
      <c r="C398" s="179" t="str">
        <f>IF(Project_Details!$C$10="","",Project_Details!$C$10)</f>
        <v/>
      </c>
      <c r="D398" s="179" t="str">
        <f>IF(Project_Details!$C$11="","",Project_Details!$C$11)</f>
        <v/>
      </c>
      <c r="E398" s="179" t="str">
        <f>IF(Project_Details!$C$12="","",Project_Details!$C$12)</f>
        <v/>
      </c>
      <c r="F398" s="144" t="str">
        <f>IF(H398="","",VLOOKUP(H398,Waste_Type!$C$3:$E$50,3,FALSE))</f>
        <v/>
      </c>
      <c r="G398" s="145" t="str">
        <f>IF(H398="","",VLOOKUP($H398,Waste_Type!$C$3:$E$50,2,FALSE))</f>
        <v/>
      </c>
      <c r="H398" s="193" t="str">
        <f>IF(Data_Input!C398="","",Data_Input!C398)</f>
        <v/>
      </c>
      <c r="I398" s="190" t="str">
        <f>IF(Data_Input!D398="","",Data_Input!D398)</f>
        <v/>
      </c>
      <c r="J398" s="180" t="str">
        <f>IF(Data_Input!E398="","",Data_Input!E398)</f>
        <v/>
      </c>
      <c r="K398" s="180" t="str">
        <f>IF(Data_Input!F398="","",Data_Input!F398)</f>
        <v/>
      </c>
      <c r="L398" s="144" t="str">
        <f>IF(Data_Input!G398="","",Data_Input!G398)</f>
        <v/>
      </c>
      <c r="M398" s="148" t="str">
        <f t="shared" si="6"/>
        <v/>
      </c>
    </row>
    <row r="399" spans="2:13" x14ac:dyDescent="0.4">
      <c r="B399" s="181" t="str">
        <f>IF(Data_Input!B399="","",Data_Input!B399)</f>
        <v/>
      </c>
      <c r="C399" s="182" t="str">
        <f>IF(Project_Details!$C$10="","",Project_Details!$C$10)</f>
        <v/>
      </c>
      <c r="D399" s="182" t="str">
        <f>IF(Project_Details!$C$11="","",Project_Details!$C$11)</f>
        <v/>
      </c>
      <c r="E399" s="182" t="str">
        <f>IF(Project_Details!$C$12="","",Project_Details!$C$12)</f>
        <v/>
      </c>
      <c r="F399" s="151" t="str">
        <f>IF(H399="","",VLOOKUP(H399,Waste_Type!$C$3:$E$50,3,FALSE))</f>
        <v/>
      </c>
      <c r="G399" s="152" t="str">
        <f>IF(H399="","",VLOOKUP($H399,Waste_Type!$C$3:$E$50,2,FALSE))</f>
        <v/>
      </c>
      <c r="H399" s="192" t="str">
        <f>IF(Data_Input!C399="","",Data_Input!C399)</f>
        <v/>
      </c>
      <c r="I399" s="189" t="str">
        <f>IF(Data_Input!D399="","",Data_Input!D399)</f>
        <v/>
      </c>
      <c r="J399" s="183" t="str">
        <f>IF(Data_Input!E399="","",Data_Input!E399)</f>
        <v/>
      </c>
      <c r="K399" s="183" t="str">
        <f>IF(Data_Input!F399="","",Data_Input!F399)</f>
        <v/>
      </c>
      <c r="L399" s="151" t="str">
        <f>IF(Data_Input!G399="","",Data_Input!G399)</f>
        <v/>
      </c>
      <c r="M399" s="154" t="str">
        <f t="shared" si="6"/>
        <v/>
      </c>
    </row>
    <row r="400" spans="2:13" x14ac:dyDescent="0.4">
      <c r="B400" s="178" t="str">
        <f>IF(Data_Input!B400="","",Data_Input!B400)</f>
        <v/>
      </c>
      <c r="C400" s="179" t="str">
        <f>IF(Project_Details!$C$10="","",Project_Details!$C$10)</f>
        <v/>
      </c>
      <c r="D400" s="179" t="str">
        <f>IF(Project_Details!$C$11="","",Project_Details!$C$11)</f>
        <v/>
      </c>
      <c r="E400" s="179" t="str">
        <f>IF(Project_Details!$C$12="","",Project_Details!$C$12)</f>
        <v/>
      </c>
      <c r="F400" s="144" t="str">
        <f>IF(H400="","",VLOOKUP(H400,Waste_Type!$C$3:$E$50,3,FALSE))</f>
        <v/>
      </c>
      <c r="G400" s="145" t="str">
        <f>IF(H400="","",VLOOKUP($H400,Waste_Type!$C$3:$E$50,2,FALSE))</f>
        <v/>
      </c>
      <c r="H400" s="193" t="str">
        <f>IF(Data_Input!C400="","",Data_Input!C400)</f>
        <v/>
      </c>
      <c r="I400" s="190" t="str">
        <f>IF(Data_Input!D400="","",Data_Input!D400)</f>
        <v/>
      </c>
      <c r="J400" s="180" t="str">
        <f>IF(Data_Input!E400="","",Data_Input!E400)</f>
        <v/>
      </c>
      <c r="K400" s="180" t="str">
        <f>IF(Data_Input!F400="","",Data_Input!F400)</f>
        <v/>
      </c>
      <c r="L400" s="144" t="str">
        <f>IF(Data_Input!G400="","",Data_Input!G400)</f>
        <v/>
      </c>
      <c r="M400" s="148" t="str">
        <f t="shared" si="6"/>
        <v/>
      </c>
    </row>
    <row r="401" spans="2:13" x14ac:dyDescent="0.4">
      <c r="B401" s="181" t="str">
        <f>IF(Data_Input!B401="","",Data_Input!B401)</f>
        <v/>
      </c>
      <c r="C401" s="182" t="str">
        <f>IF(Project_Details!$C$10="","",Project_Details!$C$10)</f>
        <v/>
      </c>
      <c r="D401" s="182" t="str">
        <f>IF(Project_Details!$C$11="","",Project_Details!$C$11)</f>
        <v/>
      </c>
      <c r="E401" s="182" t="str">
        <f>IF(Project_Details!$C$12="","",Project_Details!$C$12)</f>
        <v/>
      </c>
      <c r="F401" s="151" t="str">
        <f>IF(H401="","",VLOOKUP(H401,Waste_Type!$C$3:$E$50,3,FALSE))</f>
        <v/>
      </c>
      <c r="G401" s="152" t="str">
        <f>IF(H401="","",VLOOKUP($H401,Waste_Type!$C$3:$E$50,2,FALSE))</f>
        <v/>
      </c>
      <c r="H401" s="192" t="str">
        <f>IF(Data_Input!C401="","",Data_Input!C401)</f>
        <v/>
      </c>
      <c r="I401" s="189" t="str">
        <f>IF(Data_Input!D401="","",Data_Input!D401)</f>
        <v/>
      </c>
      <c r="J401" s="183" t="str">
        <f>IF(Data_Input!E401="","",Data_Input!E401)</f>
        <v/>
      </c>
      <c r="K401" s="183" t="str">
        <f>IF(Data_Input!F401="","",Data_Input!F401)</f>
        <v/>
      </c>
      <c r="L401" s="151" t="str">
        <f>IF(Data_Input!G401="","",Data_Input!G401)</f>
        <v/>
      </c>
      <c r="M401" s="154" t="str">
        <f t="shared" si="6"/>
        <v/>
      </c>
    </row>
    <row r="402" spans="2:13" x14ac:dyDescent="0.4">
      <c r="B402" s="178" t="str">
        <f>IF(Data_Input!B402="","",Data_Input!B402)</f>
        <v/>
      </c>
      <c r="C402" s="179" t="str">
        <f>IF(Project_Details!$C$10="","",Project_Details!$C$10)</f>
        <v/>
      </c>
      <c r="D402" s="179" t="str">
        <f>IF(Project_Details!$C$11="","",Project_Details!$C$11)</f>
        <v/>
      </c>
      <c r="E402" s="179" t="str">
        <f>IF(Project_Details!$C$12="","",Project_Details!$C$12)</f>
        <v/>
      </c>
      <c r="F402" s="144" t="str">
        <f>IF(H402="","",VLOOKUP(H402,Waste_Type!$C$3:$E$50,3,FALSE))</f>
        <v/>
      </c>
      <c r="G402" s="145" t="str">
        <f>IF(H402="","",VLOOKUP($H402,Waste_Type!$C$3:$E$50,2,FALSE))</f>
        <v/>
      </c>
      <c r="H402" s="193" t="str">
        <f>IF(Data_Input!C402="","",Data_Input!C402)</f>
        <v/>
      </c>
      <c r="I402" s="190" t="str">
        <f>IF(Data_Input!D402="","",Data_Input!D402)</f>
        <v/>
      </c>
      <c r="J402" s="180" t="str">
        <f>IF(Data_Input!E402="","",Data_Input!E402)</f>
        <v/>
      </c>
      <c r="K402" s="180" t="str">
        <f>IF(Data_Input!F402="","",Data_Input!F402)</f>
        <v/>
      </c>
      <c r="L402" s="144" t="str">
        <f>IF(Data_Input!G402="","",Data_Input!G402)</f>
        <v/>
      </c>
      <c r="M402" s="148" t="str">
        <f t="shared" si="6"/>
        <v/>
      </c>
    </row>
    <row r="403" spans="2:13" x14ac:dyDescent="0.4">
      <c r="B403" s="181" t="str">
        <f>IF(Data_Input!B403="","",Data_Input!B403)</f>
        <v/>
      </c>
      <c r="C403" s="182" t="str">
        <f>IF(Project_Details!$C$10="","",Project_Details!$C$10)</f>
        <v/>
      </c>
      <c r="D403" s="182" t="str">
        <f>IF(Project_Details!$C$11="","",Project_Details!$C$11)</f>
        <v/>
      </c>
      <c r="E403" s="182" t="str">
        <f>IF(Project_Details!$C$12="","",Project_Details!$C$12)</f>
        <v/>
      </c>
      <c r="F403" s="151" t="str">
        <f>IF(H403="","",VLOOKUP(H403,Waste_Type!$C$3:$E$50,3,FALSE))</f>
        <v/>
      </c>
      <c r="G403" s="152" t="str">
        <f>IF(H403="","",VLOOKUP($H403,Waste_Type!$C$3:$E$50,2,FALSE))</f>
        <v/>
      </c>
      <c r="H403" s="192" t="str">
        <f>IF(Data_Input!C403="","",Data_Input!C403)</f>
        <v/>
      </c>
      <c r="I403" s="189" t="str">
        <f>IF(Data_Input!D403="","",Data_Input!D403)</f>
        <v/>
      </c>
      <c r="J403" s="183" t="str">
        <f>IF(Data_Input!E403="","",Data_Input!E403)</f>
        <v/>
      </c>
      <c r="K403" s="183" t="str">
        <f>IF(Data_Input!F403="","",Data_Input!F403)</f>
        <v/>
      </c>
      <c r="L403" s="151" t="str">
        <f>IF(Data_Input!G403="","",Data_Input!G403)</f>
        <v/>
      </c>
      <c r="M403" s="154" t="str">
        <f t="shared" si="6"/>
        <v/>
      </c>
    </row>
    <row r="404" spans="2:13" x14ac:dyDescent="0.4">
      <c r="B404" s="178" t="str">
        <f>IF(Data_Input!B404="","",Data_Input!B404)</f>
        <v/>
      </c>
      <c r="C404" s="179" t="str">
        <f>IF(Project_Details!$C$10="","",Project_Details!$C$10)</f>
        <v/>
      </c>
      <c r="D404" s="179" t="str">
        <f>IF(Project_Details!$C$11="","",Project_Details!$C$11)</f>
        <v/>
      </c>
      <c r="E404" s="179" t="str">
        <f>IF(Project_Details!$C$12="","",Project_Details!$C$12)</f>
        <v/>
      </c>
      <c r="F404" s="144" t="str">
        <f>IF(H404="","",VLOOKUP(H404,Waste_Type!$C$3:$E$50,3,FALSE))</f>
        <v/>
      </c>
      <c r="G404" s="145" t="str">
        <f>IF(H404="","",VLOOKUP($H404,Waste_Type!$C$3:$E$50,2,FALSE))</f>
        <v/>
      </c>
      <c r="H404" s="193" t="str">
        <f>IF(Data_Input!C404="","",Data_Input!C404)</f>
        <v/>
      </c>
      <c r="I404" s="190" t="str">
        <f>IF(Data_Input!D404="","",Data_Input!D404)</f>
        <v/>
      </c>
      <c r="J404" s="180" t="str">
        <f>IF(Data_Input!E404="","",Data_Input!E404)</f>
        <v/>
      </c>
      <c r="K404" s="180" t="str">
        <f>IF(Data_Input!F404="","",Data_Input!F404)</f>
        <v/>
      </c>
      <c r="L404" s="144" t="str">
        <f>IF(Data_Input!G404="","",Data_Input!G404)</f>
        <v/>
      </c>
      <c r="M404" s="148" t="str">
        <f t="shared" si="6"/>
        <v/>
      </c>
    </row>
    <row r="405" spans="2:13" x14ac:dyDescent="0.4">
      <c r="B405" s="181" t="str">
        <f>IF(Data_Input!B405="","",Data_Input!B405)</f>
        <v/>
      </c>
      <c r="C405" s="182" t="str">
        <f>IF(Project_Details!$C$10="","",Project_Details!$C$10)</f>
        <v/>
      </c>
      <c r="D405" s="182" t="str">
        <f>IF(Project_Details!$C$11="","",Project_Details!$C$11)</f>
        <v/>
      </c>
      <c r="E405" s="182" t="str">
        <f>IF(Project_Details!$C$12="","",Project_Details!$C$12)</f>
        <v/>
      </c>
      <c r="F405" s="151" t="str">
        <f>IF(H405="","",VLOOKUP(H405,Waste_Type!$C$3:$E$50,3,FALSE))</f>
        <v/>
      </c>
      <c r="G405" s="152" t="str">
        <f>IF(H405="","",VLOOKUP($H405,Waste_Type!$C$3:$E$50,2,FALSE))</f>
        <v/>
      </c>
      <c r="H405" s="192" t="str">
        <f>IF(Data_Input!C405="","",Data_Input!C405)</f>
        <v/>
      </c>
      <c r="I405" s="189" t="str">
        <f>IF(Data_Input!D405="","",Data_Input!D405)</f>
        <v/>
      </c>
      <c r="J405" s="183" t="str">
        <f>IF(Data_Input!E405="","",Data_Input!E405)</f>
        <v/>
      </c>
      <c r="K405" s="183" t="str">
        <f>IF(Data_Input!F405="","",Data_Input!F405)</f>
        <v/>
      </c>
      <c r="L405" s="151" t="str">
        <f>IF(Data_Input!G405="","",Data_Input!G405)</f>
        <v/>
      </c>
      <c r="M405" s="154" t="str">
        <f t="shared" si="6"/>
        <v/>
      </c>
    </row>
    <row r="406" spans="2:13" x14ac:dyDescent="0.4">
      <c r="B406" s="178" t="str">
        <f>IF(Data_Input!B406="","",Data_Input!B406)</f>
        <v/>
      </c>
      <c r="C406" s="179" t="str">
        <f>IF(Project_Details!$C$10="","",Project_Details!$C$10)</f>
        <v/>
      </c>
      <c r="D406" s="179" t="str">
        <f>IF(Project_Details!$C$11="","",Project_Details!$C$11)</f>
        <v/>
      </c>
      <c r="E406" s="179" t="str">
        <f>IF(Project_Details!$C$12="","",Project_Details!$C$12)</f>
        <v/>
      </c>
      <c r="F406" s="144" t="str">
        <f>IF(H406="","",VLOOKUP(H406,Waste_Type!$C$3:$E$50,3,FALSE))</f>
        <v/>
      </c>
      <c r="G406" s="145" t="str">
        <f>IF(H406="","",VLOOKUP($H406,Waste_Type!$C$3:$E$50,2,FALSE))</f>
        <v/>
      </c>
      <c r="H406" s="193" t="str">
        <f>IF(Data_Input!C406="","",Data_Input!C406)</f>
        <v/>
      </c>
      <c r="I406" s="190" t="str">
        <f>IF(Data_Input!D406="","",Data_Input!D406)</f>
        <v/>
      </c>
      <c r="J406" s="180" t="str">
        <f>IF(Data_Input!E406="","",Data_Input!E406)</f>
        <v/>
      </c>
      <c r="K406" s="180" t="str">
        <f>IF(Data_Input!F406="","",Data_Input!F406)</f>
        <v/>
      </c>
      <c r="L406" s="144" t="str">
        <f>IF(Data_Input!G406="","",Data_Input!G406)</f>
        <v/>
      </c>
      <c r="M406" s="148" t="str">
        <f t="shared" si="6"/>
        <v/>
      </c>
    </row>
    <row r="407" spans="2:13" x14ac:dyDescent="0.4">
      <c r="B407" s="181" t="str">
        <f>IF(Data_Input!B407="","",Data_Input!B407)</f>
        <v/>
      </c>
      <c r="C407" s="182" t="str">
        <f>IF(Project_Details!$C$10="","",Project_Details!$C$10)</f>
        <v/>
      </c>
      <c r="D407" s="182" t="str">
        <f>IF(Project_Details!$C$11="","",Project_Details!$C$11)</f>
        <v/>
      </c>
      <c r="E407" s="182" t="str">
        <f>IF(Project_Details!$C$12="","",Project_Details!$C$12)</f>
        <v/>
      </c>
      <c r="F407" s="151" t="str">
        <f>IF(H407="","",VLOOKUP(H407,Waste_Type!$C$3:$E$50,3,FALSE))</f>
        <v/>
      </c>
      <c r="G407" s="152" t="str">
        <f>IF(H407="","",VLOOKUP($H407,Waste_Type!$C$3:$E$50,2,FALSE))</f>
        <v/>
      </c>
      <c r="H407" s="192" t="str">
        <f>IF(Data_Input!C407="","",Data_Input!C407)</f>
        <v/>
      </c>
      <c r="I407" s="189" t="str">
        <f>IF(Data_Input!D407="","",Data_Input!D407)</f>
        <v/>
      </c>
      <c r="J407" s="183" t="str">
        <f>IF(Data_Input!E407="","",Data_Input!E407)</f>
        <v/>
      </c>
      <c r="K407" s="183" t="str">
        <f>IF(Data_Input!F407="","",Data_Input!F407)</f>
        <v/>
      </c>
      <c r="L407" s="151" t="str">
        <f>IF(Data_Input!G407="","",Data_Input!G407)</f>
        <v/>
      </c>
      <c r="M407" s="154" t="str">
        <f t="shared" si="6"/>
        <v/>
      </c>
    </row>
    <row r="408" spans="2:13" x14ac:dyDescent="0.4">
      <c r="B408" s="178" t="str">
        <f>IF(Data_Input!B408="","",Data_Input!B408)</f>
        <v/>
      </c>
      <c r="C408" s="179" t="str">
        <f>IF(Project_Details!$C$10="","",Project_Details!$C$10)</f>
        <v/>
      </c>
      <c r="D408" s="179" t="str">
        <f>IF(Project_Details!$C$11="","",Project_Details!$C$11)</f>
        <v/>
      </c>
      <c r="E408" s="179" t="str">
        <f>IF(Project_Details!$C$12="","",Project_Details!$C$12)</f>
        <v/>
      </c>
      <c r="F408" s="144" t="str">
        <f>IF(H408="","",VLOOKUP(H408,Waste_Type!$C$3:$E$50,3,FALSE))</f>
        <v/>
      </c>
      <c r="G408" s="145" t="str">
        <f>IF(H408="","",VLOOKUP($H408,Waste_Type!$C$3:$E$50,2,FALSE))</f>
        <v/>
      </c>
      <c r="H408" s="193" t="str">
        <f>IF(Data_Input!C408="","",Data_Input!C408)</f>
        <v/>
      </c>
      <c r="I408" s="190" t="str">
        <f>IF(Data_Input!D408="","",Data_Input!D408)</f>
        <v/>
      </c>
      <c r="J408" s="180" t="str">
        <f>IF(Data_Input!E408="","",Data_Input!E408)</f>
        <v/>
      </c>
      <c r="K408" s="180" t="str">
        <f>IF(Data_Input!F408="","",Data_Input!F408)</f>
        <v/>
      </c>
      <c r="L408" s="144" t="str">
        <f>IF(Data_Input!G408="","",Data_Input!G408)</f>
        <v/>
      </c>
      <c r="M408" s="148" t="str">
        <f t="shared" si="6"/>
        <v/>
      </c>
    </row>
    <row r="409" spans="2:13" x14ac:dyDescent="0.4">
      <c r="B409" s="181" t="str">
        <f>IF(Data_Input!B409="","",Data_Input!B409)</f>
        <v/>
      </c>
      <c r="C409" s="182" t="str">
        <f>IF(Project_Details!$C$10="","",Project_Details!$C$10)</f>
        <v/>
      </c>
      <c r="D409" s="182" t="str">
        <f>IF(Project_Details!$C$11="","",Project_Details!$C$11)</f>
        <v/>
      </c>
      <c r="E409" s="182" t="str">
        <f>IF(Project_Details!$C$12="","",Project_Details!$C$12)</f>
        <v/>
      </c>
      <c r="F409" s="151" t="str">
        <f>IF(H409="","",VLOOKUP(H409,Waste_Type!$C$3:$E$50,3,FALSE))</f>
        <v/>
      </c>
      <c r="G409" s="152" t="str">
        <f>IF(H409="","",VLOOKUP($H409,Waste_Type!$C$3:$E$50,2,FALSE))</f>
        <v/>
      </c>
      <c r="H409" s="192" t="str">
        <f>IF(Data_Input!C409="","",Data_Input!C409)</f>
        <v/>
      </c>
      <c r="I409" s="189" t="str">
        <f>IF(Data_Input!D409="","",Data_Input!D409)</f>
        <v/>
      </c>
      <c r="J409" s="183" t="str">
        <f>IF(Data_Input!E409="","",Data_Input!E409)</f>
        <v/>
      </c>
      <c r="K409" s="183" t="str">
        <f>IF(Data_Input!F409="","",Data_Input!F409)</f>
        <v/>
      </c>
      <c r="L409" s="151" t="str">
        <f>IF(Data_Input!G409="","",Data_Input!G409)</f>
        <v/>
      </c>
      <c r="M409" s="154" t="str">
        <f t="shared" si="6"/>
        <v/>
      </c>
    </row>
    <row r="410" spans="2:13" x14ac:dyDescent="0.4">
      <c r="B410" s="178" t="str">
        <f>IF(Data_Input!B410="","",Data_Input!B410)</f>
        <v/>
      </c>
      <c r="C410" s="179" t="str">
        <f>IF(Project_Details!$C$10="","",Project_Details!$C$10)</f>
        <v/>
      </c>
      <c r="D410" s="179" t="str">
        <f>IF(Project_Details!$C$11="","",Project_Details!$C$11)</f>
        <v/>
      </c>
      <c r="E410" s="179" t="str">
        <f>IF(Project_Details!$C$12="","",Project_Details!$C$12)</f>
        <v/>
      </c>
      <c r="F410" s="144" t="str">
        <f>IF(H410="","",VLOOKUP(H410,Waste_Type!$C$3:$E$50,3,FALSE))</f>
        <v/>
      </c>
      <c r="G410" s="145" t="str">
        <f>IF(H410="","",VLOOKUP($H410,Waste_Type!$C$3:$E$50,2,FALSE))</f>
        <v/>
      </c>
      <c r="H410" s="193" t="str">
        <f>IF(Data_Input!C410="","",Data_Input!C410)</f>
        <v/>
      </c>
      <c r="I410" s="190" t="str">
        <f>IF(Data_Input!D410="","",Data_Input!D410)</f>
        <v/>
      </c>
      <c r="J410" s="180" t="str">
        <f>IF(Data_Input!E410="","",Data_Input!E410)</f>
        <v/>
      </c>
      <c r="K410" s="180" t="str">
        <f>IF(Data_Input!F410="","",Data_Input!F410)</f>
        <v/>
      </c>
      <c r="L410" s="144" t="str">
        <f>IF(Data_Input!G410="","",Data_Input!G410)</f>
        <v/>
      </c>
      <c r="M410" s="148" t="str">
        <f t="shared" si="6"/>
        <v/>
      </c>
    </row>
    <row r="411" spans="2:13" x14ac:dyDescent="0.4">
      <c r="B411" s="181" t="str">
        <f>IF(Data_Input!B411="","",Data_Input!B411)</f>
        <v/>
      </c>
      <c r="C411" s="182" t="str">
        <f>IF(Project_Details!$C$10="","",Project_Details!$C$10)</f>
        <v/>
      </c>
      <c r="D411" s="182" t="str">
        <f>IF(Project_Details!$C$11="","",Project_Details!$C$11)</f>
        <v/>
      </c>
      <c r="E411" s="182" t="str">
        <f>IF(Project_Details!$C$12="","",Project_Details!$C$12)</f>
        <v/>
      </c>
      <c r="F411" s="151" t="str">
        <f>IF(H411="","",VLOOKUP(H411,Waste_Type!$C$3:$E$50,3,FALSE))</f>
        <v/>
      </c>
      <c r="G411" s="152" t="str">
        <f>IF(H411="","",VLOOKUP($H411,Waste_Type!$C$3:$E$50,2,FALSE))</f>
        <v/>
      </c>
      <c r="H411" s="192" t="str">
        <f>IF(Data_Input!C411="","",Data_Input!C411)</f>
        <v/>
      </c>
      <c r="I411" s="189" t="str">
        <f>IF(Data_Input!D411="","",Data_Input!D411)</f>
        <v/>
      </c>
      <c r="J411" s="183" t="str">
        <f>IF(Data_Input!E411="","",Data_Input!E411)</f>
        <v/>
      </c>
      <c r="K411" s="183" t="str">
        <f>IF(Data_Input!F411="","",Data_Input!F411)</f>
        <v/>
      </c>
      <c r="L411" s="151" t="str">
        <f>IF(Data_Input!G411="","",Data_Input!G411)</f>
        <v/>
      </c>
      <c r="M411" s="154" t="str">
        <f t="shared" si="6"/>
        <v/>
      </c>
    </row>
    <row r="412" spans="2:13" x14ac:dyDescent="0.4">
      <c r="B412" s="178" t="str">
        <f>IF(Data_Input!B412="","",Data_Input!B412)</f>
        <v/>
      </c>
      <c r="C412" s="179" t="str">
        <f>IF(Project_Details!$C$10="","",Project_Details!$C$10)</f>
        <v/>
      </c>
      <c r="D412" s="179" t="str">
        <f>IF(Project_Details!$C$11="","",Project_Details!$C$11)</f>
        <v/>
      </c>
      <c r="E412" s="179" t="str">
        <f>IF(Project_Details!$C$12="","",Project_Details!$C$12)</f>
        <v/>
      </c>
      <c r="F412" s="144" t="str">
        <f>IF(H412="","",VLOOKUP(H412,Waste_Type!$C$3:$E$50,3,FALSE))</f>
        <v/>
      </c>
      <c r="G412" s="145" t="str">
        <f>IF(H412="","",VLOOKUP($H412,Waste_Type!$C$3:$E$50,2,FALSE))</f>
        <v/>
      </c>
      <c r="H412" s="193" t="str">
        <f>IF(Data_Input!C412="","",Data_Input!C412)</f>
        <v/>
      </c>
      <c r="I412" s="190" t="str">
        <f>IF(Data_Input!D412="","",Data_Input!D412)</f>
        <v/>
      </c>
      <c r="J412" s="180" t="str">
        <f>IF(Data_Input!E412="","",Data_Input!E412)</f>
        <v/>
      </c>
      <c r="K412" s="180" t="str">
        <f>IF(Data_Input!F412="","",Data_Input!F412)</f>
        <v/>
      </c>
      <c r="L412" s="144" t="str">
        <f>IF(Data_Input!G412="","",Data_Input!G412)</f>
        <v/>
      </c>
      <c r="M412" s="148" t="str">
        <f t="shared" si="6"/>
        <v/>
      </c>
    </row>
    <row r="413" spans="2:13" x14ac:dyDescent="0.4">
      <c r="B413" s="181" t="str">
        <f>IF(Data_Input!B413="","",Data_Input!B413)</f>
        <v/>
      </c>
      <c r="C413" s="182" t="str">
        <f>IF(Project_Details!$C$10="","",Project_Details!$C$10)</f>
        <v/>
      </c>
      <c r="D413" s="182" t="str">
        <f>IF(Project_Details!$C$11="","",Project_Details!$C$11)</f>
        <v/>
      </c>
      <c r="E413" s="182" t="str">
        <f>IF(Project_Details!$C$12="","",Project_Details!$C$12)</f>
        <v/>
      </c>
      <c r="F413" s="151" t="str">
        <f>IF(H413="","",VLOOKUP(H413,Waste_Type!$C$3:$E$50,3,FALSE))</f>
        <v/>
      </c>
      <c r="G413" s="152" t="str">
        <f>IF(H413="","",VLOOKUP($H413,Waste_Type!$C$3:$E$50,2,FALSE))</f>
        <v/>
      </c>
      <c r="H413" s="192" t="str">
        <f>IF(Data_Input!C413="","",Data_Input!C413)</f>
        <v/>
      </c>
      <c r="I413" s="189" t="str">
        <f>IF(Data_Input!D413="","",Data_Input!D413)</f>
        <v/>
      </c>
      <c r="J413" s="183" t="str">
        <f>IF(Data_Input!E413="","",Data_Input!E413)</f>
        <v/>
      </c>
      <c r="K413" s="183" t="str">
        <f>IF(Data_Input!F413="","",Data_Input!F413)</f>
        <v/>
      </c>
      <c r="L413" s="151" t="str">
        <f>IF(Data_Input!G413="","",Data_Input!G413)</f>
        <v/>
      </c>
      <c r="M413" s="154" t="str">
        <f t="shared" si="6"/>
        <v/>
      </c>
    </row>
    <row r="414" spans="2:13" x14ac:dyDescent="0.4">
      <c r="B414" s="178" t="str">
        <f>IF(Data_Input!B414="","",Data_Input!B414)</f>
        <v/>
      </c>
      <c r="C414" s="179" t="str">
        <f>IF(Project_Details!$C$10="","",Project_Details!$C$10)</f>
        <v/>
      </c>
      <c r="D414" s="179" t="str">
        <f>IF(Project_Details!$C$11="","",Project_Details!$C$11)</f>
        <v/>
      </c>
      <c r="E414" s="179" t="str">
        <f>IF(Project_Details!$C$12="","",Project_Details!$C$12)</f>
        <v/>
      </c>
      <c r="F414" s="144" t="str">
        <f>IF(H414="","",VLOOKUP(H414,Waste_Type!$C$3:$E$50,3,FALSE))</f>
        <v/>
      </c>
      <c r="G414" s="145" t="str">
        <f>IF(H414="","",VLOOKUP($H414,Waste_Type!$C$3:$E$50,2,FALSE))</f>
        <v/>
      </c>
      <c r="H414" s="193" t="str">
        <f>IF(Data_Input!C414="","",Data_Input!C414)</f>
        <v/>
      </c>
      <c r="I414" s="190" t="str">
        <f>IF(Data_Input!D414="","",Data_Input!D414)</f>
        <v/>
      </c>
      <c r="J414" s="180" t="str">
        <f>IF(Data_Input!E414="","",Data_Input!E414)</f>
        <v/>
      </c>
      <c r="K414" s="180" t="str">
        <f>IF(Data_Input!F414="","",Data_Input!F414)</f>
        <v/>
      </c>
      <c r="L414" s="144" t="str">
        <f>IF(Data_Input!G414="","",Data_Input!G414)</f>
        <v/>
      </c>
      <c r="M414" s="148" t="str">
        <f t="shared" si="6"/>
        <v/>
      </c>
    </row>
    <row r="415" spans="2:13" x14ac:dyDescent="0.4">
      <c r="B415" s="181" t="str">
        <f>IF(Data_Input!B415="","",Data_Input!B415)</f>
        <v/>
      </c>
      <c r="C415" s="182" t="str">
        <f>IF(Project_Details!$C$10="","",Project_Details!$C$10)</f>
        <v/>
      </c>
      <c r="D415" s="182" t="str">
        <f>IF(Project_Details!$C$11="","",Project_Details!$C$11)</f>
        <v/>
      </c>
      <c r="E415" s="182" t="str">
        <f>IF(Project_Details!$C$12="","",Project_Details!$C$12)</f>
        <v/>
      </c>
      <c r="F415" s="151" t="str">
        <f>IF(H415="","",VLOOKUP(H415,Waste_Type!$C$3:$E$50,3,FALSE))</f>
        <v/>
      </c>
      <c r="G415" s="152" t="str">
        <f>IF(H415="","",VLOOKUP($H415,Waste_Type!$C$3:$E$50,2,FALSE))</f>
        <v/>
      </c>
      <c r="H415" s="192" t="str">
        <f>IF(Data_Input!C415="","",Data_Input!C415)</f>
        <v/>
      </c>
      <c r="I415" s="189" t="str">
        <f>IF(Data_Input!D415="","",Data_Input!D415)</f>
        <v/>
      </c>
      <c r="J415" s="183" t="str">
        <f>IF(Data_Input!E415="","",Data_Input!E415)</f>
        <v/>
      </c>
      <c r="K415" s="183" t="str">
        <f>IF(Data_Input!F415="","",Data_Input!F415)</f>
        <v/>
      </c>
      <c r="L415" s="151" t="str">
        <f>IF(Data_Input!G415="","",Data_Input!G415)</f>
        <v/>
      </c>
      <c r="M415" s="154" t="str">
        <f t="shared" si="6"/>
        <v/>
      </c>
    </row>
    <row r="416" spans="2:13" x14ac:dyDescent="0.4">
      <c r="B416" s="178" t="str">
        <f>IF(Data_Input!B416="","",Data_Input!B416)</f>
        <v/>
      </c>
      <c r="C416" s="179" t="str">
        <f>IF(Project_Details!$C$10="","",Project_Details!$C$10)</f>
        <v/>
      </c>
      <c r="D416" s="179" t="str">
        <f>IF(Project_Details!$C$11="","",Project_Details!$C$11)</f>
        <v/>
      </c>
      <c r="E416" s="179" t="str">
        <f>IF(Project_Details!$C$12="","",Project_Details!$C$12)</f>
        <v/>
      </c>
      <c r="F416" s="144" t="str">
        <f>IF(H416="","",VLOOKUP(H416,Waste_Type!$C$3:$E$50,3,FALSE))</f>
        <v/>
      </c>
      <c r="G416" s="145" t="str">
        <f>IF(H416="","",VLOOKUP($H416,Waste_Type!$C$3:$E$50,2,FALSE))</f>
        <v/>
      </c>
      <c r="H416" s="193" t="str">
        <f>IF(Data_Input!C416="","",Data_Input!C416)</f>
        <v/>
      </c>
      <c r="I416" s="190" t="str">
        <f>IF(Data_Input!D416="","",Data_Input!D416)</f>
        <v/>
      </c>
      <c r="J416" s="180" t="str">
        <f>IF(Data_Input!E416="","",Data_Input!E416)</f>
        <v/>
      </c>
      <c r="K416" s="180" t="str">
        <f>IF(Data_Input!F416="","",Data_Input!F416)</f>
        <v/>
      </c>
      <c r="L416" s="144" t="str">
        <f>IF(Data_Input!G416="","",Data_Input!G416)</f>
        <v/>
      </c>
      <c r="M416" s="148" t="str">
        <f t="shared" si="6"/>
        <v/>
      </c>
    </row>
    <row r="417" spans="2:13" x14ac:dyDescent="0.4">
      <c r="B417" s="181" t="str">
        <f>IF(Data_Input!B417="","",Data_Input!B417)</f>
        <v/>
      </c>
      <c r="C417" s="182" t="str">
        <f>IF(Project_Details!$C$10="","",Project_Details!$C$10)</f>
        <v/>
      </c>
      <c r="D417" s="182" t="str">
        <f>IF(Project_Details!$C$11="","",Project_Details!$C$11)</f>
        <v/>
      </c>
      <c r="E417" s="182" t="str">
        <f>IF(Project_Details!$C$12="","",Project_Details!$C$12)</f>
        <v/>
      </c>
      <c r="F417" s="151" t="str">
        <f>IF(H417="","",VLOOKUP(H417,Waste_Type!$C$3:$E$50,3,FALSE))</f>
        <v/>
      </c>
      <c r="G417" s="152" t="str">
        <f>IF(H417="","",VLOOKUP($H417,Waste_Type!$C$3:$E$50,2,FALSE))</f>
        <v/>
      </c>
      <c r="H417" s="192" t="str">
        <f>IF(Data_Input!C417="","",Data_Input!C417)</f>
        <v/>
      </c>
      <c r="I417" s="189" t="str">
        <f>IF(Data_Input!D417="","",Data_Input!D417)</f>
        <v/>
      </c>
      <c r="J417" s="183" t="str">
        <f>IF(Data_Input!E417="","",Data_Input!E417)</f>
        <v/>
      </c>
      <c r="K417" s="183" t="str">
        <f>IF(Data_Input!F417="","",Data_Input!F417)</f>
        <v/>
      </c>
      <c r="L417" s="151" t="str">
        <f>IF(Data_Input!G417="","",Data_Input!G417)</f>
        <v/>
      </c>
      <c r="M417" s="154" t="str">
        <f t="shared" si="6"/>
        <v/>
      </c>
    </row>
    <row r="418" spans="2:13" x14ac:dyDescent="0.4">
      <c r="B418" s="178" t="str">
        <f>IF(Data_Input!B418="","",Data_Input!B418)</f>
        <v/>
      </c>
      <c r="C418" s="179" t="str">
        <f>IF(Project_Details!$C$10="","",Project_Details!$C$10)</f>
        <v/>
      </c>
      <c r="D418" s="179" t="str">
        <f>IF(Project_Details!$C$11="","",Project_Details!$C$11)</f>
        <v/>
      </c>
      <c r="E418" s="179" t="str">
        <f>IF(Project_Details!$C$12="","",Project_Details!$C$12)</f>
        <v/>
      </c>
      <c r="F418" s="144" t="str">
        <f>IF(H418="","",VLOOKUP(H418,Waste_Type!$C$3:$E$50,3,FALSE))</f>
        <v/>
      </c>
      <c r="G418" s="145" t="str">
        <f>IF(H418="","",VLOOKUP($H418,Waste_Type!$C$3:$E$50,2,FALSE))</f>
        <v/>
      </c>
      <c r="H418" s="193" t="str">
        <f>IF(Data_Input!C418="","",Data_Input!C418)</f>
        <v/>
      </c>
      <c r="I418" s="190" t="str">
        <f>IF(Data_Input!D418="","",Data_Input!D418)</f>
        <v/>
      </c>
      <c r="J418" s="180" t="str">
        <f>IF(Data_Input!E418="","",Data_Input!E418)</f>
        <v/>
      </c>
      <c r="K418" s="180" t="str">
        <f>IF(Data_Input!F418="","",Data_Input!F418)</f>
        <v/>
      </c>
      <c r="L418" s="144" t="str">
        <f>IF(Data_Input!G418="","",Data_Input!G418)</f>
        <v/>
      </c>
      <c r="M418" s="148" t="str">
        <f t="shared" si="6"/>
        <v/>
      </c>
    </row>
    <row r="419" spans="2:13" x14ac:dyDescent="0.4">
      <c r="B419" s="181" t="str">
        <f>IF(Data_Input!B419="","",Data_Input!B419)</f>
        <v/>
      </c>
      <c r="C419" s="182" t="str">
        <f>IF(Project_Details!$C$10="","",Project_Details!$C$10)</f>
        <v/>
      </c>
      <c r="D419" s="182" t="str">
        <f>IF(Project_Details!$C$11="","",Project_Details!$C$11)</f>
        <v/>
      </c>
      <c r="E419" s="182" t="str">
        <f>IF(Project_Details!$C$12="","",Project_Details!$C$12)</f>
        <v/>
      </c>
      <c r="F419" s="151" t="str">
        <f>IF(H419="","",VLOOKUP(H419,Waste_Type!$C$3:$E$50,3,FALSE))</f>
        <v/>
      </c>
      <c r="G419" s="152" t="str">
        <f>IF(H419="","",VLOOKUP($H419,Waste_Type!$C$3:$E$50,2,FALSE))</f>
        <v/>
      </c>
      <c r="H419" s="192" t="str">
        <f>IF(Data_Input!C419="","",Data_Input!C419)</f>
        <v/>
      </c>
      <c r="I419" s="189" t="str">
        <f>IF(Data_Input!D419="","",Data_Input!D419)</f>
        <v/>
      </c>
      <c r="J419" s="183" t="str">
        <f>IF(Data_Input!E419="","",Data_Input!E419)</f>
        <v/>
      </c>
      <c r="K419" s="183" t="str">
        <f>IF(Data_Input!F419="","",Data_Input!F419)</f>
        <v/>
      </c>
      <c r="L419" s="151" t="str">
        <f>IF(Data_Input!G419="","",Data_Input!G419)</f>
        <v/>
      </c>
      <c r="M419" s="154" t="str">
        <f t="shared" si="6"/>
        <v/>
      </c>
    </row>
    <row r="420" spans="2:13" x14ac:dyDescent="0.4">
      <c r="B420" s="178" t="str">
        <f>IF(Data_Input!B420="","",Data_Input!B420)</f>
        <v/>
      </c>
      <c r="C420" s="179" t="str">
        <f>IF(Project_Details!$C$10="","",Project_Details!$C$10)</f>
        <v/>
      </c>
      <c r="D420" s="179" t="str">
        <f>IF(Project_Details!$C$11="","",Project_Details!$C$11)</f>
        <v/>
      </c>
      <c r="E420" s="179" t="str">
        <f>IF(Project_Details!$C$12="","",Project_Details!$C$12)</f>
        <v/>
      </c>
      <c r="F420" s="144" t="str">
        <f>IF(H420="","",VLOOKUP(H420,Waste_Type!$C$3:$E$50,3,FALSE))</f>
        <v/>
      </c>
      <c r="G420" s="145" t="str">
        <f>IF(H420="","",VLOOKUP($H420,Waste_Type!$C$3:$E$50,2,FALSE))</f>
        <v/>
      </c>
      <c r="H420" s="193" t="str">
        <f>IF(Data_Input!C420="","",Data_Input!C420)</f>
        <v/>
      </c>
      <c r="I420" s="190" t="str">
        <f>IF(Data_Input!D420="","",Data_Input!D420)</f>
        <v/>
      </c>
      <c r="J420" s="180" t="str">
        <f>IF(Data_Input!E420="","",Data_Input!E420)</f>
        <v/>
      </c>
      <c r="K420" s="180" t="str">
        <f>IF(Data_Input!F420="","",Data_Input!F420)</f>
        <v/>
      </c>
      <c r="L420" s="144" t="str">
        <f>IF(Data_Input!G420="","",Data_Input!G420)</f>
        <v/>
      </c>
      <c r="M420" s="148" t="str">
        <f t="shared" si="6"/>
        <v/>
      </c>
    </row>
    <row r="421" spans="2:13" x14ac:dyDescent="0.4">
      <c r="B421" s="181" t="str">
        <f>IF(Data_Input!B421="","",Data_Input!B421)</f>
        <v/>
      </c>
      <c r="C421" s="182" t="str">
        <f>IF(Project_Details!$C$10="","",Project_Details!$C$10)</f>
        <v/>
      </c>
      <c r="D421" s="182" t="str">
        <f>IF(Project_Details!$C$11="","",Project_Details!$C$11)</f>
        <v/>
      </c>
      <c r="E421" s="182" t="str">
        <f>IF(Project_Details!$C$12="","",Project_Details!$C$12)</f>
        <v/>
      </c>
      <c r="F421" s="151" t="str">
        <f>IF(H421="","",VLOOKUP(H421,Waste_Type!$C$3:$E$50,3,FALSE))</f>
        <v/>
      </c>
      <c r="G421" s="152" t="str">
        <f>IF(H421="","",VLOOKUP($H421,Waste_Type!$C$3:$E$50,2,FALSE))</f>
        <v/>
      </c>
      <c r="H421" s="192" t="str">
        <f>IF(Data_Input!C421="","",Data_Input!C421)</f>
        <v/>
      </c>
      <c r="I421" s="189" t="str">
        <f>IF(Data_Input!D421="","",Data_Input!D421)</f>
        <v/>
      </c>
      <c r="J421" s="183" t="str">
        <f>IF(Data_Input!E421="","",Data_Input!E421)</f>
        <v/>
      </c>
      <c r="K421" s="183" t="str">
        <f>IF(Data_Input!F421="","",Data_Input!F421)</f>
        <v/>
      </c>
      <c r="L421" s="151" t="str">
        <f>IF(Data_Input!G421="","",Data_Input!G421)</f>
        <v/>
      </c>
      <c r="M421" s="154" t="str">
        <f t="shared" si="6"/>
        <v/>
      </c>
    </row>
    <row r="422" spans="2:13" x14ac:dyDescent="0.4">
      <c r="B422" s="178" t="str">
        <f>IF(Data_Input!B422="","",Data_Input!B422)</f>
        <v/>
      </c>
      <c r="C422" s="179" t="str">
        <f>IF(Project_Details!$C$10="","",Project_Details!$C$10)</f>
        <v/>
      </c>
      <c r="D422" s="179" t="str">
        <f>IF(Project_Details!$C$11="","",Project_Details!$C$11)</f>
        <v/>
      </c>
      <c r="E422" s="179" t="str">
        <f>IF(Project_Details!$C$12="","",Project_Details!$C$12)</f>
        <v/>
      </c>
      <c r="F422" s="144" t="str">
        <f>IF(H422="","",VLOOKUP(H422,Waste_Type!$C$3:$E$50,3,FALSE))</f>
        <v/>
      </c>
      <c r="G422" s="145" t="str">
        <f>IF(H422="","",VLOOKUP($H422,Waste_Type!$C$3:$E$50,2,FALSE))</f>
        <v/>
      </c>
      <c r="H422" s="193" t="str">
        <f>IF(Data_Input!C422="","",Data_Input!C422)</f>
        <v/>
      </c>
      <c r="I422" s="190" t="str">
        <f>IF(Data_Input!D422="","",Data_Input!D422)</f>
        <v/>
      </c>
      <c r="J422" s="180" t="str">
        <f>IF(Data_Input!E422="","",Data_Input!E422)</f>
        <v/>
      </c>
      <c r="K422" s="180" t="str">
        <f>IF(Data_Input!F422="","",Data_Input!F422)</f>
        <v/>
      </c>
      <c r="L422" s="144" t="str">
        <f>IF(Data_Input!G422="","",Data_Input!G422)</f>
        <v/>
      </c>
      <c r="M422" s="148" t="str">
        <f t="shared" si="6"/>
        <v/>
      </c>
    </row>
    <row r="423" spans="2:13" x14ac:dyDescent="0.4">
      <c r="B423" s="181" t="str">
        <f>IF(Data_Input!B423="","",Data_Input!B423)</f>
        <v/>
      </c>
      <c r="C423" s="182" t="str">
        <f>IF(Project_Details!$C$10="","",Project_Details!$C$10)</f>
        <v/>
      </c>
      <c r="D423" s="182" t="str">
        <f>IF(Project_Details!$C$11="","",Project_Details!$C$11)</f>
        <v/>
      </c>
      <c r="E423" s="182" t="str">
        <f>IF(Project_Details!$C$12="","",Project_Details!$C$12)</f>
        <v/>
      </c>
      <c r="F423" s="151" t="str">
        <f>IF(H423="","",VLOOKUP(H423,Waste_Type!$C$3:$E$50,3,FALSE))</f>
        <v/>
      </c>
      <c r="G423" s="152" t="str">
        <f>IF(H423="","",VLOOKUP($H423,Waste_Type!$C$3:$E$50,2,FALSE))</f>
        <v/>
      </c>
      <c r="H423" s="192" t="str">
        <f>IF(Data_Input!C423="","",Data_Input!C423)</f>
        <v/>
      </c>
      <c r="I423" s="189" t="str">
        <f>IF(Data_Input!D423="","",Data_Input!D423)</f>
        <v/>
      </c>
      <c r="J423" s="183" t="str">
        <f>IF(Data_Input!E423="","",Data_Input!E423)</f>
        <v/>
      </c>
      <c r="K423" s="183" t="str">
        <f>IF(Data_Input!F423="","",Data_Input!F423)</f>
        <v/>
      </c>
      <c r="L423" s="151" t="str">
        <f>IF(Data_Input!G423="","",Data_Input!G423)</f>
        <v/>
      </c>
      <c r="M423" s="154" t="str">
        <f t="shared" si="6"/>
        <v/>
      </c>
    </row>
    <row r="424" spans="2:13" x14ac:dyDescent="0.4">
      <c r="B424" s="178" t="str">
        <f>IF(Data_Input!B424="","",Data_Input!B424)</f>
        <v/>
      </c>
      <c r="C424" s="179" t="str">
        <f>IF(Project_Details!$C$10="","",Project_Details!$C$10)</f>
        <v/>
      </c>
      <c r="D424" s="179" t="str">
        <f>IF(Project_Details!$C$11="","",Project_Details!$C$11)</f>
        <v/>
      </c>
      <c r="E424" s="179" t="str">
        <f>IF(Project_Details!$C$12="","",Project_Details!$C$12)</f>
        <v/>
      </c>
      <c r="F424" s="144" t="str">
        <f>IF(H424="","",VLOOKUP(H424,Waste_Type!$C$3:$E$50,3,FALSE))</f>
        <v/>
      </c>
      <c r="G424" s="145" t="str">
        <f>IF(H424="","",VLOOKUP($H424,Waste_Type!$C$3:$E$50,2,FALSE))</f>
        <v/>
      </c>
      <c r="H424" s="193" t="str">
        <f>IF(Data_Input!C424="","",Data_Input!C424)</f>
        <v/>
      </c>
      <c r="I424" s="190" t="str">
        <f>IF(Data_Input!D424="","",Data_Input!D424)</f>
        <v/>
      </c>
      <c r="J424" s="180" t="str">
        <f>IF(Data_Input!E424="","",Data_Input!E424)</f>
        <v/>
      </c>
      <c r="K424" s="180" t="str">
        <f>IF(Data_Input!F424="","",Data_Input!F424)</f>
        <v/>
      </c>
      <c r="L424" s="144" t="str">
        <f>IF(Data_Input!G424="","",Data_Input!G424)</f>
        <v/>
      </c>
      <c r="M424" s="148" t="str">
        <f t="shared" si="6"/>
        <v/>
      </c>
    </row>
    <row r="425" spans="2:13" x14ac:dyDescent="0.4">
      <c r="B425" s="181" t="str">
        <f>IF(Data_Input!B425="","",Data_Input!B425)</f>
        <v/>
      </c>
      <c r="C425" s="182" t="str">
        <f>IF(Project_Details!$C$10="","",Project_Details!$C$10)</f>
        <v/>
      </c>
      <c r="D425" s="182" t="str">
        <f>IF(Project_Details!$C$11="","",Project_Details!$C$11)</f>
        <v/>
      </c>
      <c r="E425" s="182" t="str">
        <f>IF(Project_Details!$C$12="","",Project_Details!$C$12)</f>
        <v/>
      </c>
      <c r="F425" s="151" t="str">
        <f>IF(H425="","",VLOOKUP(H425,Waste_Type!$C$3:$E$50,3,FALSE))</f>
        <v/>
      </c>
      <c r="G425" s="152" t="str">
        <f>IF(H425="","",VLOOKUP($H425,Waste_Type!$C$3:$E$50,2,FALSE))</f>
        <v/>
      </c>
      <c r="H425" s="192" t="str">
        <f>IF(Data_Input!C425="","",Data_Input!C425)</f>
        <v/>
      </c>
      <c r="I425" s="189" t="str">
        <f>IF(Data_Input!D425="","",Data_Input!D425)</f>
        <v/>
      </c>
      <c r="J425" s="183" t="str">
        <f>IF(Data_Input!E425="","",Data_Input!E425)</f>
        <v/>
      </c>
      <c r="K425" s="183" t="str">
        <f>IF(Data_Input!F425="","",Data_Input!F425)</f>
        <v/>
      </c>
      <c r="L425" s="151" t="str">
        <f>IF(Data_Input!G425="","",Data_Input!G425)</f>
        <v/>
      </c>
      <c r="M425" s="154" t="str">
        <f t="shared" si="6"/>
        <v/>
      </c>
    </row>
    <row r="426" spans="2:13" x14ac:dyDescent="0.4">
      <c r="B426" s="178" t="str">
        <f>IF(Data_Input!B426="","",Data_Input!B426)</f>
        <v/>
      </c>
      <c r="C426" s="179" t="str">
        <f>IF(Project_Details!$C$10="","",Project_Details!$C$10)</f>
        <v/>
      </c>
      <c r="D426" s="179" t="str">
        <f>IF(Project_Details!$C$11="","",Project_Details!$C$11)</f>
        <v/>
      </c>
      <c r="E426" s="179" t="str">
        <f>IF(Project_Details!$C$12="","",Project_Details!$C$12)</f>
        <v/>
      </c>
      <c r="F426" s="144" t="str">
        <f>IF(H426="","",VLOOKUP(H426,Waste_Type!$C$3:$E$50,3,FALSE))</f>
        <v/>
      </c>
      <c r="G426" s="145" t="str">
        <f>IF(H426="","",VLOOKUP($H426,Waste_Type!$C$3:$E$50,2,FALSE))</f>
        <v/>
      </c>
      <c r="H426" s="193" t="str">
        <f>IF(Data_Input!C426="","",Data_Input!C426)</f>
        <v/>
      </c>
      <c r="I426" s="190" t="str">
        <f>IF(Data_Input!D426="","",Data_Input!D426)</f>
        <v/>
      </c>
      <c r="J426" s="180" t="str">
        <f>IF(Data_Input!E426="","",Data_Input!E426)</f>
        <v/>
      </c>
      <c r="K426" s="180" t="str">
        <f>IF(Data_Input!F426="","",Data_Input!F426)</f>
        <v/>
      </c>
      <c r="L426" s="144" t="str">
        <f>IF(Data_Input!G426="","",Data_Input!G426)</f>
        <v/>
      </c>
      <c r="M426" s="148" t="str">
        <f t="shared" si="6"/>
        <v/>
      </c>
    </row>
    <row r="427" spans="2:13" x14ac:dyDescent="0.4">
      <c r="B427" s="181" t="str">
        <f>IF(Data_Input!B427="","",Data_Input!B427)</f>
        <v/>
      </c>
      <c r="C427" s="182" t="str">
        <f>IF(Project_Details!$C$10="","",Project_Details!$C$10)</f>
        <v/>
      </c>
      <c r="D427" s="182" t="str">
        <f>IF(Project_Details!$C$11="","",Project_Details!$C$11)</f>
        <v/>
      </c>
      <c r="E427" s="182" t="str">
        <f>IF(Project_Details!$C$12="","",Project_Details!$C$12)</f>
        <v/>
      </c>
      <c r="F427" s="151" t="str">
        <f>IF(H427="","",VLOOKUP(H427,Waste_Type!$C$3:$E$50,3,FALSE))</f>
        <v/>
      </c>
      <c r="G427" s="152" t="str">
        <f>IF(H427="","",VLOOKUP($H427,Waste_Type!$C$3:$E$50,2,FALSE))</f>
        <v/>
      </c>
      <c r="H427" s="192" t="str">
        <f>IF(Data_Input!C427="","",Data_Input!C427)</f>
        <v/>
      </c>
      <c r="I427" s="189" t="str">
        <f>IF(Data_Input!D427="","",Data_Input!D427)</f>
        <v/>
      </c>
      <c r="J427" s="183" t="str">
        <f>IF(Data_Input!E427="","",Data_Input!E427)</f>
        <v/>
      </c>
      <c r="K427" s="183" t="str">
        <f>IF(Data_Input!F427="","",Data_Input!F427)</f>
        <v/>
      </c>
      <c r="L427" s="151" t="str">
        <f>IF(Data_Input!G427="","",Data_Input!G427)</f>
        <v/>
      </c>
      <c r="M427" s="154" t="str">
        <f t="shared" si="6"/>
        <v/>
      </c>
    </row>
    <row r="428" spans="2:13" x14ac:dyDescent="0.4">
      <c r="B428" s="178" t="str">
        <f>IF(Data_Input!B428="","",Data_Input!B428)</f>
        <v/>
      </c>
      <c r="C428" s="179" t="str">
        <f>IF(Project_Details!$C$10="","",Project_Details!$C$10)</f>
        <v/>
      </c>
      <c r="D428" s="179" t="str">
        <f>IF(Project_Details!$C$11="","",Project_Details!$C$11)</f>
        <v/>
      </c>
      <c r="E428" s="179" t="str">
        <f>IF(Project_Details!$C$12="","",Project_Details!$C$12)</f>
        <v/>
      </c>
      <c r="F428" s="144" t="str">
        <f>IF(H428="","",VLOOKUP(H428,Waste_Type!$C$3:$E$50,3,FALSE))</f>
        <v/>
      </c>
      <c r="G428" s="145" t="str">
        <f>IF(H428="","",VLOOKUP($H428,Waste_Type!$C$3:$E$50,2,FALSE))</f>
        <v/>
      </c>
      <c r="H428" s="193" t="str">
        <f>IF(Data_Input!C428="","",Data_Input!C428)</f>
        <v/>
      </c>
      <c r="I428" s="190" t="str">
        <f>IF(Data_Input!D428="","",Data_Input!D428)</f>
        <v/>
      </c>
      <c r="J428" s="180" t="str">
        <f>IF(Data_Input!E428="","",Data_Input!E428)</f>
        <v/>
      </c>
      <c r="K428" s="180" t="str">
        <f>IF(Data_Input!F428="","",Data_Input!F428)</f>
        <v/>
      </c>
      <c r="L428" s="144" t="str">
        <f>IF(Data_Input!G428="","",Data_Input!G428)</f>
        <v/>
      </c>
      <c r="M428" s="148" t="str">
        <f t="shared" si="6"/>
        <v/>
      </c>
    </row>
    <row r="429" spans="2:13" x14ac:dyDescent="0.4">
      <c r="B429" s="181" t="str">
        <f>IF(Data_Input!B429="","",Data_Input!B429)</f>
        <v/>
      </c>
      <c r="C429" s="182" t="str">
        <f>IF(Project_Details!$C$10="","",Project_Details!$C$10)</f>
        <v/>
      </c>
      <c r="D429" s="182" t="str">
        <f>IF(Project_Details!$C$11="","",Project_Details!$C$11)</f>
        <v/>
      </c>
      <c r="E429" s="182" t="str">
        <f>IF(Project_Details!$C$12="","",Project_Details!$C$12)</f>
        <v/>
      </c>
      <c r="F429" s="151" t="str">
        <f>IF(H429="","",VLOOKUP(H429,Waste_Type!$C$3:$E$50,3,FALSE))</f>
        <v/>
      </c>
      <c r="G429" s="152" t="str">
        <f>IF(H429="","",VLOOKUP($H429,Waste_Type!$C$3:$E$50,2,FALSE))</f>
        <v/>
      </c>
      <c r="H429" s="192" t="str">
        <f>IF(Data_Input!C429="","",Data_Input!C429)</f>
        <v/>
      </c>
      <c r="I429" s="189" t="str">
        <f>IF(Data_Input!D429="","",Data_Input!D429)</f>
        <v/>
      </c>
      <c r="J429" s="183" t="str">
        <f>IF(Data_Input!E429="","",Data_Input!E429)</f>
        <v/>
      </c>
      <c r="K429" s="183" t="str">
        <f>IF(Data_Input!F429="","",Data_Input!F429)</f>
        <v/>
      </c>
      <c r="L429" s="151" t="str">
        <f>IF(Data_Input!G429="","",Data_Input!G429)</f>
        <v/>
      </c>
      <c r="M429" s="154" t="str">
        <f t="shared" si="6"/>
        <v/>
      </c>
    </row>
    <row r="430" spans="2:13" x14ac:dyDescent="0.4">
      <c r="B430" s="178" t="str">
        <f>IF(Data_Input!B430="","",Data_Input!B430)</f>
        <v/>
      </c>
      <c r="C430" s="179" t="str">
        <f>IF(Project_Details!$C$10="","",Project_Details!$C$10)</f>
        <v/>
      </c>
      <c r="D430" s="179" t="str">
        <f>IF(Project_Details!$C$11="","",Project_Details!$C$11)</f>
        <v/>
      </c>
      <c r="E430" s="179" t="str">
        <f>IF(Project_Details!$C$12="","",Project_Details!$C$12)</f>
        <v/>
      </c>
      <c r="F430" s="144" t="str">
        <f>IF(H430="","",VLOOKUP(H430,Waste_Type!$C$3:$E$50,3,FALSE))</f>
        <v/>
      </c>
      <c r="G430" s="145" t="str">
        <f>IF(H430="","",VLOOKUP($H430,Waste_Type!$C$3:$E$50,2,FALSE))</f>
        <v/>
      </c>
      <c r="H430" s="193" t="str">
        <f>IF(Data_Input!C430="","",Data_Input!C430)</f>
        <v/>
      </c>
      <c r="I430" s="190" t="str">
        <f>IF(Data_Input!D430="","",Data_Input!D430)</f>
        <v/>
      </c>
      <c r="J430" s="180" t="str">
        <f>IF(Data_Input!E430="","",Data_Input!E430)</f>
        <v/>
      </c>
      <c r="K430" s="180" t="str">
        <f>IF(Data_Input!F430="","",Data_Input!F430)</f>
        <v/>
      </c>
      <c r="L430" s="144" t="str">
        <f>IF(Data_Input!G430="","",Data_Input!G430)</f>
        <v/>
      </c>
      <c r="M430" s="148" t="str">
        <f t="shared" si="6"/>
        <v/>
      </c>
    </row>
    <row r="431" spans="2:13" x14ac:dyDescent="0.4">
      <c r="B431" s="181" t="str">
        <f>IF(Data_Input!B431="","",Data_Input!B431)</f>
        <v/>
      </c>
      <c r="C431" s="182" t="str">
        <f>IF(Project_Details!$C$10="","",Project_Details!$C$10)</f>
        <v/>
      </c>
      <c r="D431" s="182" t="str">
        <f>IF(Project_Details!$C$11="","",Project_Details!$C$11)</f>
        <v/>
      </c>
      <c r="E431" s="182" t="str">
        <f>IF(Project_Details!$C$12="","",Project_Details!$C$12)</f>
        <v/>
      </c>
      <c r="F431" s="151" t="str">
        <f>IF(H431="","",VLOOKUP(H431,Waste_Type!$C$3:$E$50,3,FALSE))</f>
        <v/>
      </c>
      <c r="G431" s="152" t="str">
        <f>IF(H431="","",VLOOKUP($H431,Waste_Type!$C$3:$E$50,2,FALSE))</f>
        <v/>
      </c>
      <c r="H431" s="192" t="str">
        <f>IF(Data_Input!C431="","",Data_Input!C431)</f>
        <v/>
      </c>
      <c r="I431" s="189" t="str">
        <f>IF(Data_Input!D431="","",Data_Input!D431)</f>
        <v/>
      </c>
      <c r="J431" s="183" t="str">
        <f>IF(Data_Input!E431="","",Data_Input!E431)</f>
        <v/>
      </c>
      <c r="K431" s="183" t="str">
        <f>IF(Data_Input!F431="","",Data_Input!F431)</f>
        <v/>
      </c>
      <c r="L431" s="151" t="str">
        <f>IF(Data_Input!G431="","",Data_Input!G431)</f>
        <v/>
      </c>
      <c r="M431" s="154" t="str">
        <f t="shared" si="6"/>
        <v/>
      </c>
    </row>
    <row r="432" spans="2:13" x14ac:dyDescent="0.4">
      <c r="B432" s="178" t="str">
        <f>IF(Data_Input!B432="","",Data_Input!B432)</f>
        <v/>
      </c>
      <c r="C432" s="179" t="str">
        <f>IF(Project_Details!$C$10="","",Project_Details!$C$10)</f>
        <v/>
      </c>
      <c r="D432" s="179" t="str">
        <f>IF(Project_Details!$C$11="","",Project_Details!$C$11)</f>
        <v/>
      </c>
      <c r="E432" s="179" t="str">
        <f>IF(Project_Details!$C$12="","",Project_Details!$C$12)</f>
        <v/>
      </c>
      <c r="F432" s="144" t="str">
        <f>IF(H432="","",VLOOKUP(H432,Waste_Type!$C$3:$E$50,3,FALSE))</f>
        <v/>
      </c>
      <c r="G432" s="145" t="str">
        <f>IF(H432="","",VLOOKUP($H432,Waste_Type!$C$3:$E$50,2,FALSE))</f>
        <v/>
      </c>
      <c r="H432" s="193" t="str">
        <f>IF(Data_Input!C432="","",Data_Input!C432)</f>
        <v/>
      </c>
      <c r="I432" s="190" t="str">
        <f>IF(Data_Input!D432="","",Data_Input!D432)</f>
        <v/>
      </c>
      <c r="J432" s="180" t="str">
        <f>IF(Data_Input!E432="","",Data_Input!E432)</f>
        <v/>
      </c>
      <c r="K432" s="180" t="str">
        <f>IF(Data_Input!F432="","",Data_Input!F432)</f>
        <v/>
      </c>
      <c r="L432" s="144" t="str">
        <f>IF(Data_Input!G432="","",Data_Input!G432)</f>
        <v/>
      </c>
      <c r="M432" s="148" t="str">
        <f t="shared" si="6"/>
        <v/>
      </c>
    </row>
    <row r="433" spans="2:13" x14ac:dyDescent="0.4">
      <c r="B433" s="181" t="str">
        <f>IF(Data_Input!B433="","",Data_Input!B433)</f>
        <v/>
      </c>
      <c r="C433" s="182" t="str">
        <f>IF(Project_Details!$C$10="","",Project_Details!$C$10)</f>
        <v/>
      </c>
      <c r="D433" s="182" t="str">
        <f>IF(Project_Details!$C$11="","",Project_Details!$C$11)</f>
        <v/>
      </c>
      <c r="E433" s="182" t="str">
        <f>IF(Project_Details!$C$12="","",Project_Details!$C$12)</f>
        <v/>
      </c>
      <c r="F433" s="151" t="str">
        <f>IF(H433="","",VLOOKUP(H433,Waste_Type!$C$3:$E$50,3,FALSE))</f>
        <v/>
      </c>
      <c r="G433" s="152" t="str">
        <f>IF(H433="","",VLOOKUP($H433,Waste_Type!$C$3:$E$50,2,FALSE))</f>
        <v/>
      </c>
      <c r="H433" s="192" t="str">
        <f>IF(Data_Input!C433="","",Data_Input!C433)</f>
        <v/>
      </c>
      <c r="I433" s="189" t="str">
        <f>IF(Data_Input!D433="","",Data_Input!D433)</f>
        <v/>
      </c>
      <c r="J433" s="183" t="str">
        <f>IF(Data_Input!E433="","",Data_Input!E433)</f>
        <v/>
      </c>
      <c r="K433" s="183" t="str">
        <f>IF(Data_Input!F433="","",Data_Input!F433)</f>
        <v/>
      </c>
      <c r="L433" s="151" t="str">
        <f>IF(Data_Input!G433="","",Data_Input!G433)</f>
        <v/>
      </c>
      <c r="M433" s="154" t="str">
        <f t="shared" si="6"/>
        <v/>
      </c>
    </row>
    <row r="434" spans="2:13" x14ac:dyDescent="0.4">
      <c r="B434" s="178" t="str">
        <f>IF(Data_Input!B434="","",Data_Input!B434)</f>
        <v/>
      </c>
      <c r="C434" s="179" t="str">
        <f>IF(Project_Details!$C$10="","",Project_Details!$C$10)</f>
        <v/>
      </c>
      <c r="D434" s="179" t="str">
        <f>IF(Project_Details!$C$11="","",Project_Details!$C$11)</f>
        <v/>
      </c>
      <c r="E434" s="179" t="str">
        <f>IF(Project_Details!$C$12="","",Project_Details!$C$12)</f>
        <v/>
      </c>
      <c r="F434" s="144" t="str">
        <f>IF(H434="","",VLOOKUP(H434,Waste_Type!$C$3:$E$50,3,FALSE))</f>
        <v/>
      </c>
      <c r="G434" s="145" t="str">
        <f>IF(H434="","",VLOOKUP($H434,Waste_Type!$C$3:$E$50,2,FALSE))</f>
        <v/>
      </c>
      <c r="H434" s="193" t="str">
        <f>IF(Data_Input!C434="","",Data_Input!C434)</f>
        <v/>
      </c>
      <c r="I434" s="190" t="str">
        <f>IF(Data_Input!D434="","",Data_Input!D434)</f>
        <v/>
      </c>
      <c r="J434" s="180" t="str">
        <f>IF(Data_Input!E434="","",Data_Input!E434)</f>
        <v/>
      </c>
      <c r="K434" s="180" t="str">
        <f>IF(Data_Input!F434="","",Data_Input!F434)</f>
        <v/>
      </c>
      <c r="L434" s="144" t="str">
        <f>IF(Data_Input!G434="","",Data_Input!G434)</f>
        <v/>
      </c>
      <c r="M434" s="148" t="str">
        <f t="shared" si="6"/>
        <v/>
      </c>
    </row>
    <row r="435" spans="2:13" x14ac:dyDescent="0.4">
      <c r="B435" s="181" t="str">
        <f>IF(Data_Input!B435="","",Data_Input!B435)</f>
        <v/>
      </c>
      <c r="C435" s="182" t="str">
        <f>IF(Project_Details!$C$10="","",Project_Details!$C$10)</f>
        <v/>
      </c>
      <c r="D435" s="182" t="str">
        <f>IF(Project_Details!$C$11="","",Project_Details!$C$11)</f>
        <v/>
      </c>
      <c r="E435" s="182" t="str">
        <f>IF(Project_Details!$C$12="","",Project_Details!$C$12)</f>
        <v/>
      </c>
      <c r="F435" s="151" t="str">
        <f>IF(H435="","",VLOOKUP(H435,Waste_Type!$C$3:$E$50,3,FALSE))</f>
        <v/>
      </c>
      <c r="G435" s="152" t="str">
        <f>IF(H435="","",VLOOKUP($H435,Waste_Type!$C$3:$E$50,2,FALSE))</f>
        <v/>
      </c>
      <c r="H435" s="192" t="str">
        <f>IF(Data_Input!C435="","",Data_Input!C435)</f>
        <v/>
      </c>
      <c r="I435" s="189" t="str">
        <f>IF(Data_Input!D435="","",Data_Input!D435)</f>
        <v/>
      </c>
      <c r="J435" s="183" t="str">
        <f>IF(Data_Input!E435="","",Data_Input!E435)</f>
        <v/>
      </c>
      <c r="K435" s="183" t="str">
        <f>IF(Data_Input!F435="","",Data_Input!F435)</f>
        <v/>
      </c>
      <c r="L435" s="151" t="str">
        <f>IF(Data_Input!G435="","",Data_Input!G435)</f>
        <v/>
      </c>
      <c r="M435" s="154" t="str">
        <f t="shared" si="6"/>
        <v/>
      </c>
    </row>
    <row r="436" spans="2:13" x14ac:dyDescent="0.4">
      <c r="B436" s="178" t="str">
        <f>IF(Data_Input!B436="","",Data_Input!B436)</f>
        <v/>
      </c>
      <c r="C436" s="179" t="str">
        <f>IF(Project_Details!$C$10="","",Project_Details!$C$10)</f>
        <v/>
      </c>
      <c r="D436" s="179" t="str">
        <f>IF(Project_Details!$C$11="","",Project_Details!$C$11)</f>
        <v/>
      </c>
      <c r="E436" s="179" t="str">
        <f>IF(Project_Details!$C$12="","",Project_Details!$C$12)</f>
        <v/>
      </c>
      <c r="F436" s="144" t="str">
        <f>IF(H436="","",VLOOKUP(H436,Waste_Type!$C$3:$E$50,3,FALSE))</f>
        <v/>
      </c>
      <c r="G436" s="145" t="str">
        <f>IF(H436="","",VLOOKUP($H436,Waste_Type!$C$3:$E$50,2,FALSE))</f>
        <v/>
      </c>
      <c r="H436" s="193" t="str">
        <f>IF(Data_Input!C436="","",Data_Input!C436)</f>
        <v/>
      </c>
      <c r="I436" s="190" t="str">
        <f>IF(Data_Input!D436="","",Data_Input!D436)</f>
        <v/>
      </c>
      <c r="J436" s="180" t="str">
        <f>IF(Data_Input!E436="","",Data_Input!E436)</f>
        <v/>
      </c>
      <c r="K436" s="180" t="str">
        <f>IF(Data_Input!F436="","",Data_Input!F436)</f>
        <v/>
      </c>
      <c r="L436" s="144" t="str">
        <f>IF(Data_Input!G436="","",Data_Input!G436)</f>
        <v/>
      </c>
      <c r="M436" s="148" t="str">
        <f t="shared" si="6"/>
        <v/>
      </c>
    </row>
    <row r="437" spans="2:13" x14ac:dyDescent="0.4">
      <c r="B437" s="181" t="str">
        <f>IF(Data_Input!B437="","",Data_Input!B437)</f>
        <v/>
      </c>
      <c r="C437" s="182" t="str">
        <f>IF(Project_Details!$C$10="","",Project_Details!$C$10)</f>
        <v/>
      </c>
      <c r="D437" s="182" t="str">
        <f>IF(Project_Details!$C$11="","",Project_Details!$C$11)</f>
        <v/>
      </c>
      <c r="E437" s="182" t="str">
        <f>IF(Project_Details!$C$12="","",Project_Details!$C$12)</f>
        <v/>
      </c>
      <c r="F437" s="151" t="str">
        <f>IF(H437="","",VLOOKUP(H437,Waste_Type!$C$3:$E$50,3,FALSE))</f>
        <v/>
      </c>
      <c r="G437" s="152" t="str">
        <f>IF(H437="","",VLOOKUP($H437,Waste_Type!$C$3:$E$50,2,FALSE))</f>
        <v/>
      </c>
      <c r="H437" s="192" t="str">
        <f>IF(Data_Input!C437="","",Data_Input!C437)</f>
        <v/>
      </c>
      <c r="I437" s="189" t="str">
        <f>IF(Data_Input!D437="","",Data_Input!D437)</f>
        <v/>
      </c>
      <c r="J437" s="183" t="str">
        <f>IF(Data_Input!E437="","",Data_Input!E437)</f>
        <v/>
      </c>
      <c r="K437" s="183" t="str">
        <f>IF(Data_Input!F437="","",Data_Input!F437)</f>
        <v/>
      </c>
      <c r="L437" s="151" t="str">
        <f>IF(Data_Input!G437="","",Data_Input!G437)</f>
        <v/>
      </c>
      <c r="M437" s="154" t="str">
        <f t="shared" si="6"/>
        <v/>
      </c>
    </row>
    <row r="438" spans="2:13" x14ac:dyDescent="0.4">
      <c r="B438" s="178" t="str">
        <f>IF(Data_Input!B438="","",Data_Input!B438)</f>
        <v/>
      </c>
      <c r="C438" s="179" t="str">
        <f>IF(Project_Details!$C$10="","",Project_Details!$C$10)</f>
        <v/>
      </c>
      <c r="D438" s="179" t="str">
        <f>IF(Project_Details!$C$11="","",Project_Details!$C$11)</f>
        <v/>
      </c>
      <c r="E438" s="179" t="str">
        <f>IF(Project_Details!$C$12="","",Project_Details!$C$12)</f>
        <v/>
      </c>
      <c r="F438" s="144" t="str">
        <f>IF(H438="","",VLOOKUP(H438,Waste_Type!$C$3:$E$50,3,FALSE))</f>
        <v/>
      </c>
      <c r="G438" s="145" t="str">
        <f>IF(H438="","",VLOOKUP($H438,Waste_Type!$C$3:$E$50,2,FALSE))</f>
        <v/>
      </c>
      <c r="H438" s="193" t="str">
        <f>IF(Data_Input!C438="","",Data_Input!C438)</f>
        <v/>
      </c>
      <c r="I438" s="190" t="str">
        <f>IF(Data_Input!D438="","",Data_Input!D438)</f>
        <v/>
      </c>
      <c r="J438" s="180" t="str">
        <f>IF(Data_Input!E438="","",Data_Input!E438)</f>
        <v/>
      </c>
      <c r="K438" s="180" t="str">
        <f>IF(Data_Input!F438="","",Data_Input!F438)</f>
        <v/>
      </c>
      <c r="L438" s="144" t="str">
        <f>IF(Data_Input!G438="","",Data_Input!G438)</f>
        <v/>
      </c>
      <c r="M438" s="148" t="str">
        <f t="shared" si="6"/>
        <v/>
      </c>
    </row>
    <row r="439" spans="2:13" x14ac:dyDescent="0.4">
      <c r="B439" s="181" t="str">
        <f>IF(Data_Input!B439="","",Data_Input!B439)</f>
        <v/>
      </c>
      <c r="C439" s="182" t="str">
        <f>IF(Project_Details!$C$10="","",Project_Details!$C$10)</f>
        <v/>
      </c>
      <c r="D439" s="182" t="str">
        <f>IF(Project_Details!$C$11="","",Project_Details!$C$11)</f>
        <v/>
      </c>
      <c r="E439" s="182" t="str">
        <f>IF(Project_Details!$C$12="","",Project_Details!$C$12)</f>
        <v/>
      </c>
      <c r="F439" s="151" t="str">
        <f>IF(H439="","",VLOOKUP(H439,Waste_Type!$C$3:$E$50,3,FALSE))</f>
        <v/>
      </c>
      <c r="G439" s="152" t="str">
        <f>IF(H439="","",VLOOKUP($H439,Waste_Type!$C$3:$E$50,2,FALSE))</f>
        <v/>
      </c>
      <c r="H439" s="192" t="str">
        <f>IF(Data_Input!C439="","",Data_Input!C439)</f>
        <v/>
      </c>
      <c r="I439" s="189" t="str">
        <f>IF(Data_Input!D439="","",Data_Input!D439)</f>
        <v/>
      </c>
      <c r="J439" s="183" t="str">
        <f>IF(Data_Input!E439="","",Data_Input!E439)</f>
        <v/>
      </c>
      <c r="K439" s="183" t="str">
        <f>IF(Data_Input!F439="","",Data_Input!F439)</f>
        <v/>
      </c>
      <c r="L439" s="151" t="str">
        <f>IF(Data_Input!G439="","",Data_Input!G439)</f>
        <v/>
      </c>
      <c r="M439" s="154" t="str">
        <f t="shared" si="6"/>
        <v/>
      </c>
    </row>
    <row r="440" spans="2:13" x14ac:dyDescent="0.4">
      <c r="B440" s="178" t="str">
        <f>IF(Data_Input!B440="","",Data_Input!B440)</f>
        <v/>
      </c>
      <c r="C440" s="179" t="str">
        <f>IF(Project_Details!$C$10="","",Project_Details!$C$10)</f>
        <v/>
      </c>
      <c r="D440" s="179" t="str">
        <f>IF(Project_Details!$C$11="","",Project_Details!$C$11)</f>
        <v/>
      </c>
      <c r="E440" s="179" t="str">
        <f>IF(Project_Details!$C$12="","",Project_Details!$C$12)</f>
        <v/>
      </c>
      <c r="F440" s="144" t="str">
        <f>IF(H440="","",VLOOKUP(H440,Waste_Type!$C$3:$E$50,3,FALSE))</f>
        <v/>
      </c>
      <c r="G440" s="145" t="str">
        <f>IF(H440="","",VLOOKUP($H440,Waste_Type!$C$3:$E$50,2,FALSE))</f>
        <v/>
      </c>
      <c r="H440" s="193" t="str">
        <f>IF(Data_Input!C440="","",Data_Input!C440)</f>
        <v/>
      </c>
      <c r="I440" s="190" t="str">
        <f>IF(Data_Input!D440="","",Data_Input!D440)</f>
        <v/>
      </c>
      <c r="J440" s="180" t="str">
        <f>IF(Data_Input!E440="","",Data_Input!E440)</f>
        <v/>
      </c>
      <c r="K440" s="180" t="str">
        <f>IF(Data_Input!F440="","",Data_Input!F440)</f>
        <v/>
      </c>
      <c r="L440" s="144" t="str">
        <f>IF(Data_Input!G440="","",Data_Input!G440)</f>
        <v/>
      </c>
      <c r="M440" s="148" t="str">
        <f t="shared" si="6"/>
        <v/>
      </c>
    </row>
    <row r="441" spans="2:13" x14ac:dyDescent="0.4">
      <c r="B441" s="181" t="str">
        <f>IF(Data_Input!B441="","",Data_Input!B441)</f>
        <v/>
      </c>
      <c r="C441" s="182" t="str">
        <f>IF(Project_Details!$C$10="","",Project_Details!$C$10)</f>
        <v/>
      </c>
      <c r="D441" s="182" t="str">
        <f>IF(Project_Details!$C$11="","",Project_Details!$C$11)</f>
        <v/>
      </c>
      <c r="E441" s="182" t="str">
        <f>IF(Project_Details!$C$12="","",Project_Details!$C$12)</f>
        <v/>
      </c>
      <c r="F441" s="151" t="str">
        <f>IF(H441="","",VLOOKUP(H441,Waste_Type!$C$3:$E$50,3,FALSE))</f>
        <v/>
      </c>
      <c r="G441" s="152" t="str">
        <f>IF(H441="","",VLOOKUP($H441,Waste_Type!$C$3:$E$50,2,FALSE))</f>
        <v/>
      </c>
      <c r="H441" s="192" t="str">
        <f>IF(Data_Input!C441="","",Data_Input!C441)</f>
        <v/>
      </c>
      <c r="I441" s="189" t="str">
        <f>IF(Data_Input!D441="","",Data_Input!D441)</f>
        <v/>
      </c>
      <c r="J441" s="183" t="str">
        <f>IF(Data_Input!E441="","",Data_Input!E441)</f>
        <v/>
      </c>
      <c r="K441" s="183" t="str">
        <f>IF(Data_Input!F441="","",Data_Input!F441)</f>
        <v/>
      </c>
      <c r="L441" s="151" t="str">
        <f>IF(Data_Input!G441="","",Data_Input!G441)</f>
        <v/>
      </c>
      <c r="M441" s="154" t="str">
        <f t="shared" si="6"/>
        <v/>
      </c>
    </row>
    <row r="442" spans="2:13" x14ac:dyDescent="0.4">
      <c r="B442" s="178" t="str">
        <f>IF(Data_Input!B442="","",Data_Input!B442)</f>
        <v/>
      </c>
      <c r="C442" s="179" t="str">
        <f>IF(Project_Details!$C$10="","",Project_Details!$C$10)</f>
        <v/>
      </c>
      <c r="D442" s="179" t="str">
        <f>IF(Project_Details!$C$11="","",Project_Details!$C$11)</f>
        <v/>
      </c>
      <c r="E442" s="179" t="str">
        <f>IF(Project_Details!$C$12="","",Project_Details!$C$12)</f>
        <v/>
      </c>
      <c r="F442" s="144" t="str">
        <f>IF(H442="","",VLOOKUP(H442,Waste_Type!$C$3:$E$50,3,FALSE))</f>
        <v/>
      </c>
      <c r="G442" s="145" t="str">
        <f>IF(H442="","",VLOOKUP($H442,Waste_Type!$C$3:$E$50,2,FALSE))</f>
        <v/>
      </c>
      <c r="H442" s="193" t="str">
        <f>IF(Data_Input!C442="","",Data_Input!C442)</f>
        <v/>
      </c>
      <c r="I442" s="190" t="str">
        <f>IF(Data_Input!D442="","",Data_Input!D442)</f>
        <v/>
      </c>
      <c r="J442" s="180" t="str">
        <f>IF(Data_Input!E442="","",Data_Input!E442)</f>
        <v/>
      </c>
      <c r="K442" s="180" t="str">
        <f>IF(Data_Input!F442="","",Data_Input!F442)</f>
        <v/>
      </c>
      <c r="L442" s="144" t="str">
        <f>IF(Data_Input!G442="","",Data_Input!G442)</f>
        <v/>
      </c>
      <c r="M442" s="148" t="str">
        <f t="shared" si="6"/>
        <v/>
      </c>
    </row>
    <row r="443" spans="2:13" x14ac:dyDescent="0.4">
      <c r="B443" s="181" t="str">
        <f>IF(Data_Input!B443="","",Data_Input!B443)</f>
        <v/>
      </c>
      <c r="C443" s="182" t="str">
        <f>IF(Project_Details!$C$10="","",Project_Details!$C$10)</f>
        <v/>
      </c>
      <c r="D443" s="182" t="str">
        <f>IF(Project_Details!$C$11="","",Project_Details!$C$11)</f>
        <v/>
      </c>
      <c r="E443" s="182" t="str">
        <f>IF(Project_Details!$C$12="","",Project_Details!$C$12)</f>
        <v/>
      </c>
      <c r="F443" s="151" t="str">
        <f>IF(H443="","",VLOOKUP(H443,Waste_Type!$C$3:$E$50,3,FALSE))</f>
        <v/>
      </c>
      <c r="G443" s="152" t="str">
        <f>IF(H443="","",VLOOKUP($H443,Waste_Type!$C$3:$E$50,2,FALSE))</f>
        <v/>
      </c>
      <c r="H443" s="192" t="str">
        <f>IF(Data_Input!C443="","",Data_Input!C443)</f>
        <v/>
      </c>
      <c r="I443" s="189" t="str">
        <f>IF(Data_Input!D443="","",Data_Input!D443)</f>
        <v/>
      </c>
      <c r="J443" s="183" t="str">
        <f>IF(Data_Input!E443="","",Data_Input!E443)</f>
        <v/>
      </c>
      <c r="K443" s="183" t="str">
        <f>IF(Data_Input!F443="","",Data_Input!F443)</f>
        <v/>
      </c>
      <c r="L443" s="151" t="str">
        <f>IF(Data_Input!G443="","",Data_Input!G443)</f>
        <v/>
      </c>
      <c r="M443" s="154" t="str">
        <f t="shared" si="6"/>
        <v/>
      </c>
    </row>
    <row r="444" spans="2:13" x14ac:dyDescent="0.4">
      <c r="B444" s="178" t="str">
        <f>IF(Data_Input!B444="","",Data_Input!B444)</f>
        <v/>
      </c>
      <c r="C444" s="179" t="str">
        <f>IF(Project_Details!$C$10="","",Project_Details!$C$10)</f>
        <v/>
      </c>
      <c r="D444" s="179" t="str">
        <f>IF(Project_Details!$C$11="","",Project_Details!$C$11)</f>
        <v/>
      </c>
      <c r="E444" s="179" t="str">
        <f>IF(Project_Details!$C$12="","",Project_Details!$C$12)</f>
        <v/>
      </c>
      <c r="F444" s="144" t="str">
        <f>IF(H444="","",VLOOKUP(H444,Waste_Type!$C$3:$E$50,3,FALSE))</f>
        <v/>
      </c>
      <c r="G444" s="145" t="str">
        <f>IF(H444="","",VLOOKUP($H444,Waste_Type!$C$3:$E$50,2,FALSE))</f>
        <v/>
      </c>
      <c r="H444" s="193" t="str">
        <f>IF(Data_Input!C444="","",Data_Input!C444)</f>
        <v/>
      </c>
      <c r="I444" s="190" t="str">
        <f>IF(Data_Input!D444="","",Data_Input!D444)</f>
        <v/>
      </c>
      <c r="J444" s="180" t="str">
        <f>IF(Data_Input!E444="","",Data_Input!E444)</f>
        <v/>
      </c>
      <c r="K444" s="180" t="str">
        <f>IF(Data_Input!F444="","",Data_Input!F444)</f>
        <v/>
      </c>
      <c r="L444" s="144" t="str">
        <f>IF(Data_Input!G444="","",Data_Input!G444)</f>
        <v/>
      </c>
      <c r="M444" s="148" t="str">
        <f t="shared" si="6"/>
        <v/>
      </c>
    </row>
    <row r="445" spans="2:13" x14ac:dyDescent="0.4">
      <c r="B445" s="181" t="str">
        <f>IF(Data_Input!B445="","",Data_Input!B445)</f>
        <v/>
      </c>
      <c r="C445" s="182" t="str">
        <f>IF(Project_Details!$C$10="","",Project_Details!$C$10)</f>
        <v/>
      </c>
      <c r="D445" s="182" t="str">
        <f>IF(Project_Details!$C$11="","",Project_Details!$C$11)</f>
        <v/>
      </c>
      <c r="E445" s="182" t="str">
        <f>IF(Project_Details!$C$12="","",Project_Details!$C$12)</f>
        <v/>
      </c>
      <c r="F445" s="151" t="str">
        <f>IF(H445="","",VLOOKUP(H445,Waste_Type!$C$3:$E$50,3,FALSE))</f>
        <v/>
      </c>
      <c r="G445" s="152" t="str">
        <f>IF(H445="","",VLOOKUP($H445,Waste_Type!$C$3:$E$50,2,FALSE))</f>
        <v/>
      </c>
      <c r="H445" s="192" t="str">
        <f>IF(Data_Input!C445="","",Data_Input!C445)</f>
        <v/>
      </c>
      <c r="I445" s="189" t="str">
        <f>IF(Data_Input!D445="","",Data_Input!D445)</f>
        <v/>
      </c>
      <c r="J445" s="183" t="str">
        <f>IF(Data_Input!E445="","",Data_Input!E445)</f>
        <v/>
      </c>
      <c r="K445" s="183" t="str">
        <f>IF(Data_Input!F445="","",Data_Input!F445)</f>
        <v/>
      </c>
      <c r="L445" s="151" t="str">
        <f>IF(Data_Input!G445="","",Data_Input!G445)</f>
        <v/>
      </c>
      <c r="M445" s="154" t="str">
        <f t="shared" si="6"/>
        <v/>
      </c>
    </row>
    <row r="446" spans="2:13" x14ac:dyDescent="0.4">
      <c r="B446" s="178" t="str">
        <f>IF(Data_Input!B446="","",Data_Input!B446)</f>
        <v/>
      </c>
      <c r="C446" s="179" t="str">
        <f>IF(Project_Details!$C$10="","",Project_Details!$C$10)</f>
        <v/>
      </c>
      <c r="D446" s="179" t="str">
        <f>IF(Project_Details!$C$11="","",Project_Details!$C$11)</f>
        <v/>
      </c>
      <c r="E446" s="179" t="str">
        <f>IF(Project_Details!$C$12="","",Project_Details!$C$12)</f>
        <v/>
      </c>
      <c r="F446" s="144" t="str">
        <f>IF(H446="","",VLOOKUP(H446,Waste_Type!$C$3:$E$50,3,FALSE))</f>
        <v/>
      </c>
      <c r="G446" s="145" t="str">
        <f>IF(H446="","",VLOOKUP($H446,Waste_Type!$C$3:$E$50,2,FALSE))</f>
        <v/>
      </c>
      <c r="H446" s="193" t="str">
        <f>IF(Data_Input!C446="","",Data_Input!C446)</f>
        <v/>
      </c>
      <c r="I446" s="190" t="str">
        <f>IF(Data_Input!D446="","",Data_Input!D446)</f>
        <v/>
      </c>
      <c r="J446" s="180" t="str">
        <f>IF(Data_Input!E446="","",Data_Input!E446)</f>
        <v/>
      </c>
      <c r="K446" s="180" t="str">
        <f>IF(Data_Input!F446="","",Data_Input!F446)</f>
        <v/>
      </c>
      <c r="L446" s="144" t="str">
        <f>IF(Data_Input!G446="","",Data_Input!G446)</f>
        <v/>
      </c>
      <c r="M446" s="148" t="str">
        <f t="shared" si="6"/>
        <v/>
      </c>
    </row>
    <row r="447" spans="2:13" x14ac:dyDescent="0.4">
      <c r="B447" s="181" t="str">
        <f>IF(Data_Input!B447="","",Data_Input!B447)</f>
        <v/>
      </c>
      <c r="C447" s="182" t="str">
        <f>IF(Project_Details!$C$10="","",Project_Details!$C$10)</f>
        <v/>
      </c>
      <c r="D447" s="182" t="str">
        <f>IF(Project_Details!$C$11="","",Project_Details!$C$11)</f>
        <v/>
      </c>
      <c r="E447" s="182" t="str">
        <f>IF(Project_Details!$C$12="","",Project_Details!$C$12)</f>
        <v/>
      </c>
      <c r="F447" s="151" t="str">
        <f>IF(H447="","",VLOOKUP(H447,Waste_Type!$C$3:$E$50,3,FALSE))</f>
        <v/>
      </c>
      <c r="G447" s="152" t="str">
        <f>IF(H447="","",VLOOKUP($H447,Waste_Type!$C$3:$E$50,2,FALSE))</f>
        <v/>
      </c>
      <c r="H447" s="192" t="str">
        <f>IF(Data_Input!C447="","",Data_Input!C447)</f>
        <v/>
      </c>
      <c r="I447" s="189" t="str">
        <f>IF(Data_Input!D447="","",Data_Input!D447)</f>
        <v/>
      </c>
      <c r="J447" s="183" t="str">
        <f>IF(Data_Input!E447="","",Data_Input!E447)</f>
        <v/>
      </c>
      <c r="K447" s="183" t="str">
        <f>IF(Data_Input!F447="","",Data_Input!F447)</f>
        <v/>
      </c>
      <c r="L447" s="151" t="str">
        <f>IF(Data_Input!G447="","",Data_Input!G447)</f>
        <v/>
      </c>
      <c r="M447" s="154" t="str">
        <f t="shared" si="6"/>
        <v/>
      </c>
    </row>
    <row r="448" spans="2:13" x14ac:dyDescent="0.4">
      <c r="B448" s="178" t="str">
        <f>IF(Data_Input!B448="","",Data_Input!B448)</f>
        <v/>
      </c>
      <c r="C448" s="179" t="str">
        <f>IF(Project_Details!$C$10="","",Project_Details!$C$10)</f>
        <v/>
      </c>
      <c r="D448" s="179" t="str">
        <f>IF(Project_Details!$C$11="","",Project_Details!$C$11)</f>
        <v/>
      </c>
      <c r="E448" s="179" t="str">
        <f>IF(Project_Details!$C$12="","",Project_Details!$C$12)</f>
        <v/>
      </c>
      <c r="F448" s="144" t="str">
        <f>IF(H448="","",VLOOKUP(H448,Waste_Type!$C$3:$E$50,3,FALSE))</f>
        <v/>
      </c>
      <c r="G448" s="145" t="str">
        <f>IF(H448="","",VLOOKUP($H448,Waste_Type!$C$3:$E$50,2,FALSE))</f>
        <v/>
      </c>
      <c r="H448" s="193" t="str">
        <f>IF(Data_Input!C448="","",Data_Input!C448)</f>
        <v/>
      </c>
      <c r="I448" s="190" t="str">
        <f>IF(Data_Input!D448="","",Data_Input!D448)</f>
        <v/>
      </c>
      <c r="J448" s="180" t="str">
        <f>IF(Data_Input!E448="","",Data_Input!E448)</f>
        <v/>
      </c>
      <c r="K448" s="180" t="str">
        <f>IF(Data_Input!F448="","",Data_Input!F448)</f>
        <v/>
      </c>
      <c r="L448" s="144" t="str">
        <f>IF(Data_Input!G448="","",Data_Input!G448)</f>
        <v/>
      </c>
      <c r="M448" s="148" t="str">
        <f t="shared" si="6"/>
        <v/>
      </c>
    </row>
    <row r="449" spans="2:13" x14ac:dyDescent="0.4">
      <c r="B449" s="181" t="str">
        <f>IF(Data_Input!B449="","",Data_Input!B449)</f>
        <v/>
      </c>
      <c r="C449" s="182" t="str">
        <f>IF(Project_Details!$C$10="","",Project_Details!$C$10)</f>
        <v/>
      </c>
      <c r="D449" s="182" t="str">
        <f>IF(Project_Details!$C$11="","",Project_Details!$C$11)</f>
        <v/>
      </c>
      <c r="E449" s="182" t="str">
        <f>IF(Project_Details!$C$12="","",Project_Details!$C$12)</f>
        <v/>
      </c>
      <c r="F449" s="151" t="str">
        <f>IF(H449="","",VLOOKUP(H449,Waste_Type!$C$3:$E$50,3,FALSE))</f>
        <v/>
      </c>
      <c r="G449" s="152" t="str">
        <f>IF(H449="","",VLOOKUP($H449,Waste_Type!$C$3:$E$50,2,FALSE))</f>
        <v/>
      </c>
      <c r="H449" s="192" t="str">
        <f>IF(Data_Input!C449="","",Data_Input!C449)</f>
        <v/>
      </c>
      <c r="I449" s="189" t="str">
        <f>IF(Data_Input!D449="","",Data_Input!D449)</f>
        <v/>
      </c>
      <c r="J449" s="183" t="str">
        <f>IF(Data_Input!E449="","",Data_Input!E449)</f>
        <v/>
      </c>
      <c r="K449" s="183" t="str">
        <f>IF(Data_Input!F449="","",Data_Input!F449)</f>
        <v/>
      </c>
      <c r="L449" s="151" t="str">
        <f>IF(Data_Input!G449="","",Data_Input!G449)</f>
        <v/>
      </c>
      <c r="M449" s="154" t="str">
        <f t="shared" si="6"/>
        <v/>
      </c>
    </row>
    <row r="450" spans="2:13" x14ac:dyDescent="0.4">
      <c r="B450" s="178" t="str">
        <f>IF(Data_Input!B450="","",Data_Input!B450)</f>
        <v/>
      </c>
      <c r="C450" s="179" t="str">
        <f>IF(Project_Details!$C$10="","",Project_Details!$C$10)</f>
        <v/>
      </c>
      <c r="D450" s="179" t="str">
        <f>IF(Project_Details!$C$11="","",Project_Details!$C$11)</f>
        <v/>
      </c>
      <c r="E450" s="179" t="str">
        <f>IF(Project_Details!$C$12="","",Project_Details!$C$12)</f>
        <v/>
      </c>
      <c r="F450" s="144" t="str">
        <f>IF(H450="","",VLOOKUP(H450,Waste_Type!$C$3:$E$50,3,FALSE))</f>
        <v/>
      </c>
      <c r="G450" s="145" t="str">
        <f>IF(H450="","",VLOOKUP($H450,Waste_Type!$C$3:$E$50,2,FALSE))</f>
        <v/>
      </c>
      <c r="H450" s="193" t="str">
        <f>IF(Data_Input!C450="","",Data_Input!C450)</f>
        <v/>
      </c>
      <c r="I450" s="190" t="str">
        <f>IF(Data_Input!D450="","",Data_Input!D450)</f>
        <v/>
      </c>
      <c r="J450" s="180" t="str">
        <f>IF(Data_Input!E450="","",Data_Input!E450)</f>
        <v/>
      </c>
      <c r="K450" s="180" t="str">
        <f>IF(Data_Input!F450="","",Data_Input!F450)</f>
        <v/>
      </c>
      <c r="L450" s="144" t="str">
        <f>IF(Data_Input!G450="","",Data_Input!G450)</f>
        <v/>
      </c>
      <c r="M450" s="148" t="str">
        <f t="shared" si="6"/>
        <v/>
      </c>
    </row>
    <row r="451" spans="2:13" x14ac:dyDescent="0.4">
      <c r="B451" s="181" t="str">
        <f>IF(Data_Input!B451="","",Data_Input!B451)</f>
        <v/>
      </c>
      <c r="C451" s="182" t="str">
        <f>IF(Project_Details!$C$10="","",Project_Details!$C$10)</f>
        <v/>
      </c>
      <c r="D451" s="182" t="str">
        <f>IF(Project_Details!$C$11="","",Project_Details!$C$11)</f>
        <v/>
      </c>
      <c r="E451" s="182" t="str">
        <f>IF(Project_Details!$C$12="","",Project_Details!$C$12)</f>
        <v/>
      </c>
      <c r="F451" s="151" t="str">
        <f>IF(H451="","",VLOOKUP(H451,Waste_Type!$C$3:$E$50,3,FALSE))</f>
        <v/>
      </c>
      <c r="G451" s="152" t="str">
        <f>IF(H451="","",VLOOKUP($H451,Waste_Type!$C$3:$E$50,2,FALSE))</f>
        <v/>
      </c>
      <c r="H451" s="192" t="str">
        <f>IF(Data_Input!C451="","",Data_Input!C451)</f>
        <v/>
      </c>
      <c r="I451" s="189" t="str">
        <f>IF(Data_Input!D451="","",Data_Input!D451)</f>
        <v/>
      </c>
      <c r="J451" s="183" t="str">
        <f>IF(Data_Input!E451="","",Data_Input!E451)</f>
        <v/>
      </c>
      <c r="K451" s="183" t="str">
        <f>IF(Data_Input!F451="","",Data_Input!F451)</f>
        <v/>
      </c>
      <c r="L451" s="151" t="str">
        <f>IF(Data_Input!G451="","",Data_Input!G451)</f>
        <v/>
      </c>
      <c r="M451" s="154" t="str">
        <f t="shared" ref="M451:M514" si="7">IF(J451="kg", I451/1000,I451)</f>
        <v/>
      </c>
    </row>
    <row r="452" spans="2:13" x14ac:dyDescent="0.4">
      <c r="B452" s="178" t="str">
        <f>IF(Data_Input!B452="","",Data_Input!B452)</f>
        <v/>
      </c>
      <c r="C452" s="179" t="str">
        <f>IF(Project_Details!$C$10="","",Project_Details!$C$10)</f>
        <v/>
      </c>
      <c r="D452" s="179" t="str">
        <f>IF(Project_Details!$C$11="","",Project_Details!$C$11)</f>
        <v/>
      </c>
      <c r="E452" s="179" t="str">
        <f>IF(Project_Details!$C$12="","",Project_Details!$C$12)</f>
        <v/>
      </c>
      <c r="F452" s="144" t="str">
        <f>IF(H452="","",VLOOKUP(H452,Waste_Type!$C$3:$E$50,3,FALSE))</f>
        <v/>
      </c>
      <c r="G452" s="145" t="str">
        <f>IF(H452="","",VLOOKUP($H452,Waste_Type!$C$3:$E$50,2,FALSE))</f>
        <v/>
      </c>
      <c r="H452" s="193" t="str">
        <f>IF(Data_Input!C452="","",Data_Input!C452)</f>
        <v/>
      </c>
      <c r="I452" s="190" t="str">
        <f>IF(Data_Input!D452="","",Data_Input!D452)</f>
        <v/>
      </c>
      <c r="J452" s="180" t="str">
        <f>IF(Data_Input!E452="","",Data_Input!E452)</f>
        <v/>
      </c>
      <c r="K452" s="180" t="str">
        <f>IF(Data_Input!F452="","",Data_Input!F452)</f>
        <v/>
      </c>
      <c r="L452" s="144" t="str">
        <f>IF(Data_Input!G452="","",Data_Input!G452)</f>
        <v/>
      </c>
      <c r="M452" s="148" t="str">
        <f t="shared" si="7"/>
        <v/>
      </c>
    </row>
    <row r="453" spans="2:13" x14ac:dyDescent="0.4">
      <c r="B453" s="181" t="str">
        <f>IF(Data_Input!B453="","",Data_Input!B453)</f>
        <v/>
      </c>
      <c r="C453" s="182" t="str">
        <f>IF(Project_Details!$C$10="","",Project_Details!$C$10)</f>
        <v/>
      </c>
      <c r="D453" s="182" t="str">
        <f>IF(Project_Details!$C$11="","",Project_Details!$C$11)</f>
        <v/>
      </c>
      <c r="E453" s="182" t="str">
        <f>IF(Project_Details!$C$12="","",Project_Details!$C$12)</f>
        <v/>
      </c>
      <c r="F453" s="151" t="str">
        <f>IF(H453="","",VLOOKUP(H453,Waste_Type!$C$3:$E$50,3,FALSE))</f>
        <v/>
      </c>
      <c r="G453" s="152" t="str">
        <f>IF(H453="","",VLOOKUP($H453,Waste_Type!$C$3:$E$50,2,FALSE))</f>
        <v/>
      </c>
      <c r="H453" s="192" t="str">
        <f>IF(Data_Input!C453="","",Data_Input!C453)</f>
        <v/>
      </c>
      <c r="I453" s="189" t="str">
        <f>IF(Data_Input!D453="","",Data_Input!D453)</f>
        <v/>
      </c>
      <c r="J453" s="183" t="str">
        <f>IF(Data_Input!E453="","",Data_Input!E453)</f>
        <v/>
      </c>
      <c r="K453" s="183" t="str">
        <f>IF(Data_Input!F453="","",Data_Input!F453)</f>
        <v/>
      </c>
      <c r="L453" s="151" t="str">
        <f>IF(Data_Input!G453="","",Data_Input!G453)</f>
        <v/>
      </c>
      <c r="M453" s="154" t="str">
        <f t="shared" si="7"/>
        <v/>
      </c>
    </row>
    <row r="454" spans="2:13" x14ac:dyDescent="0.4">
      <c r="B454" s="178" t="str">
        <f>IF(Data_Input!B454="","",Data_Input!B454)</f>
        <v/>
      </c>
      <c r="C454" s="179" t="str">
        <f>IF(Project_Details!$C$10="","",Project_Details!$C$10)</f>
        <v/>
      </c>
      <c r="D454" s="179" t="str">
        <f>IF(Project_Details!$C$11="","",Project_Details!$C$11)</f>
        <v/>
      </c>
      <c r="E454" s="179" t="str">
        <f>IF(Project_Details!$C$12="","",Project_Details!$C$12)</f>
        <v/>
      </c>
      <c r="F454" s="144" t="str">
        <f>IF(H454="","",VLOOKUP(H454,Waste_Type!$C$3:$E$50,3,FALSE))</f>
        <v/>
      </c>
      <c r="G454" s="145" t="str">
        <f>IF(H454="","",VLOOKUP($H454,Waste_Type!$C$3:$E$50,2,FALSE))</f>
        <v/>
      </c>
      <c r="H454" s="193" t="str">
        <f>IF(Data_Input!C454="","",Data_Input!C454)</f>
        <v/>
      </c>
      <c r="I454" s="190" t="str">
        <f>IF(Data_Input!D454="","",Data_Input!D454)</f>
        <v/>
      </c>
      <c r="J454" s="180" t="str">
        <f>IF(Data_Input!E454="","",Data_Input!E454)</f>
        <v/>
      </c>
      <c r="K454" s="180" t="str">
        <f>IF(Data_Input!F454="","",Data_Input!F454)</f>
        <v/>
      </c>
      <c r="L454" s="144" t="str">
        <f>IF(Data_Input!G454="","",Data_Input!G454)</f>
        <v/>
      </c>
      <c r="M454" s="148" t="str">
        <f t="shared" si="7"/>
        <v/>
      </c>
    </row>
    <row r="455" spans="2:13" x14ac:dyDescent="0.4">
      <c r="B455" s="181" t="str">
        <f>IF(Data_Input!B455="","",Data_Input!B455)</f>
        <v/>
      </c>
      <c r="C455" s="182" t="str">
        <f>IF(Project_Details!$C$10="","",Project_Details!$C$10)</f>
        <v/>
      </c>
      <c r="D455" s="182" t="str">
        <f>IF(Project_Details!$C$11="","",Project_Details!$C$11)</f>
        <v/>
      </c>
      <c r="E455" s="182" t="str">
        <f>IF(Project_Details!$C$12="","",Project_Details!$C$12)</f>
        <v/>
      </c>
      <c r="F455" s="151" t="str">
        <f>IF(H455="","",VLOOKUP(H455,Waste_Type!$C$3:$E$50,3,FALSE))</f>
        <v/>
      </c>
      <c r="G455" s="152" t="str">
        <f>IF(H455="","",VLOOKUP($H455,Waste_Type!$C$3:$E$50,2,FALSE))</f>
        <v/>
      </c>
      <c r="H455" s="192" t="str">
        <f>IF(Data_Input!C455="","",Data_Input!C455)</f>
        <v/>
      </c>
      <c r="I455" s="189" t="str">
        <f>IF(Data_Input!D455="","",Data_Input!D455)</f>
        <v/>
      </c>
      <c r="J455" s="183" t="str">
        <f>IF(Data_Input!E455="","",Data_Input!E455)</f>
        <v/>
      </c>
      <c r="K455" s="183" t="str">
        <f>IF(Data_Input!F455="","",Data_Input!F455)</f>
        <v/>
      </c>
      <c r="L455" s="151" t="str">
        <f>IF(Data_Input!G455="","",Data_Input!G455)</f>
        <v/>
      </c>
      <c r="M455" s="154" t="str">
        <f t="shared" si="7"/>
        <v/>
      </c>
    </row>
    <row r="456" spans="2:13" x14ac:dyDescent="0.4">
      <c r="B456" s="178" t="str">
        <f>IF(Data_Input!B456="","",Data_Input!B456)</f>
        <v/>
      </c>
      <c r="C456" s="179" t="str">
        <f>IF(Project_Details!$C$10="","",Project_Details!$C$10)</f>
        <v/>
      </c>
      <c r="D456" s="179" t="str">
        <f>IF(Project_Details!$C$11="","",Project_Details!$C$11)</f>
        <v/>
      </c>
      <c r="E456" s="179" t="str">
        <f>IF(Project_Details!$C$12="","",Project_Details!$C$12)</f>
        <v/>
      </c>
      <c r="F456" s="144" t="str">
        <f>IF(H456="","",VLOOKUP(H456,Waste_Type!$C$3:$E$50,3,FALSE))</f>
        <v/>
      </c>
      <c r="G456" s="145" t="str">
        <f>IF(H456="","",VLOOKUP($H456,Waste_Type!$C$3:$E$50,2,FALSE))</f>
        <v/>
      </c>
      <c r="H456" s="193" t="str">
        <f>IF(Data_Input!C456="","",Data_Input!C456)</f>
        <v/>
      </c>
      <c r="I456" s="190" t="str">
        <f>IF(Data_Input!D456="","",Data_Input!D456)</f>
        <v/>
      </c>
      <c r="J456" s="180" t="str">
        <f>IF(Data_Input!E456="","",Data_Input!E456)</f>
        <v/>
      </c>
      <c r="K456" s="180" t="str">
        <f>IF(Data_Input!F456="","",Data_Input!F456)</f>
        <v/>
      </c>
      <c r="L456" s="144" t="str">
        <f>IF(Data_Input!G456="","",Data_Input!G456)</f>
        <v/>
      </c>
      <c r="M456" s="148" t="str">
        <f t="shared" si="7"/>
        <v/>
      </c>
    </row>
    <row r="457" spans="2:13" x14ac:dyDescent="0.4">
      <c r="B457" s="181" t="str">
        <f>IF(Data_Input!B457="","",Data_Input!B457)</f>
        <v/>
      </c>
      <c r="C457" s="182" t="str">
        <f>IF(Project_Details!$C$10="","",Project_Details!$C$10)</f>
        <v/>
      </c>
      <c r="D457" s="182" t="str">
        <f>IF(Project_Details!$C$11="","",Project_Details!$C$11)</f>
        <v/>
      </c>
      <c r="E457" s="182" t="str">
        <f>IF(Project_Details!$C$12="","",Project_Details!$C$12)</f>
        <v/>
      </c>
      <c r="F457" s="151" t="str">
        <f>IF(H457="","",VLOOKUP(H457,Waste_Type!$C$3:$E$50,3,FALSE))</f>
        <v/>
      </c>
      <c r="G457" s="152" t="str">
        <f>IF(H457="","",VLOOKUP($H457,Waste_Type!$C$3:$E$50,2,FALSE))</f>
        <v/>
      </c>
      <c r="H457" s="192" t="str">
        <f>IF(Data_Input!C457="","",Data_Input!C457)</f>
        <v/>
      </c>
      <c r="I457" s="189" t="str">
        <f>IF(Data_Input!D457="","",Data_Input!D457)</f>
        <v/>
      </c>
      <c r="J457" s="183" t="str">
        <f>IF(Data_Input!E457="","",Data_Input!E457)</f>
        <v/>
      </c>
      <c r="K457" s="183" t="str">
        <f>IF(Data_Input!F457="","",Data_Input!F457)</f>
        <v/>
      </c>
      <c r="L457" s="151" t="str">
        <f>IF(Data_Input!G457="","",Data_Input!G457)</f>
        <v/>
      </c>
      <c r="M457" s="154" t="str">
        <f t="shared" si="7"/>
        <v/>
      </c>
    </row>
    <row r="458" spans="2:13" x14ac:dyDescent="0.4">
      <c r="B458" s="178" t="str">
        <f>IF(Data_Input!B458="","",Data_Input!B458)</f>
        <v/>
      </c>
      <c r="C458" s="179" t="str">
        <f>IF(Project_Details!$C$10="","",Project_Details!$C$10)</f>
        <v/>
      </c>
      <c r="D458" s="179" t="str">
        <f>IF(Project_Details!$C$11="","",Project_Details!$C$11)</f>
        <v/>
      </c>
      <c r="E458" s="179" t="str">
        <f>IF(Project_Details!$C$12="","",Project_Details!$C$12)</f>
        <v/>
      </c>
      <c r="F458" s="144" t="str">
        <f>IF(H458="","",VLOOKUP(H458,Waste_Type!$C$3:$E$50,3,FALSE))</f>
        <v/>
      </c>
      <c r="G458" s="145" t="str">
        <f>IF(H458="","",VLOOKUP($H458,Waste_Type!$C$3:$E$50,2,FALSE))</f>
        <v/>
      </c>
      <c r="H458" s="193" t="str">
        <f>IF(Data_Input!C458="","",Data_Input!C458)</f>
        <v/>
      </c>
      <c r="I458" s="190" t="str">
        <f>IF(Data_Input!D458="","",Data_Input!D458)</f>
        <v/>
      </c>
      <c r="J458" s="180" t="str">
        <f>IF(Data_Input!E458="","",Data_Input!E458)</f>
        <v/>
      </c>
      <c r="K458" s="180" t="str">
        <f>IF(Data_Input!F458="","",Data_Input!F458)</f>
        <v/>
      </c>
      <c r="L458" s="144" t="str">
        <f>IF(Data_Input!G458="","",Data_Input!G458)</f>
        <v/>
      </c>
      <c r="M458" s="148" t="str">
        <f t="shared" si="7"/>
        <v/>
      </c>
    </row>
    <row r="459" spans="2:13" x14ac:dyDescent="0.4">
      <c r="B459" s="181" t="str">
        <f>IF(Data_Input!B459="","",Data_Input!B459)</f>
        <v/>
      </c>
      <c r="C459" s="182" t="str">
        <f>IF(Project_Details!$C$10="","",Project_Details!$C$10)</f>
        <v/>
      </c>
      <c r="D459" s="182" t="str">
        <f>IF(Project_Details!$C$11="","",Project_Details!$C$11)</f>
        <v/>
      </c>
      <c r="E459" s="182" t="str">
        <f>IF(Project_Details!$C$12="","",Project_Details!$C$12)</f>
        <v/>
      </c>
      <c r="F459" s="151" t="str">
        <f>IF(H459="","",VLOOKUP(H459,Waste_Type!$C$3:$E$50,3,FALSE))</f>
        <v/>
      </c>
      <c r="G459" s="152" t="str">
        <f>IF(H459="","",VLOOKUP($H459,Waste_Type!$C$3:$E$50,2,FALSE))</f>
        <v/>
      </c>
      <c r="H459" s="192" t="str">
        <f>IF(Data_Input!C459="","",Data_Input!C459)</f>
        <v/>
      </c>
      <c r="I459" s="189" t="str">
        <f>IF(Data_Input!D459="","",Data_Input!D459)</f>
        <v/>
      </c>
      <c r="J459" s="183" t="str">
        <f>IF(Data_Input!E459="","",Data_Input!E459)</f>
        <v/>
      </c>
      <c r="K459" s="183" t="str">
        <f>IF(Data_Input!F459="","",Data_Input!F459)</f>
        <v/>
      </c>
      <c r="L459" s="151" t="str">
        <f>IF(Data_Input!G459="","",Data_Input!G459)</f>
        <v/>
      </c>
      <c r="M459" s="154" t="str">
        <f t="shared" si="7"/>
        <v/>
      </c>
    </row>
    <row r="460" spans="2:13" x14ac:dyDescent="0.4">
      <c r="B460" s="178" t="str">
        <f>IF(Data_Input!B460="","",Data_Input!B460)</f>
        <v/>
      </c>
      <c r="C460" s="179" t="str">
        <f>IF(Project_Details!$C$10="","",Project_Details!$C$10)</f>
        <v/>
      </c>
      <c r="D460" s="179" t="str">
        <f>IF(Project_Details!$C$11="","",Project_Details!$C$11)</f>
        <v/>
      </c>
      <c r="E460" s="179" t="str">
        <f>IF(Project_Details!$C$12="","",Project_Details!$C$12)</f>
        <v/>
      </c>
      <c r="F460" s="144" t="str">
        <f>IF(H460="","",VLOOKUP(H460,Waste_Type!$C$3:$E$50,3,FALSE))</f>
        <v/>
      </c>
      <c r="G460" s="145" t="str">
        <f>IF(H460="","",VLOOKUP($H460,Waste_Type!$C$3:$E$50,2,FALSE))</f>
        <v/>
      </c>
      <c r="H460" s="193" t="str">
        <f>IF(Data_Input!C460="","",Data_Input!C460)</f>
        <v/>
      </c>
      <c r="I460" s="190" t="str">
        <f>IF(Data_Input!D460="","",Data_Input!D460)</f>
        <v/>
      </c>
      <c r="J460" s="180" t="str">
        <f>IF(Data_Input!E460="","",Data_Input!E460)</f>
        <v/>
      </c>
      <c r="K460" s="180" t="str">
        <f>IF(Data_Input!F460="","",Data_Input!F460)</f>
        <v/>
      </c>
      <c r="L460" s="144" t="str">
        <f>IF(Data_Input!G460="","",Data_Input!G460)</f>
        <v/>
      </c>
      <c r="M460" s="148" t="str">
        <f t="shared" si="7"/>
        <v/>
      </c>
    </row>
    <row r="461" spans="2:13" x14ac:dyDescent="0.4">
      <c r="B461" s="181" t="str">
        <f>IF(Data_Input!B461="","",Data_Input!B461)</f>
        <v/>
      </c>
      <c r="C461" s="182" t="str">
        <f>IF(Project_Details!$C$10="","",Project_Details!$C$10)</f>
        <v/>
      </c>
      <c r="D461" s="182" t="str">
        <f>IF(Project_Details!$C$11="","",Project_Details!$C$11)</f>
        <v/>
      </c>
      <c r="E461" s="182" t="str">
        <f>IF(Project_Details!$C$12="","",Project_Details!$C$12)</f>
        <v/>
      </c>
      <c r="F461" s="151" t="str">
        <f>IF(H461="","",VLOOKUP(H461,Waste_Type!$C$3:$E$50,3,FALSE))</f>
        <v/>
      </c>
      <c r="G461" s="152" t="str">
        <f>IF(H461="","",VLOOKUP($H461,Waste_Type!$C$3:$E$50,2,FALSE))</f>
        <v/>
      </c>
      <c r="H461" s="192" t="str">
        <f>IF(Data_Input!C461="","",Data_Input!C461)</f>
        <v/>
      </c>
      <c r="I461" s="189" t="str">
        <f>IF(Data_Input!D461="","",Data_Input!D461)</f>
        <v/>
      </c>
      <c r="J461" s="183" t="str">
        <f>IF(Data_Input!E461="","",Data_Input!E461)</f>
        <v/>
      </c>
      <c r="K461" s="183" t="str">
        <f>IF(Data_Input!F461="","",Data_Input!F461)</f>
        <v/>
      </c>
      <c r="L461" s="151" t="str">
        <f>IF(Data_Input!G461="","",Data_Input!G461)</f>
        <v/>
      </c>
      <c r="M461" s="154" t="str">
        <f t="shared" si="7"/>
        <v/>
      </c>
    </row>
    <row r="462" spans="2:13" x14ac:dyDescent="0.4">
      <c r="B462" s="178" t="str">
        <f>IF(Data_Input!B462="","",Data_Input!B462)</f>
        <v/>
      </c>
      <c r="C462" s="179" t="str">
        <f>IF(Project_Details!$C$10="","",Project_Details!$C$10)</f>
        <v/>
      </c>
      <c r="D462" s="179" t="str">
        <f>IF(Project_Details!$C$11="","",Project_Details!$C$11)</f>
        <v/>
      </c>
      <c r="E462" s="179" t="str">
        <f>IF(Project_Details!$C$12="","",Project_Details!$C$12)</f>
        <v/>
      </c>
      <c r="F462" s="144" t="str">
        <f>IF(H462="","",VLOOKUP(H462,Waste_Type!$C$3:$E$50,3,FALSE))</f>
        <v/>
      </c>
      <c r="G462" s="145" t="str">
        <f>IF(H462="","",VLOOKUP($H462,Waste_Type!$C$3:$E$50,2,FALSE))</f>
        <v/>
      </c>
      <c r="H462" s="193" t="str">
        <f>IF(Data_Input!C462="","",Data_Input!C462)</f>
        <v/>
      </c>
      <c r="I462" s="190" t="str">
        <f>IF(Data_Input!D462="","",Data_Input!D462)</f>
        <v/>
      </c>
      <c r="J462" s="180" t="str">
        <f>IF(Data_Input!E462="","",Data_Input!E462)</f>
        <v/>
      </c>
      <c r="K462" s="180" t="str">
        <f>IF(Data_Input!F462="","",Data_Input!F462)</f>
        <v/>
      </c>
      <c r="L462" s="144" t="str">
        <f>IF(Data_Input!G462="","",Data_Input!G462)</f>
        <v/>
      </c>
      <c r="M462" s="148" t="str">
        <f t="shared" si="7"/>
        <v/>
      </c>
    </row>
    <row r="463" spans="2:13" x14ac:dyDescent="0.4">
      <c r="B463" s="181" t="str">
        <f>IF(Data_Input!B463="","",Data_Input!B463)</f>
        <v/>
      </c>
      <c r="C463" s="182" t="str">
        <f>IF(Project_Details!$C$10="","",Project_Details!$C$10)</f>
        <v/>
      </c>
      <c r="D463" s="182" t="str">
        <f>IF(Project_Details!$C$11="","",Project_Details!$C$11)</f>
        <v/>
      </c>
      <c r="E463" s="182" t="str">
        <f>IF(Project_Details!$C$12="","",Project_Details!$C$12)</f>
        <v/>
      </c>
      <c r="F463" s="151" t="str">
        <f>IF(H463="","",VLOOKUP(H463,Waste_Type!$C$3:$E$50,3,FALSE))</f>
        <v/>
      </c>
      <c r="G463" s="152" t="str">
        <f>IF(H463="","",VLOOKUP($H463,Waste_Type!$C$3:$E$50,2,FALSE))</f>
        <v/>
      </c>
      <c r="H463" s="192" t="str">
        <f>IF(Data_Input!C463="","",Data_Input!C463)</f>
        <v/>
      </c>
      <c r="I463" s="189" t="str">
        <f>IF(Data_Input!D463="","",Data_Input!D463)</f>
        <v/>
      </c>
      <c r="J463" s="183" t="str">
        <f>IF(Data_Input!E463="","",Data_Input!E463)</f>
        <v/>
      </c>
      <c r="K463" s="183" t="str">
        <f>IF(Data_Input!F463="","",Data_Input!F463)</f>
        <v/>
      </c>
      <c r="L463" s="151" t="str">
        <f>IF(Data_Input!G463="","",Data_Input!G463)</f>
        <v/>
      </c>
      <c r="M463" s="154" t="str">
        <f t="shared" si="7"/>
        <v/>
      </c>
    </row>
    <row r="464" spans="2:13" x14ac:dyDescent="0.4">
      <c r="B464" s="178" t="str">
        <f>IF(Data_Input!B464="","",Data_Input!B464)</f>
        <v/>
      </c>
      <c r="C464" s="179" t="str">
        <f>IF(Project_Details!$C$10="","",Project_Details!$C$10)</f>
        <v/>
      </c>
      <c r="D464" s="179" t="str">
        <f>IF(Project_Details!$C$11="","",Project_Details!$C$11)</f>
        <v/>
      </c>
      <c r="E464" s="179" t="str">
        <f>IF(Project_Details!$C$12="","",Project_Details!$C$12)</f>
        <v/>
      </c>
      <c r="F464" s="144" t="str">
        <f>IF(H464="","",VLOOKUP(H464,Waste_Type!$C$3:$E$50,3,FALSE))</f>
        <v/>
      </c>
      <c r="G464" s="145" t="str">
        <f>IF(H464="","",VLOOKUP($H464,Waste_Type!$C$3:$E$50,2,FALSE))</f>
        <v/>
      </c>
      <c r="H464" s="193" t="str">
        <f>IF(Data_Input!C464="","",Data_Input!C464)</f>
        <v/>
      </c>
      <c r="I464" s="190" t="str">
        <f>IF(Data_Input!D464="","",Data_Input!D464)</f>
        <v/>
      </c>
      <c r="J464" s="180" t="str">
        <f>IF(Data_Input!E464="","",Data_Input!E464)</f>
        <v/>
      </c>
      <c r="K464" s="180" t="str">
        <f>IF(Data_Input!F464="","",Data_Input!F464)</f>
        <v/>
      </c>
      <c r="L464" s="144" t="str">
        <f>IF(Data_Input!G464="","",Data_Input!G464)</f>
        <v/>
      </c>
      <c r="M464" s="148" t="str">
        <f t="shared" si="7"/>
        <v/>
      </c>
    </row>
    <row r="465" spans="2:13" x14ac:dyDescent="0.4">
      <c r="B465" s="181" t="str">
        <f>IF(Data_Input!B465="","",Data_Input!B465)</f>
        <v/>
      </c>
      <c r="C465" s="182" t="str">
        <f>IF(Project_Details!$C$10="","",Project_Details!$C$10)</f>
        <v/>
      </c>
      <c r="D465" s="182" t="str">
        <f>IF(Project_Details!$C$11="","",Project_Details!$C$11)</f>
        <v/>
      </c>
      <c r="E465" s="182" t="str">
        <f>IF(Project_Details!$C$12="","",Project_Details!$C$12)</f>
        <v/>
      </c>
      <c r="F465" s="151" t="str">
        <f>IF(H465="","",VLOOKUP(H465,Waste_Type!$C$3:$E$50,3,FALSE))</f>
        <v/>
      </c>
      <c r="G465" s="152" t="str">
        <f>IF(H465="","",VLOOKUP($H465,Waste_Type!$C$3:$E$50,2,FALSE))</f>
        <v/>
      </c>
      <c r="H465" s="192" t="str">
        <f>IF(Data_Input!C465="","",Data_Input!C465)</f>
        <v/>
      </c>
      <c r="I465" s="189" t="str">
        <f>IF(Data_Input!D465="","",Data_Input!D465)</f>
        <v/>
      </c>
      <c r="J465" s="183" t="str">
        <f>IF(Data_Input!E465="","",Data_Input!E465)</f>
        <v/>
      </c>
      <c r="K465" s="183" t="str">
        <f>IF(Data_Input!F465="","",Data_Input!F465)</f>
        <v/>
      </c>
      <c r="L465" s="151" t="str">
        <f>IF(Data_Input!G465="","",Data_Input!G465)</f>
        <v/>
      </c>
      <c r="M465" s="154" t="str">
        <f t="shared" si="7"/>
        <v/>
      </c>
    </row>
    <row r="466" spans="2:13" x14ac:dyDescent="0.4">
      <c r="B466" s="178" t="str">
        <f>IF(Data_Input!B466="","",Data_Input!B466)</f>
        <v/>
      </c>
      <c r="C466" s="179" t="str">
        <f>IF(Project_Details!$C$10="","",Project_Details!$C$10)</f>
        <v/>
      </c>
      <c r="D466" s="179" t="str">
        <f>IF(Project_Details!$C$11="","",Project_Details!$C$11)</f>
        <v/>
      </c>
      <c r="E466" s="179" t="str">
        <f>IF(Project_Details!$C$12="","",Project_Details!$C$12)</f>
        <v/>
      </c>
      <c r="F466" s="144" t="str">
        <f>IF(H466="","",VLOOKUP(H466,Waste_Type!$C$3:$E$50,3,FALSE))</f>
        <v/>
      </c>
      <c r="G466" s="145" t="str">
        <f>IF(H466="","",VLOOKUP($H466,Waste_Type!$C$3:$E$50,2,FALSE))</f>
        <v/>
      </c>
      <c r="H466" s="193" t="str">
        <f>IF(Data_Input!C466="","",Data_Input!C466)</f>
        <v/>
      </c>
      <c r="I466" s="190" t="str">
        <f>IF(Data_Input!D466="","",Data_Input!D466)</f>
        <v/>
      </c>
      <c r="J466" s="180" t="str">
        <f>IF(Data_Input!E466="","",Data_Input!E466)</f>
        <v/>
      </c>
      <c r="K466" s="180" t="str">
        <f>IF(Data_Input!F466="","",Data_Input!F466)</f>
        <v/>
      </c>
      <c r="L466" s="144" t="str">
        <f>IF(Data_Input!G466="","",Data_Input!G466)</f>
        <v/>
      </c>
      <c r="M466" s="148" t="str">
        <f t="shared" si="7"/>
        <v/>
      </c>
    </row>
    <row r="467" spans="2:13" x14ac:dyDescent="0.4">
      <c r="B467" s="181" t="str">
        <f>IF(Data_Input!B467="","",Data_Input!B467)</f>
        <v/>
      </c>
      <c r="C467" s="182" t="str">
        <f>IF(Project_Details!$C$10="","",Project_Details!$C$10)</f>
        <v/>
      </c>
      <c r="D467" s="182" t="str">
        <f>IF(Project_Details!$C$11="","",Project_Details!$C$11)</f>
        <v/>
      </c>
      <c r="E467" s="182" t="str">
        <f>IF(Project_Details!$C$12="","",Project_Details!$C$12)</f>
        <v/>
      </c>
      <c r="F467" s="151" t="str">
        <f>IF(H467="","",VLOOKUP(H467,Waste_Type!$C$3:$E$50,3,FALSE))</f>
        <v/>
      </c>
      <c r="G467" s="152" t="str">
        <f>IF(H467="","",VLOOKUP($H467,Waste_Type!$C$3:$E$50,2,FALSE))</f>
        <v/>
      </c>
      <c r="H467" s="192" t="str">
        <f>IF(Data_Input!C467="","",Data_Input!C467)</f>
        <v/>
      </c>
      <c r="I467" s="189" t="str">
        <f>IF(Data_Input!D467="","",Data_Input!D467)</f>
        <v/>
      </c>
      <c r="J467" s="183" t="str">
        <f>IF(Data_Input!E467="","",Data_Input!E467)</f>
        <v/>
      </c>
      <c r="K467" s="183" t="str">
        <f>IF(Data_Input!F467="","",Data_Input!F467)</f>
        <v/>
      </c>
      <c r="L467" s="151" t="str">
        <f>IF(Data_Input!G467="","",Data_Input!G467)</f>
        <v/>
      </c>
      <c r="M467" s="154" t="str">
        <f t="shared" si="7"/>
        <v/>
      </c>
    </row>
    <row r="468" spans="2:13" x14ac:dyDescent="0.4">
      <c r="B468" s="178" t="str">
        <f>IF(Data_Input!B468="","",Data_Input!B468)</f>
        <v/>
      </c>
      <c r="C468" s="179" t="str">
        <f>IF(Project_Details!$C$10="","",Project_Details!$C$10)</f>
        <v/>
      </c>
      <c r="D468" s="179" t="str">
        <f>IF(Project_Details!$C$11="","",Project_Details!$C$11)</f>
        <v/>
      </c>
      <c r="E468" s="179" t="str">
        <f>IF(Project_Details!$C$12="","",Project_Details!$C$12)</f>
        <v/>
      </c>
      <c r="F468" s="144" t="str">
        <f>IF(H468="","",VLOOKUP(H468,Waste_Type!$C$3:$E$50,3,FALSE))</f>
        <v/>
      </c>
      <c r="G468" s="145" t="str">
        <f>IF(H468="","",VLOOKUP($H468,Waste_Type!$C$3:$E$50,2,FALSE))</f>
        <v/>
      </c>
      <c r="H468" s="193" t="str">
        <f>IF(Data_Input!C468="","",Data_Input!C468)</f>
        <v/>
      </c>
      <c r="I468" s="190" t="str">
        <f>IF(Data_Input!D468="","",Data_Input!D468)</f>
        <v/>
      </c>
      <c r="J468" s="180" t="str">
        <f>IF(Data_Input!E468="","",Data_Input!E468)</f>
        <v/>
      </c>
      <c r="K468" s="180" t="str">
        <f>IF(Data_Input!F468="","",Data_Input!F468)</f>
        <v/>
      </c>
      <c r="L468" s="144" t="str">
        <f>IF(Data_Input!G468="","",Data_Input!G468)</f>
        <v/>
      </c>
      <c r="M468" s="148" t="str">
        <f t="shared" si="7"/>
        <v/>
      </c>
    </row>
    <row r="469" spans="2:13" x14ac:dyDescent="0.4">
      <c r="B469" s="181" t="str">
        <f>IF(Data_Input!B469="","",Data_Input!B469)</f>
        <v/>
      </c>
      <c r="C469" s="182" t="str">
        <f>IF(Project_Details!$C$10="","",Project_Details!$C$10)</f>
        <v/>
      </c>
      <c r="D469" s="182" t="str">
        <f>IF(Project_Details!$C$11="","",Project_Details!$C$11)</f>
        <v/>
      </c>
      <c r="E469" s="182" t="str">
        <f>IF(Project_Details!$C$12="","",Project_Details!$C$12)</f>
        <v/>
      </c>
      <c r="F469" s="151" t="str">
        <f>IF(H469="","",VLOOKUP(H469,Waste_Type!$C$3:$E$50,3,FALSE))</f>
        <v/>
      </c>
      <c r="G469" s="152" t="str">
        <f>IF(H469="","",VLOOKUP($H469,Waste_Type!$C$3:$E$50,2,FALSE))</f>
        <v/>
      </c>
      <c r="H469" s="192" t="str">
        <f>IF(Data_Input!C469="","",Data_Input!C469)</f>
        <v/>
      </c>
      <c r="I469" s="189" t="str">
        <f>IF(Data_Input!D469="","",Data_Input!D469)</f>
        <v/>
      </c>
      <c r="J469" s="183" t="str">
        <f>IF(Data_Input!E469="","",Data_Input!E469)</f>
        <v/>
      </c>
      <c r="K469" s="183" t="str">
        <f>IF(Data_Input!F469="","",Data_Input!F469)</f>
        <v/>
      </c>
      <c r="L469" s="151" t="str">
        <f>IF(Data_Input!G469="","",Data_Input!G469)</f>
        <v/>
      </c>
      <c r="M469" s="154" t="str">
        <f t="shared" si="7"/>
        <v/>
      </c>
    </row>
    <row r="470" spans="2:13" x14ac:dyDescent="0.4">
      <c r="B470" s="178" t="str">
        <f>IF(Data_Input!B470="","",Data_Input!B470)</f>
        <v/>
      </c>
      <c r="C470" s="179" t="str">
        <f>IF(Project_Details!$C$10="","",Project_Details!$C$10)</f>
        <v/>
      </c>
      <c r="D470" s="179" t="str">
        <f>IF(Project_Details!$C$11="","",Project_Details!$C$11)</f>
        <v/>
      </c>
      <c r="E470" s="179" t="str">
        <f>IF(Project_Details!$C$12="","",Project_Details!$C$12)</f>
        <v/>
      </c>
      <c r="F470" s="144" t="str">
        <f>IF(H470="","",VLOOKUP(H470,Waste_Type!$C$3:$E$50,3,FALSE))</f>
        <v/>
      </c>
      <c r="G470" s="145" t="str">
        <f>IF(H470="","",VLOOKUP($H470,Waste_Type!$C$3:$E$50,2,FALSE))</f>
        <v/>
      </c>
      <c r="H470" s="193" t="str">
        <f>IF(Data_Input!C470="","",Data_Input!C470)</f>
        <v/>
      </c>
      <c r="I470" s="190" t="str">
        <f>IF(Data_Input!D470="","",Data_Input!D470)</f>
        <v/>
      </c>
      <c r="J470" s="180" t="str">
        <f>IF(Data_Input!E470="","",Data_Input!E470)</f>
        <v/>
      </c>
      <c r="K470" s="180" t="str">
        <f>IF(Data_Input!F470="","",Data_Input!F470)</f>
        <v/>
      </c>
      <c r="L470" s="144" t="str">
        <f>IF(Data_Input!G470="","",Data_Input!G470)</f>
        <v/>
      </c>
      <c r="M470" s="148" t="str">
        <f t="shared" si="7"/>
        <v/>
      </c>
    </row>
    <row r="471" spans="2:13" x14ac:dyDescent="0.4">
      <c r="B471" s="181" t="str">
        <f>IF(Data_Input!B471="","",Data_Input!B471)</f>
        <v/>
      </c>
      <c r="C471" s="182" t="str">
        <f>IF(Project_Details!$C$10="","",Project_Details!$C$10)</f>
        <v/>
      </c>
      <c r="D471" s="182" t="str">
        <f>IF(Project_Details!$C$11="","",Project_Details!$C$11)</f>
        <v/>
      </c>
      <c r="E471" s="182" t="str">
        <f>IF(Project_Details!$C$12="","",Project_Details!$C$12)</f>
        <v/>
      </c>
      <c r="F471" s="151" t="str">
        <f>IF(H471="","",VLOOKUP(H471,Waste_Type!$C$3:$E$50,3,FALSE))</f>
        <v/>
      </c>
      <c r="G471" s="152" t="str">
        <f>IF(H471="","",VLOOKUP($H471,Waste_Type!$C$3:$E$50,2,FALSE))</f>
        <v/>
      </c>
      <c r="H471" s="192" t="str">
        <f>IF(Data_Input!C471="","",Data_Input!C471)</f>
        <v/>
      </c>
      <c r="I471" s="189" t="str">
        <f>IF(Data_Input!D471="","",Data_Input!D471)</f>
        <v/>
      </c>
      <c r="J471" s="183" t="str">
        <f>IF(Data_Input!E471="","",Data_Input!E471)</f>
        <v/>
      </c>
      <c r="K471" s="183" t="str">
        <f>IF(Data_Input!F471="","",Data_Input!F471)</f>
        <v/>
      </c>
      <c r="L471" s="151" t="str">
        <f>IF(Data_Input!G471="","",Data_Input!G471)</f>
        <v/>
      </c>
      <c r="M471" s="154" t="str">
        <f t="shared" si="7"/>
        <v/>
      </c>
    </row>
    <row r="472" spans="2:13" x14ac:dyDescent="0.4">
      <c r="B472" s="178" t="str">
        <f>IF(Data_Input!B472="","",Data_Input!B472)</f>
        <v/>
      </c>
      <c r="C472" s="179" t="str">
        <f>IF(Project_Details!$C$10="","",Project_Details!$C$10)</f>
        <v/>
      </c>
      <c r="D472" s="179" t="str">
        <f>IF(Project_Details!$C$11="","",Project_Details!$C$11)</f>
        <v/>
      </c>
      <c r="E472" s="179" t="str">
        <f>IF(Project_Details!$C$12="","",Project_Details!$C$12)</f>
        <v/>
      </c>
      <c r="F472" s="144" t="str">
        <f>IF(H472="","",VLOOKUP(H472,Waste_Type!$C$3:$E$50,3,FALSE))</f>
        <v/>
      </c>
      <c r="G472" s="145" t="str">
        <f>IF(H472="","",VLOOKUP($H472,Waste_Type!$C$3:$E$50,2,FALSE))</f>
        <v/>
      </c>
      <c r="H472" s="193" t="str">
        <f>IF(Data_Input!C472="","",Data_Input!C472)</f>
        <v/>
      </c>
      <c r="I472" s="190" t="str">
        <f>IF(Data_Input!D472="","",Data_Input!D472)</f>
        <v/>
      </c>
      <c r="J472" s="180" t="str">
        <f>IF(Data_Input!E472="","",Data_Input!E472)</f>
        <v/>
      </c>
      <c r="K472" s="180" t="str">
        <f>IF(Data_Input!F472="","",Data_Input!F472)</f>
        <v/>
      </c>
      <c r="L472" s="144" t="str">
        <f>IF(Data_Input!G472="","",Data_Input!G472)</f>
        <v/>
      </c>
      <c r="M472" s="148" t="str">
        <f t="shared" si="7"/>
        <v/>
      </c>
    </row>
    <row r="473" spans="2:13" x14ac:dyDescent="0.4">
      <c r="B473" s="181" t="str">
        <f>IF(Data_Input!B473="","",Data_Input!B473)</f>
        <v/>
      </c>
      <c r="C473" s="182" t="str">
        <f>IF(Project_Details!$C$10="","",Project_Details!$C$10)</f>
        <v/>
      </c>
      <c r="D473" s="182" t="str">
        <f>IF(Project_Details!$C$11="","",Project_Details!$C$11)</f>
        <v/>
      </c>
      <c r="E473" s="182" t="str">
        <f>IF(Project_Details!$C$12="","",Project_Details!$C$12)</f>
        <v/>
      </c>
      <c r="F473" s="151" t="str">
        <f>IF(H473="","",VLOOKUP(H473,Waste_Type!$C$3:$E$50,3,FALSE))</f>
        <v/>
      </c>
      <c r="G473" s="152" t="str">
        <f>IF(H473="","",VLOOKUP($H473,Waste_Type!$C$3:$E$50,2,FALSE))</f>
        <v/>
      </c>
      <c r="H473" s="192" t="str">
        <f>IF(Data_Input!C473="","",Data_Input!C473)</f>
        <v/>
      </c>
      <c r="I473" s="189" t="str">
        <f>IF(Data_Input!D473="","",Data_Input!D473)</f>
        <v/>
      </c>
      <c r="J473" s="183" t="str">
        <f>IF(Data_Input!E473="","",Data_Input!E473)</f>
        <v/>
      </c>
      <c r="K473" s="183" t="str">
        <f>IF(Data_Input!F473="","",Data_Input!F473)</f>
        <v/>
      </c>
      <c r="L473" s="151" t="str">
        <f>IF(Data_Input!G473="","",Data_Input!G473)</f>
        <v/>
      </c>
      <c r="M473" s="154" t="str">
        <f t="shared" si="7"/>
        <v/>
      </c>
    </row>
    <row r="474" spans="2:13" x14ac:dyDescent="0.4">
      <c r="B474" s="178" t="str">
        <f>IF(Data_Input!B474="","",Data_Input!B474)</f>
        <v/>
      </c>
      <c r="C474" s="179" t="str">
        <f>IF(Project_Details!$C$10="","",Project_Details!$C$10)</f>
        <v/>
      </c>
      <c r="D474" s="179" t="str">
        <f>IF(Project_Details!$C$11="","",Project_Details!$C$11)</f>
        <v/>
      </c>
      <c r="E474" s="179" t="str">
        <f>IF(Project_Details!$C$12="","",Project_Details!$C$12)</f>
        <v/>
      </c>
      <c r="F474" s="144" t="str">
        <f>IF(H474="","",VLOOKUP(H474,Waste_Type!$C$3:$E$50,3,FALSE))</f>
        <v/>
      </c>
      <c r="G474" s="145" t="str">
        <f>IF(H474="","",VLOOKUP($H474,Waste_Type!$C$3:$E$50,2,FALSE))</f>
        <v/>
      </c>
      <c r="H474" s="193" t="str">
        <f>IF(Data_Input!C474="","",Data_Input!C474)</f>
        <v/>
      </c>
      <c r="I474" s="190" t="str">
        <f>IF(Data_Input!D474="","",Data_Input!D474)</f>
        <v/>
      </c>
      <c r="J474" s="180" t="str">
        <f>IF(Data_Input!E474="","",Data_Input!E474)</f>
        <v/>
      </c>
      <c r="K474" s="180" t="str">
        <f>IF(Data_Input!F474="","",Data_Input!F474)</f>
        <v/>
      </c>
      <c r="L474" s="144" t="str">
        <f>IF(Data_Input!G474="","",Data_Input!G474)</f>
        <v/>
      </c>
      <c r="M474" s="148" t="str">
        <f t="shared" si="7"/>
        <v/>
      </c>
    </row>
    <row r="475" spans="2:13" x14ac:dyDescent="0.4">
      <c r="B475" s="181" t="str">
        <f>IF(Data_Input!B475="","",Data_Input!B475)</f>
        <v/>
      </c>
      <c r="C475" s="182" t="str">
        <f>IF(Project_Details!$C$10="","",Project_Details!$C$10)</f>
        <v/>
      </c>
      <c r="D475" s="182" t="str">
        <f>IF(Project_Details!$C$11="","",Project_Details!$C$11)</f>
        <v/>
      </c>
      <c r="E475" s="182" t="str">
        <f>IF(Project_Details!$C$12="","",Project_Details!$C$12)</f>
        <v/>
      </c>
      <c r="F475" s="151" t="str">
        <f>IF(H475="","",VLOOKUP(H475,Waste_Type!$C$3:$E$50,3,FALSE))</f>
        <v/>
      </c>
      <c r="G475" s="152" t="str">
        <f>IF(H475="","",VLOOKUP($H475,Waste_Type!$C$3:$E$50,2,FALSE))</f>
        <v/>
      </c>
      <c r="H475" s="192" t="str">
        <f>IF(Data_Input!C475="","",Data_Input!C475)</f>
        <v/>
      </c>
      <c r="I475" s="189" t="str">
        <f>IF(Data_Input!D475="","",Data_Input!D475)</f>
        <v/>
      </c>
      <c r="J475" s="183" t="str">
        <f>IF(Data_Input!E475="","",Data_Input!E475)</f>
        <v/>
      </c>
      <c r="K475" s="183" t="str">
        <f>IF(Data_Input!F475="","",Data_Input!F475)</f>
        <v/>
      </c>
      <c r="L475" s="151" t="str">
        <f>IF(Data_Input!G475="","",Data_Input!G475)</f>
        <v/>
      </c>
      <c r="M475" s="154" t="str">
        <f t="shared" si="7"/>
        <v/>
      </c>
    </row>
    <row r="476" spans="2:13" x14ac:dyDescent="0.4">
      <c r="B476" s="178" t="str">
        <f>IF(Data_Input!B476="","",Data_Input!B476)</f>
        <v/>
      </c>
      <c r="C476" s="179" t="str">
        <f>IF(Project_Details!$C$10="","",Project_Details!$C$10)</f>
        <v/>
      </c>
      <c r="D476" s="179" t="str">
        <f>IF(Project_Details!$C$11="","",Project_Details!$C$11)</f>
        <v/>
      </c>
      <c r="E476" s="179" t="str">
        <f>IF(Project_Details!$C$12="","",Project_Details!$C$12)</f>
        <v/>
      </c>
      <c r="F476" s="144" t="str">
        <f>IF(H476="","",VLOOKUP(H476,Waste_Type!$C$3:$E$50,3,FALSE))</f>
        <v/>
      </c>
      <c r="G476" s="145" t="str">
        <f>IF(H476="","",VLOOKUP($H476,Waste_Type!$C$3:$E$50,2,FALSE))</f>
        <v/>
      </c>
      <c r="H476" s="193" t="str">
        <f>IF(Data_Input!C476="","",Data_Input!C476)</f>
        <v/>
      </c>
      <c r="I476" s="190" t="str">
        <f>IF(Data_Input!D476="","",Data_Input!D476)</f>
        <v/>
      </c>
      <c r="J476" s="180" t="str">
        <f>IF(Data_Input!E476="","",Data_Input!E476)</f>
        <v/>
      </c>
      <c r="K476" s="180" t="str">
        <f>IF(Data_Input!F476="","",Data_Input!F476)</f>
        <v/>
      </c>
      <c r="L476" s="144" t="str">
        <f>IF(Data_Input!G476="","",Data_Input!G476)</f>
        <v/>
      </c>
      <c r="M476" s="148" t="str">
        <f t="shared" si="7"/>
        <v/>
      </c>
    </row>
    <row r="477" spans="2:13" x14ac:dyDescent="0.4">
      <c r="B477" s="181" t="str">
        <f>IF(Data_Input!B477="","",Data_Input!B477)</f>
        <v/>
      </c>
      <c r="C477" s="182" t="str">
        <f>IF(Project_Details!$C$10="","",Project_Details!$C$10)</f>
        <v/>
      </c>
      <c r="D477" s="182" t="str">
        <f>IF(Project_Details!$C$11="","",Project_Details!$C$11)</f>
        <v/>
      </c>
      <c r="E477" s="182" t="str">
        <f>IF(Project_Details!$C$12="","",Project_Details!$C$12)</f>
        <v/>
      </c>
      <c r="F477" s="151" t="str">
        <f>IF(H477="","",VLOOKUP(H477,Waste_Type!$C$3:$E$50,3,FALSE))</f>
        <v/>
      </c>
      <c r="G477" s="152" t="str">
        <f>IF(H477="","",VLOOKUP($H477,Waste_Type!$C$3:$E$50,2,FALSE))</f>
        <v/>
      </c>
      <c r="H477" s="192" t="str">
        <f>IF(Data_Input!C477="","",Data_Input!C477)</f>
        <v/>
      </c>
      <c r="I477" s="189" t="str">
        <f>IF(Data_Input!D477="","",Data_Input!D477)</f>
        <v/>
      </c>
      <c r="J477" s="183" t="str">
        <f>IF(Data_Input!E477="","",Data_Input!E477)</f>
        <v/>
      </c>
      <c r="K477" s="183" t="str">
        <f>IF(Data_Input!F477="","",Data_Input!F477)</f>
        <v/>
      </c>
      <c r="L477" s="151" t="str">
        <f>IF(Data_Input!G477="","",Data_Input!G477)</f>
        <v/>
      </c>
      <c r="M477" s="154" t="str">
        <f t="shared" si="7"/>
        <v/>
      </c>
    </row>
    <row r="478" spans="2:13" x14ac:dyDescent="0.4">
      <c r="B478" s="178" t="str">
        <f>IF(Data_Input!B478="","",Data_Input!B478)</f>
        <v/>
      </c>
      <c r="C478" s="179" t="str">
        <f>IF(Project_Details!$C$10="","",Project_Details!$C$10)</f>
        <v/>
      </c>
      <c r="D478" s="179" t="str">
        <f>IF(Project_Details!$C$11="","",Project_Details!$C$11)</f>
        <v/>
      </c>
      <c r="E478" s="179" t="str">
        <f>IF(Project_Details!$C$12="","",Project_Details!$C$12)</f>
        <v/>
      </c>
      <c r="F478" s="144" t="str">
        <f>IF(H478="","",VLOOKUP(H478,Waste_Type!$C$3:$E$50,3,FALSE))</f>
        <v/>
      </c>
      <c r="G478" s="145" t="str">
        <f>IF(H478="","",VLOOKUP($H478,Waste_Type!$C$3:$E$50,2,FALSE))</f>
        <v/>
      </c>
      <c r="H478" s="193" t="str">
        <f>IF(Data_Input!C478="","",Data_Input!C478)</f>
        <v/>
      </c>
      <c r="I478" s="190" t="str">
        <f>IF(Data_Input!D478="","",Data_Input!D478)</f>
        <v/>
      </c>
      <c r="J478" s="180" t="str">
        <f>IF(Data_Input!E478="","",Data_Input!E478)</f>
        <v/>
      </c>
      <c r="K478" s="180" t="str">
        <f>IF(Data_Input!F478="","",Data_Input!F478)</f>
        <v/>
      </c>
      <c r="L478" s="144" t="str">
        <f>IF(Data_Input!G478="","",Data_Input!G478)</f>
        <v/>
      </c>
      <c r="M478" s="148" t="str">
        <f t="shared" si="7"/>
        <v/>
      </c>
    </row>
    <row r="479" spans="2:13" x14ac:dyDescent="0.4">
      <c r="B479" s="181" t="str">
        <f>IF(Data_Input!B479="","",Data_Input!B479)</f>
        <v/>
      </c>
      <c r="C479" s="182" t="str">
        <f>IF(Project_Details!$C$10="","",Project_Details!$C$10)</f>
        <v/>
      </c>
      <c r="D479" s="182" t="str">
        <f>IF(Project_Details!$C$11="","",Project_Details!$C$11)</f>
        <v/>
      </c>
      <c r="E479" s="182" t="str">
        <f>IF(Project_Details!$C$12="","",Project_Details!$C$12)</f>
        <v/>
      </c>
      <c r="F479" s="151" t="str">
        <f>IF(H479="","",VLOOKUP(H479,Waste_Type!$C$3:$E$50,3,FALSE))</f>
        <v/>
      </c>
      <c r="G479" s="152" t="str">
        <f>IF(H479="","",VLOOKUP($H479,Waste_Type!$C$3:$E$50,2,FALSE))</f>
        <v/>
      </c>
      <c r="H479" s="192" t="str">
        <f>IF(Data_Input!C479="","",Data_Input!C479)</f>
        <v/>
      </c>
      <c r="I479" s="189" t="str">
        <f>IF(Data_Input!D479="","",Data_Input!D479)</f>
        <v/>
      </c>
      <c r="J479" s="183" t="str">
        <f>IF(Data_Input!E479="","",Data_Input!E479)</f>
        <v/>
      </c>
      <c r="K479" s="183" t="str">
        <f>IF(Data_Input!F479="","",Data_Input!F479)</f>
        <v/>
      </c>
      <c r="L479" s="151" t="str">
        <f>IF(Data_Input!G479="","",Data_Input!G479)</f>
        <v/>
      </c>
      <c r="M479" s="154" t="str">
        <f t="shared" si="7"/>
        <v/>
      </c>
    </row>
    <row r="480" spans="2:13" x14ac:dyDescent="0.4">
      <c r="B480" s="178" t="str">
        <f>IF(Data_Input!B480="","",Data_Input!B480)</f>
        <v/>
      </c>
      <c r="C480" s="179" t="str">
        <f>IF(Project_Details!$C$10="","",Project_Details!$C$10)</f>
        <v/>
      </c>
      <c r="D480" s="179" t="str">
        <f>IF(Project_Details!$C$11="","",Project_Details!$C$11)</f>
        <v/>
      </c>
      <c r="E480" s="179" t="str">
        <f>IF(Project_Details!$C$12="","",Project_Details!$C$12)</f>
        <v/>
      </c>
      <c r="F480" s="144" t="str">
        <f>IF(H480="","",VLOOKUP(H480,Waste_Type!$C$3:$E$50,3,FALSE))</f>
        <v/>
      </c>
      <c r="G480" s="145" t="str">
        <f>IF(H480="","",VLOOKUP($H480,Waste_Type!$C$3:$E$50,2,FALSE))</f>
        <v/>
      </c>
      <c r="H480" s="193" t="str">
        <f>IF(Data_Input!C480="","",Data_Input!C480)</f>
        <v/>
      </c>
      <c r="I480" s="190" t="str">
        <f>IF(Data_Input!D480="","",Data_Input!D480)</f>
        <v/>
      </c>
      <c r="J480" s="180" t="str">
        <f>IF(Data_Input!E480="","",Data_Input!E480)</f>
        <v/>
      </c>
      <c r="K480" s="180" t="str">
        <f>IF(Data_Input!F480="","",Data_Input!F480)</f>
        <v/>
      </c>
      <c r="L480" s="144" t="str">
        <f>IF(Data_Input!G480="","",Data_Input!G480)</f>
        <v/>
      </c>
      <c r="M480" s="148" t="str">
        <f t="shared" si="7"/>
        <v/>
      </c>
    </row>
    <row r="481" spans="2:13" x14ac:dyDescent="0.4">
      <c r="B481" s="181" t="str">
        <f>IF(Data_Input!B481="","",Data_Input!B481)</f>
        <v/>
      </c>
      <c r="C481" s="182" t="str">
        <f>IF(Project_Details!$C$10="","",Project_Details!$C$10)</f>
        <v/>
      </c>
      <c r="D481" s="182" t="str">
        <f>IF(Project_Details!$C$11="","",Project_Details!$C$11)</f>
        <v/>
      </c>
      <c r="E481" s="182" t="str">
        <f>IF(Project_Details!$C$12="","",Project_Details!$C$12)</f>
        <v/>
      </c>
      <c r="F481" s="151" t="str">
        <f>IF(H481="","",VLOOKUP(H481,Waste_Type!$C$3:$E$50,3,FALSE))</f>
        <v/>
      </c>
      <c r="G481" s="152" t="str">
        <f>IF(H481="","",VLOOKUP($H481,Waste_Type!$C$3:$E$50,2,FALSE))</f>
        <v/>
      </c>
      <c r="H481" s="192" t="str">
        <f>IF(Data_Input!C481="","",Data_Input!C481)</f>
        <v/>
      </c>
      <c r="I481" s="189" t="str">
        <f>IF(Data_Input!D481="","",Data_Input!D481)</f>
        <v/>
      </c>
      <c r="J481" s="183" t="str">
        <f>IF(Data_Input!E481="","",Data_Input!E481)</f>
        <v/>
      </c>
      <c r="K481" s="183" t="str">
        <f>IF(Data_Input!F481="","",Data_Input!F481)</f>
        <v/>
      </c>
      <c r="L481" s="151" t="str">
        <f>IF(Data_Input!G481="","",Data_Input!G481)</f>
        <v/>
      </c>
      <c r="M481" s="154" t="str">
        <f t="shared" si="7"/>
        <v/>
      </c>
    </row>
    <row r="482" spans="2:13" x14ac:dyDescent="0.4">
      <c r="B482" s="178" t="str">
        <f>IF(Data_Input!B482="","",Data_Input!B482)</f>
        <v/>
      </c>
      <c r="C482" s="179" t="str">
        <f>IF(Project_Details!$C$10="","",Project_Details!$C$10)</f>
        <v/>
      </c>
      <c r="D482" s="179" t="str">
        <f>IF(Project_Details!$C$11="","",Project_Details!$C$11)</f>
        <v/>
      </c>
      <c r="E482" s="179" t="str">
        <f>IF(Project_Details!$C$12="","",Project_Details!$C$12)</f>
        <v/>
      </c>
      <c r="F482" s="144" t="str">
        <f>IF(H482="","",VLOOKUP(H482,Waste_Type!$C$3:$E$50,3,FALSE))</f>
        <v/>
      </c>
      <c r="G482" s="145" t="str">
        <f>IF(H482="","",VLOOKUP($H482,Waste_Type!$C$3:$E$50,2,FALSE))</f>
        <v/>
      </c>
      <c r="H482" s="193" t="str">
        <f>IF(Data_Input!C482="","",Data_Input!C482)</f>
        <v/>
      </c>
      <c r="I482" s="190" t="str">
        <f>IF(Data_Input!D482="","",Data_Input!D482)</f>
        <v/>
      </c>
      <c r="J482" s="180" t="str">
        <f>IF(Data_Input!E482="","",Data_Input!E482)</f>
        <v/>
      </c>
      <c r="K482" s="180" t="str">
        <f>IF(Data_Input!F482="","",Data_Input!F482)</f>
        <v/>
      </c>
      <c r="L482" s="144" t="str">
        <f>IF(Data_Input!G482="","",Data_Input!G482)</f>
        <v/>
      </c>
      <c r="M482" s="148" t="str">
        <f t="shared" si="7"/>
        <v/>
      </c>
    </row>
    <row r="483" spans="2:13" x14ac:dyDescent="0.4">
      <c r="B483" s="181" t="str">
        <f>IF(Data_Input!B483="","",Data_Input!B483)</f>
        <v/>
      </c>
      <c r="C483" s="182" t="str">
        <f>IF(Project_Details!$C$10="","",Project_Details!$C$10)</f>
        <v/>
      </c>
      <c r="D483" s="182" t="str">
        <f>IF(Project_Details!$C$11="","",Project_Details!$C$11)</f>
        <v/>
      </c>
      <c r="E483" s="182" t="str">
        <f>IF(Project_Details!$C$12="","",Project_Details!$C$12)</f>
        <v/>
      </c>
      <c r="F483" s="151" t="str">
        <f>IF(H483="","",VLOOKUP(H483,Waste_Type!$C$3:$E$50,3,FALSE))</f>
        <v/>
      </c>
      <c r="G483" s="152" t="str">
        <f>IF(H483="","",VLOOKUP($H483,Waste_Type!$C$3:$E$50,2,FALSE))</f>
        <v/>
      </c>
      <c r="H483" s="192" t="str">
        <f>IF(Data_Input!C483="","",Data_Input!C483)</f>
        <v/>
      </c>
      <c r="I483" s="189" t="str">
        <f>IF(Data_Input!D483="","",Data_Input!D483)</f>
        <v/>
      </c>
      <c r="J483" s="183" t="str">
        <f>IF(Data_Input!E483="","",Data_Input!E483)</f>
        <v/>
      </c>
      <c r="K483" s="183" t="str">
        <f>IF(Data_Input!F483="","",Data_Input!F483)</f>
        <v/>
      </c>
      <c r="L483" s="151" t="str">
        <f>IF(Data_Input!G483="","",Data_Input!G483)</f>
        <v/>
      </c>
      <c r="M483" s="154" t="str">
        <f t="shared" si="7"/>
        <v/>
      </c>
    </row>
    <row r="484" spans="2:13" x14ac:dyDescent="0.4">
      <c r="B484" s="178" t="str">
        <f>IF(Data_Input!B484="","",Data_Input!B484)</f>
        <v/>
      </c>
      <c r="C484" s="179" t="str">
        <f>IF(Project_Details!$C$10="","",Project_Details!$C$10)</f>
        <v/>
      </c>
      <c r="D484" s="179" t="str">
        <f>IF(Project_Details!$C$11="","",Project_Details!$C$11)</f>
        <v/>
      </c>
      <c r="E484" s="179" t="str">
        <f>IF(Project_Details!$C$12="","",Project_Details!$C$12)</f>
        <v/>
      </c>
      <c r="F484" s="144" t="str">
        <f>IF(H484="","",VLOOKUP(H484,Waste_Type!$C$3:$E$50,3,FALSE))</f>
        <v/>
      </c>
      <c r="G484" s="145" t="str">
        <f>IF(H484="","",VLOOKUP($H484,Waste_Type!$C$3:$E$50,2,FALSE))</f>
        <v/>
      </c>
      <c r="H484" s="193" t="str">
        <f>IF(Data_Input!C484="","",Data_Input!C484)</f>
        <v/>
      </c>
      <c r="I484" s="190" t="str">
        <f>IF(Data_Input!D484="","",Data_Input!D484)</f>
        <v/>
      </c>
      <c r="J484" s="180" t="str">
        <f>IF(Data_Input!E484="","",Data_Input!E484)</f>
        <v/>
      </c>
      <c r="K484" s="180" t="str">
        <f>IF(Data_Input!F484="","",Data_Input!F484)</f>
        <v/>
      </c>
      <c r="L484" s="144" t="str">
        <f>IF(Data_Input!G484="","",Data_Input!G484)</f>
        <v/>
      </c>
      <c r="M484" s="148" t="str">
        <f t="shared" si="7"/>
        <v/>
      </c>
    </row>
    <row r="485" spans="2:13" x14ac:dyDescent="0.4">
      <c r="B485" s="181" t="str">
        <f>IF(Data_Input!B485="","",Data_Input!B485)</f>
        <v/>
      </c>
      <c r="C485" s="182" t="str">
        <f>IF(Project_Details!$C$10="","",Project_Details!$C$10)</f>
        <v/>
      </c>
      <c r="D485" s="182" t="str">
        <f>IF(Project_Details!$C$11="","",Project_Details!$C$11)</f>
        <v/>
      </c>
      <c r="E485" s="182" t="str">
        <f>IF(Project_Details!$C$12="","",Project_Details!$C$12)</f>
        <v/>
      </c>
      <c r="F485" s="151" t="str">
        <f>IF(H485="","",VLOOKUP(H485,Waste_Type!$C$3:$E$50,3,FALSE))</f>
        <v/>
      </c>
      <c r="G485" s="152" t="str">
        <f>IF(H485="","",VLOOKUP($H485,Waste_Type!$C$3:$E$50,2,FALSE))</f>
        <v/>
      </c>
      <c r="H485" s="192" t="str">
        <f>IF(Data_Input!C485="","",Data_Input!C485)</f>
        <v/>
      </c>
      <c r="I485" s="189" t="str">
        <f>IF(Data_Input!D485="","",Data_Input!D485)</f>
        <v/>
      </c>
      <c r="J485" s="183" t="str">
        <f>IF(Data_Input!E485="","",Data_Input!E485)</f>
        <v/>
      </c>
      <c r="K485" s="183" t="str">
        <f>IF(Data_Input!F485="","",Data_Input!F485)</f>
        <v/>
      </c>
      <c r="L485" s="151" t="str">
        <f>IF(Data_Input!G485="","",Data_Input!G485)</f>
        <v/>
      </c>
      <c r="M485" s="154" t="str">
        <f t="shared" si="7"/>
        <v/>
      </c>
    </row>
    <row r="486" spans="2:13" x14ac:dyDescent="0.4">
      <c r="B486" s="178" t="str">
        <f>IF(Data_Input!B486="","",Data_Input!B486)</f>
        <v/>
      </c>
      <c r="C486" s="179" t="str">
        <f>IF(Project_Details!$C$10="","",Project_Details!$C$10)</f>
        <v/>
      </c>
      <c r="D486" s="179" t="str">
        <f>IF(Project_Details!$C$11="","",Project_Details!$C$11)</f>
        <v/>
      </c>
      <c r="E486" s="179" t="str">
        <f>IF(Project_Details!$C$12="","",Project_Details!$C$12)</f>
        <v/>
      </c>
      <c r="F486" s="144" t="str">
        <f>IF(H486="","",VLOOKUP(H486,Waste_Type!$C$3:$E$50,3,FALSE))</f>
        <v/>
      </c>
      <c r="G486" s="145" t="str">
        <f>IF(H486="","",VLOOKUP($H486,Waste_Type!$C$3:$E$50,2,FALSE))</f>
        <v/>
      </c>
      <c r="H486" s="193" t="str">
        <f>IF(Data_Input!C486="","",Data_Input!C486)</f>
        <v/>
      </c>
      <c r="I486" s="190" t="str">
        <f>IF(Data_Input!D486="","",Data_Input!D486)</f>
        <v/>
      </c>
      <c r="J486" s="180" t="str">
        <f>IF(Data_Input!E486="","",Data_Input!E486)</f>
        <v/>
      </c>
      <c r="K486" s="180" t="str">
        <f>IF(Data_Input!F486="","",Data_Input!F486)</f>
        <v/>
      </c>
      <c r="L486" s="144" t="str">
        <f>IF(Data_Input!G486="","",Data_Input!G486)</f>
        <v/>
      </c>
      <c r="M486" s="148" t="str">
        <f t="shared" si="7"/>
        <v/>
      </c>
    </row>
    <row r="487" spans="2:13" x14ac:dyDescent="0.4">
      <c r="B487" s="181" t="str">
        <f>IF(Data_Input!B487="","",Data_Input!B487)</f>
        <v/>
      </c>
      <c r="C487" s="182" t="str">
        <f>IF(Project_Details!$C$10="","",Project_Details!$C$10)</f>
        <v/>
      </c>
      <c r="D487" s="182" t="str">
        <f>IF(Project_Details!$C$11="","",Project_Details!$C$11)</f>
        <v/>
      </c>
      <c r="E487" s="182" t="str">
        <f>IF(Project_Details!$C$12="","",Project_Details!$C$12)</f>
        <v/>
      </c>
      <c r="F487" s="151" t="str">
        <f>IF(H487="","",VLOOKUP(H487,Waste_Type!$C$3:$E$50,3,FALSE))</f>
        <v/>
      </c>
      <c r="G487" s="152" t="str">
        <f>IF(H487="","",VLOOKUP($H487,Waste_Type!$C$3:$E$50,2,FALSE))</f>
        <v/>
      </c>
      <c r="H487" s="192" t="str">
        <f>IF(Data_Input!C487="","",Data_Input!C487)</f>
        <v/>
      </c>
      <c r="I487" s="189" t="str">
        <f>IF(Data_Input!D487="","",Data_Input!D487)</f>
        <v/>
      </c>
      <c r="J487" s="183" t="str">
        <f>IF(Data_Input!E487="","",Data_Input!E487)</f>
        <v/>
      </c>
      <c r="K487" s="183" t="str">
        <f>IF(Data_Input!F487="","",Data_Input!F487)</f>
        <v/>
      </c>
      <c r="L487" s="151" t="str">
        <f>IF(Data_Input!G487="","",Data_Input!G487)</f>
        <v/>
      </c>
      <c r="M487" s="154" t="str">
        <f t="shared" si="7"/>
        <v/>
      </c>
    </row>
    <row r="488" spans="2:13" x14ac:dyDescent="0.4">
      <c r="B488" s="178" t="str">
        <f>IF(Data_Input!B488="","",Data_Input!B488)</f>
        <v/>
      </c>
      <c r="C488" s="179" t="str">
        <f>IF(Project_Details!$C$10="","",Project_Details!$C$10)</f>
        <v/>
      </c>
      <c r="D488" s="179" t="str">
        <f>IF(Project_Details!$C$11="","",Project_Details!$C$11)</f>
        <v/>
      </c>
      <c r="E488" s="179" t="str">
        <f>IF(Project_Details!$C$12="","",Project_Details!$C$12)</f>
        <v/>
      </c>
      <c r="F488" s="144" t="str">
        <f>IF(H488="","",VLOOKUP(H488,Waste_Type!$C$3:$E$50,3,FALSE))</f>
        <v/>
      </c>
      <c r="G488" s="145" t="str">
        <f>IF(H488="","",VLOOKUP($H488,Waste_Type!$C$3:$E$50,2,FALSE))</f>
        <v/>
      </c>
      <c r="H488" s="193" t="str">
        <f>IF(Data_Input!C488="","",Data_Input!C488)</f>
        <v/>
      </c>
      <c r="I488" s="190" t="str">
        <f>IF(Data_Input!D488="","",Data_Input!D488)</f>
        <v/>
      </c>
      <c r="J488" s="180" t="str">
        <f>IF(Data_Input!E488="","",Data_Input!E488)</f>
        <v/>
      </c>
      <c r="K488" s="180" t="str">
        <f>IF(Data_Input!F488="","",Data_Input!F488)</f>
        <v/>
      </c>
      <c r="L488" s="144" t="str">
        <f>IF(Data_Input!G488="","",Data_Input!G488)</f>
        <v/>
      </c>
      <c r="M488" s="148" t="str">
        <f t="shared" si="7"/>
        <v/>
      </c>
    </row>
    <row r="489" spans="2:13" x14ac:dyDescent="0.4">
      <c r="B489" s="181" t="str">
        <f>IF(Data_Input!B489="","",Data_Input!B489)</f>
        <v/>
      </c>
      <c r="C489" s="182" t="str">
        <f>IF(Project_Details!$C$10="","",Project_Details!$C$10)</f>
        <v/>
      </c>
      <c r="D489" s="182" t="str">
        <f>IF(Project_Details!$C$11="","",Project_Details!$C$11)</f>
        <v/>
      </c>
      <c r="E489" s="182" t="str">
        <f>IF(Project_Details!$C$12="","",Project_Details!$C$12)</f>
        <v/>
      </c>
      <c r="F489" s="151" t="str">
        <f>IF(H489="","",VLOOKUP(H489,Waste_Type!$C$3:$E$50,3,FALSE))</f>
        <v/>
      </c>
      <c r="G489" s="152" t="str">
        <f>IF(H489="","",VLOOKUP($H489,Waste_Type!$C$3:$E$50,2,FALSE))</f>
        <v/>
      </c>
      <c r="H489" s="192" t="str">
        <f>IF(Data_Input!C489="","",Data_Input!C489)</f>
        <v/>
      </c>
      <c r="I489" s="189" t="str">
        <f>IF(Data_Input!D489="","",Data_Input!D489)</f>
        <v/>
      </c>
      <c r="J489" s="183" t="str">
        <f>IF(Data_Input!E489="","",Data_Input!E489)</f>
        <v/>
      </c>
      <c r="K489" s="183" t="str">
        <f>IF(Data_Input!F489="","",Data_Input!F489)</f>
        <v/>
      </c>
      <c r="L489" s="151" t="str">
        <f>IF(Data_Input!G489="","",Data_Input!G489)</f>
        <v/>
      </c>
      <c r="M489" s="154" t="str">
        <f t="shared" si="7"/>
        <v/>
      </c>
    </row>
    <row r="490" spans="2:13" x14ac:dyDescent="0.4">
      <c r="B490" s="178" t="str">
        <f>IF(Data_Input!B490="","",Data_Input!B490)</f>
        <v/>
      </c>
      <c r="C490" s="179" t="str">
        <f>IF(Project_Details!$C$10="","",Project_Details!$C$10)</f>
        <v/>
      </c>
      <c r="D490" s="179" t="str">
        <f>IF(Project_Details!$C$11="","",Project_Details!$C$11)</f>
        <v/>
      </c>
      <c r="E490" s="179" t="str">
        <f>IF(Project_Details!$C$12="","",Project_Details!$C$12)</f>
        <v/>
      </c>
      <c r="F490" s="144" t="str">
        <f>IF(H490="","",VLOOKUP(H490,Waste_Type!$C$3:$E$50,3,FALSE))</f>
        <v/>
      </c>
      <c r="G490" s="145" t="str">
        <f>IF(H490="","",VLOOKUP($H490,Waste_Type!$C$3:$E$50,2,FALSE))</f>
        <v/>
      </c>
      <c r="H490" s="193" t="str">
        <f>IF(Data_Input!C490="","",Data_Input!C490)</f>
        <v/>
      </c>
      <c r="I490" s="190" t="str">
        <f>IF(Data_Input!D490="","",Data_Input!D490)</f>
        <v/>
      </c>
      <c r="J490" s="180" t="str">
        <f>IF(Data_Input!E490="","",Data_Input!E490)</f>
        <v/>
      </c>
      <c r="K490" s="180" t="str">
        <f>IF(Data_Input!F490="","",Data_Input!F490)</f>
        <v/>
      </c>
      <c r="L490" s="144" t="str">
        <f>IF(Data_Input!G490="","",Data_Input!G490)</f>
        <v/>
      </c>
      <c r="M490" s="148" t="str">
        <f t="shared" si="7"/>
        <v/>
      </c>
    </row>
    <row r="491" spans="2:13" x14ac:dyDescent="0.4">
      <c r="B491" s="181" t="str">
        <f>IF(Data_Input!B491="","",Data_Input!B491)</f>
        <v/>
      </c>
      <c r="C491" s="182" t="str">
        <f>IF(Project_Details!$C$10="","",Project_Details!$C$10)</f>
        <v/>
      </c>
      <c r="D491" s="182" t="str">
        <f>IF(Project_Details!$C$11="","",Project_Details!$C$11)</f>
        <v/>
      </c>
      <c r="E491" s="182" t="str">
        <f>IF(Project_Details!$C$12="","",Project_Details!$C$12)</f>
        <v/>
      </c>
      <c r="F491" s="151" t="str">
        <f>IF(H491="","",VLOOKUP(H491,Waste_Type!$C$3:$E$50,3,FALSE))</f>
        <v/>
      </c>
      <c r="G491" s="152" t="str">
        <f>IF(H491="","",VLOOKUP($H491,Waste_Type!$C$3:$E$50,2,FALSE))</f>
        <v/>
      </c>
      <c r="H491" s="192" t="str">
        <f>IF(Data_Input!C491="","",Data_Input!C491)</f>
        <v/>
      </c>
      <c r="I491" s="189" t="str">
        <f>IF(Data_Input!D491="","",Data_Input!D491)</f>
        <v/>
      </c>
      <c r="J491" s="183" t="str">
        <f>IF(Data_Input!E491="","",Data_Input!E491)</f>
        <v/>
      </c>
      <c r="K491" s="183" t="str">
        <f>IF(Data_Input!F491="","",Data_Input!F491)</f>
        <v/>
      </c>
      <c r="L491" s="151" t="str">
        <f>IF(Data_Input!G491="","",Data_Input!G491)</f>
        <v/>
      </c>
      <c r="M491" s="154" t="str">
        <f t="shared" si="7"/>
        <v/>
      </c>
    </row>
    <row r="492" spans="2:13" x14ac:dyDescent="0.4">
      <c r="B492" s="178" t="str">
        <f>IF(Data_Input!B492="","",Data_Input!B492)</f>
        <v/>
      </c>
      <c r="C492" s="179" t="str">
        <f>IF(Project_Details!$C$10="","",Project_Details!$C$10)</f>
        <v/>
      </c>
      <c r="D492" s="179" t="str">
        <f>IF(Project_Details!$C$11="","",Project_Details!$C$11)</f>
        <v/>
      </c>
      <c r="E492" s="179" t="str">
        <f>IF(Project_Details!$C$12="","",Project_Details!$C$12)</f>
        <v/>
      </c>
      <c r="F492" s="144" t="str">
        <f>IF(H492="","",VLOOKUP(H492,Waste_Type!$C$3:$E$50,3,FALSE))</f>
        <v/>
      </c>
      <c r="G492" s="145" t="str">
        <f>IF(H492="","",VLOOKUP($H492,Waste_Type!$C$3:$E$50,2,FALSE))</f>
        <v/>
      </c>
      <c r="H492" s="193" t="str">
        <f>IF(Data_Input!C492="","",Data_Input!C492)</f>
        <v/>
      </c>
      <c r="I492" s="190" t="str">
        <f>IF(Data_Input!D492="","",Data_Input!D492)</f>
        <v/>
      </c>
      <c r="J492" s="180" t="str">
        <f>IF(Data_Input!E492="","",Data_Input!E492)</f>
        <v/>
      </c>
      <c r="K492" s="180" t="str">
        <f>IF(Data_Input!F492="","",Data_Input!F492)</f>
        <v/>
      </c>
      <c r="L492" s="144" t="str">
        <f>IF(Data_Input!G492="","",Data_Input!G492)</f>
        <v/>
      </c>
      <c r="M492" s="148" t="str">
        <f t="shared" si="7"/>
        <v/>
      </c>
    </row>
    <row r="493" spans="2:13" x14ac:dyDescent="0.4">
      <c r="B493" s="181" t="str">
        <f>IF(Data_Input!B493="","",Data_Input!B493)</f>
        <v/>
      </c>
      <c r="C493" s="182" t="str">
        <f>IF(Project_Details!$C$10="","",Project_Details!$C$10)</f>
        <v/>
      </c>
      <c r="D493" s="182" t="str">
        <f>IF(Project_Details!$C$11="","",Project_Details!$C$11)</f>
        <v/>
      </c>
      <c r="E493" s="182" t="str">
        <f>IF(Project_Details!$C$12="","",Project_Details!$C$12)</f>
        <v/>
      </c>
      <c r="F493" s="151" t="str">
        <f>IF(H493="","",VLOOKUP(H493,Waste_Type!$C$3:$E$50,3,FALSE))</f>
        <v/>
      </c>
      <c r="G493" s="152" t="str">
        <f>IF(H493="","",VLOOKUP($H493,Waste_Type!$C$3:$E$50,2,FALSE))</f>
        <v/>
      </c>
      <c r="H493" s="192" t="str">
        <f>IF(Data_Input!C493="","",Data_Input!C493)</f>
        <v/>
      </c>
      <c r="I493" s="189" t="str">
        <f>IF(Data_Input!D493="","",Data_Input!D493)</f>
        <v/>
      </c>
      <c r="J493" s="183" t="str">
        <f>IF(Data_Input!E493="","",Data_Input!E493)</f>
        <v/>
      </c>
      <c r="K493" s="183" t="str">
        <f>IF(Data_Input!F493="","",Data_Input!F493)</f>
        <v/>
      </c>
      <c r="L493" s="151" t="str">
        <f>IF(Data_Input!G493="","",Data_Input!G493)</f>
        <v/>
      </c>
      <c r="M493" s="154" t="str">
        <f t="shared" si="7"/>
        <v/>
      </c>
    </row>
    <row r="494" spans="2:13" x14ac:dyDescent="0.4">
      <c r="B494" s="178" t="str">
        <f>IF(Data_Input!B494="","",Data_Input!B494)</f>
        <v/>
      </c>
      <c r="C494" s="179" t="str">
        <f>IF(Project_Details!$C$10="","",Project_Details!$C$10)</f>
        <v/>
      </c>
      <c r="D494" s="179" t="str">
        <f>IF(Project_Details!$C$11="","",Project_Details!$C$11)</f>
        <v/>
      </c>
      <c r="E494" s="179" t="str">
        <f>IF(Project_Details!$C$12="","",Project_Details!$C$12)</f>
        <v/>
      </c>
      <c r="F494" s="144" t="str">
        <f>IF(H494="","",VLOOKUP(H494,Waste_Type!$C$3:$E$50,3,FALSE))</f>
        <v/>
      </c>
      <c r="G494" s="145" t="str">
        <f>IF(H494="","",VLOOKUP($H494,Waste_Type!$C$3:$E$50,2,FALSE))</f>
        <v/>
      </c>
      <c r="H494" s="193" t="str">
        <f>IF(Data_Input!C494="","",Data_Input!C494)</f>
        <v/>
      </c>
      <c r="I494" s="190" t="str">
        <f>IF(Data_Input!D494="","",Data_Input!D494)</f>
        <v/>
      </c>
      <c r="J494" s="180" t="str">
        <f>IF(Data_Input!E494="","",Data_Input!E494)</f>
        <v/>
      </c>
      <c r="K494" s="180" t="str">
        <f>IF(Data_Input!F494="","",Data_Input!F494)</f>
        <v/>
      </c>
      <c r="L494" s="144" t="str">
        <f>IF(Data_Input!G494="","",Data_Input!G494)</f>
        <v/>
      </c>
      <c r="M494" s="148" t="str">
        <f t="shared" si="7"/>
        <v/>
      </c>
    </row>
    <row r="495" spans="2:13" x14ac:dyDescent="0.4">
      <c r="B495" s="181" t="str">
        <f>IF(Data_Input!B495="","",Data_Input!B495)</f>
        <v/>
      </c>
      <c r="C495" s="182" t="str">
        <f>IF(Project_Details!$C$10="","",Project_Details!$C$10)</f>
        <v/>
      </c>
      <c r="D495" s="182" t="str">
        <f>IF(Project_Details!$C$11="","",Project_Details!$C$11)</f>
        <v/>
      </c>
      <c r="E495" s="182" t="str">
        <f>IF(Project_Details!$C$12="","",Project_Details!$C$12)</f>
        <v/>
      </c>
      <c r="F495" s="151" t="str">
        <f>IF(H495="","",VLOOKUP(H495,Waste_Type!$C$3:$E$50,3,FALSE))</f>
        <v/>
      </c>
      <c r="G495" s="152" t="str">
        <f>IF(H495="","",VLOOKUP($H495,Waste_Type!$C$3:$E$50,2,FALSE))</f>
        <v/>
      </c>
      <c r="H495" s="192" t="str">
        <f>IF(Data_Input!C495="","",Data_Input!C495)</f>
        <v/>
      </c>
      <c r="I495" s="189" t="str">
        <f>IF(Data_Input!D495="","",Data_Input!D495)</f>
        <v/>
      </c>
      <c r="J495" s="183" t="str">
        <f>IF(Data_Input!E495="","",Data_Input!E495)</f>
        <v/>
      </c>
      <c r="K495" s="183" t="str">
        <f>IF(Data_Input!F495="","",Data_Input!F495)</f>
        <v/>
      </c>
      <c r="L495" s="151" t="str">
        <f>IF(Data_Input!G495="","",Data_Input!G495)</f>
        <v/>
      </c>
      <c r="M495" s="154" t="str">
        <f t="shared" si="7"/>
        <v/>
      </c>
    </row>
    <row r="496" spans="2:13" x14ac:dyDescent="0.4">
      <c r="B496" s="178" t="str">
        <f>IF(Data_Input!B496="","",Data_Input!B496)</f>
        <v/>
      </c>
      <c r="C496" s="179" t="str">
        <f>IF(Project_Details!$C$10="","",Project_Details!$C$10)</f>
        <v/>
      </c>
      <c r="D496" s="179" t="str">
        <f>IF(Project_Details!$C$11="","",Project_Details!$C$11)</f>
        <v/>
      </c>
      <c r="E496" s="179" t="str">
        <f>IF(Project_Details!$C$12="","",Project_Details!$C$12)</f>
        <v/>
      </c>
      <c r="F496" s="144" t="str">
        <f>IF(H496="","",VLOOKUP(H496,Waste_Type!$C$3:$E$50,3,FALSE))</f>
        <v/>
      </c>
      <c r="G496" s="145" t="str">
        <f>IF(H496="","",VLOOKUP($H496,Waste_Type!$C$3:$E$50,2,FALSE))</f>
        <v/>
      </c>
      <c r="H496" s="193" t="str">
        <f>IF(Data_Input!C496="","",Data_Input!C496)</f>
        <v/>
      </c>
      <c r="I496" s="190" t="str">
        <f>IF(Data_Input!D496="","",Data_Input!D496)</f>
        <v/>
      </c>
      <c r="J496" s="180" t="str">
        <f>IF(Data_Input!E496="","",Data_Input!E496)</f>
        <v/>
      </c>
      <c r="K496" s="180" t="str">
        <f>IF(Data_Input!F496="","",Data_Input!F496)</f>
        <v/>
      </c>
      <c r="L496" s="144" t="str">
        <f>IF(Data_Input!G496="","",Data_Input!G496)</f>
        <v/>
      </c>
      <c r="M496" s="148" t="str">
        <f t="shared" si="7"/>
        <v/>
      </c>
    </row>
    <row r="497" spans="2:13" x14ac:dyDescent="0.4">
      <c r="B497" s="181" t="str">
        <f>IF(Data_Input!B497="","",Data_Input!B497)</f>
        <v/>
      </c>
      <c r="C497" s="182" t="str">
        <f>IF(Project_Details!$C$10="","",Project_Details!$C$10)</f>
        <v/>
      </c>
      <c r="D497" s="182" t="str">
        <f>IF(Project_Details!$C$11="","",Project_Details!$C$11)</f>
        <v/>
      </c>
      <c r="E497" s="182" t="str">
        <f>IF(Project_Details!$C$12="","",Project_Details!$C$12)</f>
        <v/>
      </c>
      <c r="F497" s="151" t="str">
        <f>IF(H497="","",VLOOKUP(H497,Waste_Type!$C$3:$E$50,3,FALSE))</f>
        <v/>
      </c>
      <c r="G497" s="152" t="str">
        <f>IF(H497="","",VLOOKUP($H497,Waste_Type!$C$3:$E$50,2,FALSE))</f>
        <v/>
      </c>
      <c r="H497" s="192" t="str">
        <f>IF(Data_Input!C497="","",Data_Input!C497)</f>
        <v/>
      </c>
      <c r="I497" s="189" t="str">
        <f>IF(Data_Input!D497="","",Data_Input!D497)</f>
        <v/>
      </c>
      <c r="J497" s="183" t="str">
        <f>IF(Data_Input!E497="","",Data_Input!E497)</f>
        <v/>
      </c>
      <c r="K497" s="183" t="str">
        <f>IF(Data_Input!F497="","",Data_Input!F497)</f>
        <v/>
      </c>
      <c r="L497" s="151" t="str">
        <f>IF(Data_Input!G497="","",Data_Input!G497)</f>
        <v/>
      </c>
      <c r="M497" s="154" t="str">
        <f t="shared" si="7"/>
        <v/>
      </c>
    </row>
    <row r="498" spans="2:13" x14ac:dyDescent="0.4">
      <c r="B498" s="178" t="str">
        <f>IF(Data_Input!B498="","",Data_Input!B498)</f>
        <v/>
      </c>
      <c r="C498" s="179" t="str">
        <f>IF(Project_Details!$C$10="","",Project_Details!$C$10)</f>
        <v/>
      </c>
      <c r="D498" s="179" t="str">
        <f>IF(Project_Details!$C$11="","",Project_Details!$C$11)</f>
        <v/>
      </c>
      <c r="E498" s="179" t="str">
        <f>IF(Project_Details!$C$12="","",Project_Details!$C$12)</f>
        <v/>
      </c>
      <c r="F498" s="144" t="str">
        <f>IF(H498="","",VLOOKUP(H498,Waste_Type!$C$3:$E$50,3,FALSE))</f>
        <v/>
      </c>
      <c r="G498" s="145" t="str">
        <f>IF(H498="","",VLOOKUP($H498,Waste_Type!$C$3:$E$50,2,FALSE))</f>
        <v/>
      </c>
      <c r="H498" s="193" t="str">
        <f>IF(Data_Input!C498="","",Data_Input!C498)</f>
        <v/>
      </c>
      <c r="I498" s="190" t="str">
        <f>IF(Data_Input!D498="","",Data_Input!D498)</f>
        <v/>
      </c>
      <c r="J498" s="180" t="str">
        <f>IF(Data_Input!E498="","",Data_Input!E498)</f>
        <v/>
      </c>
      <c r="K498" s="180" t="str">
        <f>IF(Data_Input!F498="","",Data_Input!F498)</f>
        <v/>
      </c>
      <c r="L498" s="144" t="str">
        <f>IF(Data_Input!G498="","",Data_Input!G498)</f>
        <v/>
      </c>
      <c r="M498" s="148" t="str">
        <f t="shared" si="7"/>
        <v/>
      </c>
    </row>
    <row r="499" spans="2:13" x14ac:dyDescent="0.4">
      <c r="B499" s="181" t="str">
        <f>IF(Data_Input!B499="","",Data_Input!B499)</f>
        <v/>
      </c>
      <c r="C499" s="182" t="str">
        <f>IF(Project_Details!$C$10="","",Project_Details!$C$10)</f>
        <v/>
      </c>
      <c r="D499" s="182" t="str">
        <f>IF(Project_Details!$C$11="","",Project_Details!$C$11)</f>
        <v/>
      </c>
      <c r="E499" s="182" t="str">
        <f>IF(Project_Details!$C$12="","",Project_Details!$C$12)</f>
        <v/>
      </c>
      <c r="F499" s="151" t="str">
        <f>IF(H499="","",VLOOKUP(H499,Waste_Type!$C$3:$E$50,3,FALSE))</f>
        <v/>
      </c>
      <c r="G499" s="152" t="str">
        <f>IF(H499="","",VLOOKUP($H499,Waste_Type!$C$3:$E$50,2,FALSE))</f>
        <v/>
      </c>
      <c r="H499" s="192" t="str">
        <f>IF(Data_Input!C499="","",Data_Input!C499)</f>
        <v/>
      </c>
      <c r="I499" s="189" t="str">
        <f>IF(Data_Input!D499="","",Data_Input!D499)</f>
        <v/>
      </c>
      <c r="J499" s="183" t="str">
        <f>IF(Data_Input!E499="","",Data_Input!E499)</f>
        <v/>
      </c>
      <c r="K499" s="183" t="str">
        <f>IF(Data_Input!F499="","",Data_Input!F499)</f>
        <v/>
      </c>
      <c r="L499" s="151" t="str">
        <f>IF(Data_Input!G499="","",Data_Input!G499)</f>
        <v/>
      </c>
      <c r="M499" s="154" t="str">
        <f t="shared" si="7"/>
        <v/>
      </c>
    </row>
    <row r="500" spans="2:13" x14ac:dyDescent="0.4">
      <c r="B500" s="178" t="str">
        <f>IF(Data_Input!B500="","",Data_Input!B500)</f>
        <v/>
      </c>
      <c r="C500" s="179" t="str">
        <f>IF(Project_Details!$C$10="","",Project_Details!$C$10)</f>
        <v/>
      </c>
      <c r="D500" s="179" t="str">
        <f>IF(Project_Details!$C$11="","",Project_Details!$C$11)</f>
        <v/>
      </c>
      <c r="E500" s="179" t="str">
        <f>IF(Project_Details!$C$12="","",Project_Details!$C$12)</f>
        <v/>
      </c>
      <c r="F500" s="144" t="str">
        <f>IF(H500="","",VLOOKUP(H500,Waste_Type!$C$3:$E$50,3,FALSE))</f>
        <v/>
      </c>
      <c r="G500" s="145" t="str">
        <f>IF(H500="","",VLOOKUP($H500,Waste_Type!$C$3:$E$50,2,FALSE))</f>
        <v/>
      </c>
      <c r="H500" s="193" t="str">
        <f>IF(Data_Input!C500="","",Data_Input!C500)</f>
        <v/>
      </c>
      <c r="I500" s="190" t="str">
        <f>IF(Data_Input!D500="","",Data_Input!D500)</f>
        <v/>
      </c>
      <c r="J500" s="180" t="str">
        <f>IF(Data_Input!E500="","",Data_Input!E500)</f>
        <v/>
      </c>
      <c r="K500" s="180" t="str">
        <f>IF(Data_Input!F500="","",Data_Input!F500)</f>
        <v/>
      </c>
      <c r="L500" s="144" t="str">
        <f>IF(Data_Input!G500="","",Data_Input!G500)</f>
        <v/>
      </c>
      <c r="M500" s="148" t="str">
        <f t="shared" si="7"/>
        <v/>
      </c>
    </row>
    <row r="501" spans="2:13" x14ac:dyDescent="0.4">
      <c r="B501" s="181" t="str">
        <f>IF(Data_Input!B501="","",Data_Input!B501)</f>
        <v/>
      </c>
      <c r="C501" s="182" t="str">
        <f>IF(Project_Details!$C$10="","",Project_Details!$C$10)</f>
        <v/>
      </c>
      <c r="D501" s="182" t="str">
        <f>IF(Project_Details!$C$11="","",Project_Details!$C$11)</f>
        <v/>
      </c>
      <c r="E501" s="182" t="str">
        <f>IF(Project_Details!$C$12="","",Project_Details!$C$12)</f>
        <v/>
      </c>
      <c r="F501" s="151" t="str">
        <f>IF(H501="","",VLOOKUP(H501,Waste_Type!$C$3:$E$50,3,FALSE))</f>
        <v/>
      </c>
      <c r="G501" s="152" t="str">
        <f>IF(H501="","",VLOOKUP($H501,Waste_Type!$C$3:$E$50,2,FALSE))</f>
        <v/>
      </c>
      <c r="H501" s="192" t="str">
        <f>IF(Data_Input!C501="","",Data_Input!C501)</f>
        <v/>
      </c>
      <c r="I501" s="189" t="str">
        <f>IF(Data_Input!D501="","",Data_Input!D501)</f>
        <v/>
      </c>
      <c r="J501" s="183" t="str">
        <f>IF(Data_Input!E501="","",Data_Input!E501)</f>
        <v/>
      </c>
      <c r="K501" s="183" t="str">
        <f>IF(Data_Input!F501="","",Data_Input!F501)</f>
        <v/>
      </c>
      <c r="L501" s="151" t="str">
        <f>IF(Data_Input!G501="","",Data_Input!G501)</f>
        <v/>
      </c>
      <c r="M501" s="154" t="str">
        <f t="shared" si="7"/>
        <v/>
      </c>
    </row>
    <row r="502" spans="2:13" x14ac:dyDescent="0.4">
      <c r="B502" s="178" t="str">
        <f>IF(Data_Input!B502="","",Data_Input!B502)</f>
        <v/>
      </c>
      <c r="C502" s="179" t="str">
        <f>IF(Project_Details!$C$10="","",Project_Details!$C$10)</f>
        <v/>
      </c>
      <c r="D502" s="179" t="str">
        <f>IF(Project_Details!$C$11="","",Project_Details!$C$11)</f>
        <v/>
      </c>
      <c r="E502" s="179" t="str">
        <f>IF(Project_Details!$C$12="","",Project_Details!$C$12)</f>
        <v/>
      </c>
      <c r="F502" s="144" t="str">
        <f>IF(H502="","",VLOOKUP(H502,Waste_Type!$C$3:$E$50,3,FALSE))</f>
        <v/>
      </c>
      <c r="G502" s="145" t="str">
        <f>IF(H502="","",VLOOKUP($H502,Waste_Type!$C$3:$E$50,2,FALSE))</f>
        <v/>
      </c>
      <c r="H502" s="193" t="str">
        <f>IF(Data_Input!C502="","",Data_Input!C502)</f>
        <v/>
      </c>
      <c r="I502" s="190" t="str">
        <f>IF(Data_Input!D502="","",Data_Input!D502)</f>
        <v/>
      </c>
      <c r="J502" s="180" t="str">
        <f>IF(Data_Input!E502="","",Data_Input!E502)</f>
        <v/>
      </c>
      <c r="K502" s="180" t="str">
        <f>IF(Data_Input!F502="","",Data_Input!F502)</f>
        <v/>
      </c>
      <c r="L502" s="144" t="str">
        <f>IF(Data_Input!G502="","",Data_Input!G502)</f>
        <v/>
      </c>
      <c r="M502" s="148" t="str">
        <f t="shared" si="7"/>
        <v/>
      </c>
    </row>
    <row r="503" spans="2:13" x14ac:dyDescent="0.4">
      <c r="B503" s="181" t="str">
        <f>IF(Data_Input!B503="","",Data_Input!B503)</f>
        <v/>
      </c>
      <c r="C503" s="182" t="str">
        <f>IF(Project_Details!$C$10="","",Project_Details!$C$10)</f>
        <v/>
      </c>
      <c r="D503" s="182" t="str">
        <f>IF(Project_Details!$C$11="","",Project_Details!$C$11)</f>
        <v/>
      </c>
      <c r="E503" s="182" t="str">
        <f>IF(Project_Details!$C$12="","",Project_Details!$C$12)</f>
        <v/>
      </c>
      <c r="F503" s="151" t="str">
        <f>IF(H503="","",VLOOKUP(H503,Waste_Type!$C$3:$E$50,3,FALSE))</f>
        <v/>
      </c>
      <c r="G503" s="152" t="str">
        <f>IF(H503="","",VLOOKUP($H503,Waste_Type!$C$3:$E$50,2,FALSE))</f>
        <v/>
      </c>
      <c r="H503" s="192" t="str">
        <f>IF(Data_Input!C503="","",Data_Input!C503)</f>
        <v/>
      </c>
      <c r="I503" s="189" t="str">
        <f>IF(Data_Input!D503="","",Data_Input!D503)</f>
        <v/>
      </c>
      <c r="J503" s="183" t="str">
        <f>IF(Data_Input!E503="","",Data_Input!E503)</f>
        <v/>
      </c>
      <c r="K503" s="183" t="str">
        <f>IF(Data_Input!F503="","",Data_Input!F503)</f>
        <v/>
      </c>
      <c r="L503" s="151" t="str">
        <f>IF(Data_Input!G503="","",Data_Input!G503)</f>
        <v/>
      </c>
      <c r="M503" s="154" t="str">
        <f t="shared" si="7"/>
        <v/>
      </c>
    </row>
    <row r="504" spans="2:13" x14ac:dyDescent="0.4">
      <c r="B504" s="178" t="str">
        <f>IF(Data_Input!B504="","",Data_Input!B504)</f>
        <v/>
      </c>
      <c r="C504" s="179" t="str">
        <f>IF(Project_Details!$C$10="","",Project_Details!$C$10)</f>
        <v/>
      </c>
      <c r="D504" s="179" t="str">
        <f>IF(Project_Details!$C$11="","",Project_Details!$C$11)</f>
        <v/>
      </c>
      <c r="E504" s="179" t="str">
        <f>IF(Project_Details!$C$12="","",Project_Details!$C$12)</f>
        <v/>
      </c>
      <c r="F504" s="144" t="str">
        <f>IF(H504="","",VLOOKUP(H504,Waste_Type!$C$3:$E$50,3,FALSE))</f>
        <v/>
      </c>
      <c r="G504" s="145" t="str">
        <f>IF(H504="","",VLOOKUP($H504,Waste_Type!$C$3:$E$50,2,FALSE))</f>
        <v/>
      </c>
      <c r="H504" s="193" t="str">
        <f>IF(Data_Input!C504="","",Data_Input!C504)</f>
        <v/>
      </c>
      <c r="I504" s="190" t="str">
        <f>IF(Data_Input!D504="","",Data_Input!D504)</f>
        <v/>
      </c>
      <c r="J504" s="180" t="str">
        <f>IF(Data_Input!E504="","",Data_Input!E504)</f>
        <v/>
      </c>
      <c r="K504" s="180" t="str">
        <f>IF(Data_Input!F504="","",Data_Input!F504)</f>
        <v/>
      </c>
      <c r="L504" s="144" t="str">
        <f>IF(Data_Input!G504="","",Data_Input!G504)</f>
        <v/>
      </c>
      <c r="M504" s="148" t="str">
        <f t="shared" si="7"/>
        <v/>
      </c>
    </row>
    <row r="505" spans="2:13" x14ac:dyDescent="0.4">
      <c r="B505" s="181" t="str">
        <f>IF(Data_Input!B505="","",Data_Input!B505)</f>
        <v/>
      </c>
      <c r="C505" s="182" t="str">
        <f>IF(Project_Details!$C$10="","",Project_Details!$C$10)</f>
        <v/>
      </c>
      <c r="D505" s="182" t="str">
        <f>IF(Project_Details!$C$11="","",Project_Details!$C$11)</f>
        <v/>
      </c>
      <c r="E505" s="182" t="str">
        <f>IF(Project_Details!$C$12="","",Project_Details!$C$12)</f>
        <v/>
      </c>
      <c r="F505" s="151" t="str">
        <f>IF(H505="","",VLOOKUP(H505,Waste_Type!$C$3:$E$50,3,FALSE))</f>
        <v/>
      </c>
      <c r="G505" s="152" t="str">
        <f>IF(H505="","",VLOOKUP($H505,Waste_Type!$C$3:$E$50,2,FALSE))</f>
        <v/>
      </c>
      <c r="H505" s="192" t="str">
        <f>IF(Data_Input!C505="","",Data_Input!C505)</f>
        <v/>
      </c>
      <c r="I505" s="189" t="str">
        <f>IF(Data_Input!D505="","",Data_Input!D505)</f>
        <v/>
      </c>
      <c r="J505" s="183" t="str">
        <f>IF(Data_Input!E505="","",Data_Input!E505)</f>
        <v/>
      </c>
      <c r="K505" s="183" t="str">
        <f>IF(Data_Input!F505="","",Data_Input!F505)</f>
        <v/>
      </c>
      <c r="L505" s="151" t="str">
        <f>IF(Data_Input!G505="","",Data_Input!G505)</f>
        <v/>
      </c>
      <c r="M505" s="154" t="str">
        <f t="shared" si="7"/>
        <v/>
      </c>
    </row>
    <row r="506" spans="2:13" x14ac:dyDescent="0.4">
      <c r="B506" s="178" t="str">
        <f>IF(Data_Input!B506="","",Data_Input!B506)</f>
        <v/>
      </c>
      <c r="C506" s="179" t="str">
        <f>IF(Project_Details!$C$10="","",Project_Details!$C$10)</f>
        <v/>
      </c>
      <c r="D506" s="179" t="str">
        <f>IF(Project_Details!$C$11="","",Project_Details!$C$11)</f>
        <v/>
      </c>
      <c r="E506" s="179" t="str">
        <f>IF(Project_Details!$C$12="","",Project_Details!$C$12)</f>
        <v/>
      </c>
      <c r="F506" s="144" t="str">
        <f>IF(H506="","",VLOOKUP(H506,Waste_Type!$C$3:$E$50,3,FALSE))</f>
        <v/>
      </c>
      <c r="G506" s="145" t="str">
        <f>IF(H506="","",VLOOKUP($H506,Waste_Type!$C$3:$E$50,2,FALSE))</f>
        <v/>
      </c>
      <c r="H506" s="193" t="str">
        <f>IF(Data_Input!C506="","",Data_Input!C506)</f>
        <v/>
      </c>
      <c r="I506" s="190" t="str">
        <f>IF(Data_Input!D506="","",Data_Input!D506)</f>
        <v/>
      </c>
      <c r="J506" s="180" t="str">
        <f>IF(Data_Input!E506="","",Data_Input!E506)</f>
        <v/>
      </c>
      <c r="K506" s="180" t="str">
        <f>IF(Data_Input!F506="","",Data_Input!F506)</f>
        <v/>
      </c>
      <c r="L506" s="144" t="str">
        <f>IF(Data_Input!G506="","",Data_Input!G506)</f>
        <v/>
      </c>
      <c r="M506" s="148" t="str">
        <f t="shared" si="7"/>
        <v/>
      </c>
    </row>
    <row r="507" spans="2:13" x14ac:dyDescent="0.4">
      <c r="B507" s="181" t="str">
        <f>IF(Data_Input!B507="","",Data_Input!B507)</f>
        <v/>
      </c>
      <c r="C507" s="182" t="str">
        <f>IF(Project_Details!$C$10="","",Project_Details!$C$10)</f>
        <v/>
      </c>
      <c r="D507" s="182" t="str">
        <f>IF(Project_Details!$C$11="","",Project_Details!$C$11)</f>
        <v/>
      </c>
      <c r="E507" s="182" t="str">
        <f>IF(Project_Details!$C$12="","",Project_Details!$C$12)</f>
        <v/>
      </c>
      <c r="F507" s="151" t="str">
        <f>IF(H507="","",VLOOKUP(H507,Waste_Type!$C$3:$E$50,3,FALSE))</f>
        <v/>
      </c>
      <c r="G507" s="152" t="str">
        <f>IF(H507="","",VLOOKUP($H507,Waste_Type!$C$3:$E$50,2,FALSE))</f>
        <v/>
      </c>
      <c r="H507" s="192" t="str">
        <f>IF(Data_Input!C507="","",Data_Input!C507)</f>
        <v/>
      </c>
      <c r="I507" s="189" t="str">
        <f>IF(Data_Input!D507="","",Data_Input!D507)</f>
        <v/>
      </c>
      <c r="J507" s="183" t="str">
        <f>IF(Data_Input!E507="","",Data_Input!E507)</f>
        <v/>
      </c>
      <c r="K507" s="183" t="str">
        <f>IF(Data_Input!F507="","",Data_Input!F507)</f>
        <v/>
      </c>
      <c r="L507" s="151" t="str">
        <f>IF(Data_Input!G507="","",Data_Input!G507)</f>
        <v/>
      </c>
      <c r="M507" s="154" t="str">
        <f t="shared" si="7"/>
        <v/>
      </c>
    </row>
    <row r="508" spans="2:13" x14ac:dyDescent="0.4">
      <c r="B508" s="178" t="str">
        <f>IF(Data_Input!B508="","",Data_Input!B508)</f>
        <v/>
      </c>
      <c r="C508" s="179" t="str">
        <f>IF(Project_Details!$C$10="","",Project_Details!$C$10)</f>
        <v/>
      </c>
      <c r="D508" s="179" t="str">
        <f>IF(Project_Details!$C$11="","",Project_Details!$C$11)</f>
        <v/>
      </c>
      <c r="E508" s="179" t="str">
        <f>IF(Project_Details!$C$12="","",Project_Details!$C$12)</f>
        <v/>
      </c>
      <c r="F508" s="144" t="str">
        <f>IF(H508="","",VLOOKUP(H508,Waste_Type!$C$3:$E$50,3,FALSE))</f>
        <v/>
      </c>
      <c r="G508" s="145" t="str">
        <f>IF(H508="","",VLOOKUP($H508,Waste_Type!$C$3:$E$50,2,FALSE))</f>
        <v/>
      </c>
      <c r="H508" s="193" t="str">
        <f>IF(Data_Input!C508="","",Data_Input!C508)</f>
        <v/>
      </c>
      <c r="I508" s="190" t="str">
        <f>IF(Data_Input!D508="","",Data_Input!D508)</f>
        <v/>
      </c>
      <c r="J508" s="180" t="str">
        <f>IF(Data_Input!E508="","",Data_Input!E508)</f>
        <v/>
      </c>
      <c r="K508" s="180" t="str">
        <f>IF(Data_Input!F508="","",Data_Input!F508)</f>
        <v/>
      </c>
      <c r="L508" s="144" t="str">
        <f>IF(Data_Input!G508="","",Data_Input!G508)</f>
        <v/>
      </c>
      <c r="M508" s="148" t="str">
        <f t="shared" si="7"/>
        <v/>
      </c>
    </row>
    <row r="509" spans="2:13" x14ac:dyDescent="0.4">
      <c r="B509" s="181" t="str">
        <f>IF(Data_Input!B509="","",Data_Input!B509)</f>
        <v/>
      </c>
      <c r="C509" s="182" t="str">
        <f>IF(Project_Details!$C$10="","",Project_Details!$C$10)</f>
        <v/>
      </c>
      <c r="D509" s="182" t="str">
        <f>IF(Project_Details!$C$11="","",Project_Details!$C$11)</f>
        <v/>
      </c>
      <c r="E509" s="182" t="str">
        <f>IF(Project_Details!$C$12="","",Project_Details!$C$12)</f>
        <v/>
      </c>
      <c r="F509" s="151" t="str">
        <f>IF(H509="","",VLOOKUP(H509,Waste_Type!$C$3:$E$50,3,FALSE))</f>
        <v/>
      </c>
      <c r="G509" s="152" t="str">
        <f>IF(H509="","",VLOOKUP($H509,Waste_Type!$C$3:$E$50,2,FALSE))</f>
        <v/>
      </c>
      <c r="H509" s="192" t="str">
        <f>IF(Data_Input!C509="","",Data_Input!C509)</f>
        <v/>
      </c>
      <c r="I509" s="189" t="str">
        <f>IF(Data_Input!D509="","",Data_Input!D509)</f>
        <v/>
      </c>
      <c r="J509" s="183" t="str">
        <f>IF(Data_Input!E509="","",Data_Input!E509)</f>
        <v/>
      </c>
      <c r="K509" s="183" t="str">
        <f>IF(Data_Input!F509="","",Data_Input!F509)</f>
        <v/>
      </c>
      <c r="L509" s="151" t="str">
        <f>IF(Data_Input!G509="","",Data_Input!G509)</f>
        <v/>
      </c>
      <c r="M509" s="154" t="str">
        <f t="shared" si="7"/>
        <v/>
      </c>
    </row>
    <row r="510" spans="2:13" x14ac:dyDescent="0.4">
      <c r="B510" s="178" t="str">
        <f>IF(Data_Input!B510="","",Data_Input!B510)</f>
        <v/>
      </c>
      <c r="C510" s="179" t="str">
        <f>IF(Project_Details!$C$10="","",Project_Details!$C$10)</f>
        <v/>
      </c>
      <c r="D510" s="179" t="str">
        <f>IF(Project_Details!$C$11="","",Project_Details!$C$11)</f>
        <v/>
      </c>
      <c r="E510" s="179" t="str">
        <f>IF(Project_Details!$C$12="","",Project_Details!$C$12)</f>
        <v/>
      </c>
      <c r="F510" s="144" t="str">
        <f>IF(H510="","",VLOOKUP(H510,Waste_Type!$C$3:$E$50,3,FALSE))</f>
        <v/>
      </c>
      <c r="G510" s="145" t="str">
        <f>IF(H510="","",VLOOKUP($H510,Waste_Type!$C$3:$E$50,2,FALSE))</f>
        <v/>
      </c>
      <c r="H510" s="193" t="str">
        <f>IF(Data_Input!C510="","",Data_Input!C510)</f>
        <v/>
      </c>
      <c r="I510" s="190" t="str">
        <f>IF(Data_Input!D510="","",Data_Input!D510)</f>
        <v/>
      </c>
      <c r="J510" s="180" t="str">
        <f>IF(Data_Input!E510="","",Data_Input!E510)</f>
        <v/>
      </c>
      <c r="K510" s="180" t="str">
        <f>IF(Data_Input!F510="","",Data_Input!F510)</f>
        <v/>
      </c>
      <c r="L510" s="144" t="str">
        <f>IF(Data_Input!G510="","",Data_Input!G510)</f>
        <v/>
      </c>
      <c r="M510" s="148" t="str">
        <f t="shared" si="7"/>
        <v/>
      </c>
    </row>
    <row r="511" spans="2:13" x14ac:dyDescent="0.4">
      <c r="B511" s="181" t="str">
        <f>IF(Data_Input!B511="","",Data_Input!B511)</f>
        <v/>
      </c>
      <c r="C511" s="182" t="str">
        <f>IF(Project_Details!$C$10="","",Project_Details!$C$10)</f>
        <v/>
      </c>
      <c r="D511" s="182" t="str">
        <f>IF(Project_Details!$C$11="","",Project_Details!$C$11)</f>
        <v/>
      </c>
      <c r="E511" s="182" t="str">
        <f>IF(Project_Details!$C$12="","",Project_Details!$C$12)</f>
        <v/>
      </c>
      <c r="F511" s="151" t="str">
        <f>IF(H511="","",VLOOKUP(H511,Waste_Type!$C$3:$E$50,3,FALSE))</f>
        <v/>
      </c>
      <c r="G511" s="152" t="str">
        <f>IF(H511="","",VLOOKUP($H511,Waste_Type!$C$3:$E$50,2,FALSE))</f>
        <v/>
      </c>
      <c r="H511" s="192" t="str">
        <f>IF(Data_Input!C511="","",Data_Input!C511)</f>
        <v/>
      </c>
      <c r="I511" s="189" t="str">
        <f>IF(Data_Input!D511="","",Data_Input!D511)</f>
        <v/>
      </c>
      <c r="J511" s="183" t="str">
        <f>IF(Data_Input!E511="","",Data_Input!E511)</f>
        <v/>
      </c>
      <c r="K511" s="183" t="str">
        <f>IF(Data_Input!F511="","",Data_Input!F511)</f>
        <v/>
      </c>
      <c r="L511" s="151" t="str">
        <f>IF(Data_Input!G511="","",Data_Input!G511)</f>
        <v/>
      </c>
      <c r="M511" s="154" t="str">
        <f t="shared" si="7"/>
        <v/>
      </c>
    </row>
    <row r="512" spans="2:13" x14ac:dyDescent="0.4">
      <c r="B512" s="178" t="str">
        <f>IF(Data_Input!B512="","",Data_Input!B512)</f>
        <v/>
      </c>
      <c r="C512" s="179" t="str">
        <f>IF(Project_Details!$C$10="","",Project_Details!$C$10)</f>
        <v/>
      </c>
      <c r="D512" s="179" t="str">
        <f>IF(Project_Details!$C$11="","",Project_Details!$C$11)</f>
        <v/>
      </c>
      <c r="E512" s="179" t="str">
        <f>IF(Project_Details!$C$12="","",Project_Details!$C$12)</f>
        <v/>
      </c>
      <c r="F512" s="144" t="str">
        <f>IF(H512="","",VLOOKUP(H512,Waste_Type!$C$3:$E$50,3,FALSE))</f>
        <v/>
      </c>
      <c r="G512" s="145" t="str">
        <f>IF(H512="","",VLOOKUP($H512,Waste_Type!$C$3:$E$50,2,FALSE))</f>
        <v/>
      </c>
      <c r="H512" s="193" t="str">
        <f>IF(Data_Input!C512="","",Data_Input!C512)</f>
        <v/>
      </c>
      <c r="I512" s="190" t="str">
        <f>IF(Data_Input!D512="","",Data_Input!D512)</f>
        <v/>
      </c>
      <c r="J512" s="180" t="str">
        <f>IF(Data_Input!E512="","",Data_Input!E512)</f>
        <v/>
      </c>
      <c r="K512" s="180" t="str">
        <f>IF(Data_Input!F512="","",Data_Input!F512)</f>
        <v/>
      </c>
      <c r="L512" s="144" t="str">
        <f>IF(Data_Input!G512="","",Data_Input!G512)</f>
        <v/>
      </c>
      <c r="M512" s="148" t="str">
        <f t="shared" si="7"/>
        <v/>
      </c>
    </row>
    <row r="513" spans="2:13" x14ac:dyDescent="0.4">
      <c r="B513" s="181" t="str">
        <f>IF(Data_Input!B513="","",Data_Input!B513)</f>
        <v/>
      </c>
      <c r="C513" s="182" t="str">
        <f>IF(Project_Details!$C$10="","",Project_Details!$C$10)</f>
        <v/>
      </c>
      <c r="D513" s="182" t="str">
        <f>IF(Project_Details!$C$11="","",Project_Details!$C$11)</f>
        <v/>
      </c>
      <c r="E513" s="182" t="str">
        <f>IF(Project_Details!$C$12="","",Project_Details!$C$12)</f>
        <v/>
      </c>
      <c r="F513" s="151" t="str">
        <f>IF(H513="","",VLOOKUP(H513,Waste_Type!$C$3:$E$50,3,FALSE))</f>
        <v/>
      </c>
      <c r="G513" s="152" t="str">
        <f>IF(H513="","",VLOOKUP($H513,Waste_Type!$C$3:$E$50,2,FALSE))</f>
        <v/>
      </c>
      <c r="H513" s="192" t="str">
        <f>IF(Data_Input!C513="","",Data_Input!C513)</f>
        <v/>
      </c>
      <c r="I513" s="189" t="str">
        <f>IF(Data_Input!D513="","",Data_Input!D513)</f>
        <v/>
      </c>
      <c r="J513" s="183" t="str">
        <f>IF(Data_Input!E513="","",Data_Input!E513)</f>
        <v/>
      </c>
      <c r="K513" s="183" t="str">
        <f>IF(Data_Input!F513="","",Data_Input!F513)</f>
        <v/>
      </c>
      <c r="L513" s="151" t="str">
        <f>IF(Data_Input!G513="","",Data_Input!G513)</f>
        <v/>
      </c>
      <c r="M513" s="154" t="str">
        <f t="shared" si="7"/>
        <v/>
      </c>
    </row>
    <row r="514" spans="2:13" x14ac:dyDescent="0.4">
      <c r="B514" s="178" t="str">
        <f>IF(Data_Input!B514="","",Data_Input!B514)</f>
        <v/>
      </c>
      <c r="C514" s="179" t="str">
        <f>IF(Project_Details!$C$10="","",Project_Details!$C$10)</f>
        <v/>
      </c>
      <c r="D514" s="179" t="str">
        <f>IF(Project_Details!$C$11="","",Project_Details!$C$11)</f>
        <v/>
      </c>
      <c r="E514" s="179" t="str">
        <f>IF(Project_Details!$C$12="","",Project_Details!$C$12)</f>
        <v/>
      </c>
      <c r="F514" s="144" t="str">
        <f>IF(H514="","",VLOOKUP(H514,Waste_Type!$C$3:$E$50,3,FALSE))</f>
        <v/>
      </c>
      <c r="G514" s="145" t="str">
        <f>IF(H514="","",VLOOKUP($H514,Waste_Type!$C$3:$E$50,2,FALSE))</f>
        <v/>
      </c>
      <c r="H514" s="193" t="str">
        <f>IF(Data_Input!C514="","",Data_Input!C514)</f>
        <v/>
      </c>
      <c r="I514" s="190" t="str">
        <f>IF(Data_Input!D514="","",Data_Input!D514)</f>
        <v/>
      </c>
      <c r="J514" s="180" t="str">
        <f>IF(Data_Input!E514="","",Data_Input!E514)</f>
        <v/>
      </c>
      <c r="K514" s="180" t="str">
        <f>IF(Data_Input!F514="","",Data_Input!F514)</f>
        <v/>
      </c>
      <c r="L514" s="144" t="str">
        <f>IF(Data_Input!G514="","",Data_Input!G514)</f>
        <v/>
      </c>
      <c r="M514" s="148" t="str">
        <f t="shared" si="7"/>
        <v/>
      </c>
    </row>
    <row r="515" spans="2:13" x14ac:dyDescent="0.4">
      <c r="B515" s="181" t="str">
        <f>IF(Data_Input!B515="","",Data_Input!B515)</f>
        <v/>
      </c>
      <c r="C515" s="182" t="str">
        <f>IF(Project_Details!$C$10="","",Project_Details!$C$10)</f>
        <v/>
      </c>
      <c r="D515" s="182" t="str">
        <f>IF(Project_Details!$C$11="","",Project_Details!$C$11)</f>
        <v/>
      </c>
      <c r="E515" s="182" t="str">
        <f>IF(Project_Details!$C$12="","",Project_Details!$C$12)</f>
        <v/>
      </c>
      <c r="F515" s="151" t="str">
        <f>IF(H515="","",VLOOKUP(H515,Waste_Type!$C$3:$E$50,3,FALSE))</f>
        <v/>
      </c>
      <c r="G515" s="152" t="str">
        <f>IF(H515="","",VLOOKUP($H515,Waste_Type!$C$3:$E$50,2,FALSE))</f>
        <v/>
      </c>
      <c r="H515" s="192" t="str">
        <f>IF(Data_Input!C515="","",Data_Input!C515)</f>
        <v/>
      </c>
      <c r="I515" s="189" t="str">
        <f>IF(Data_Input!D515="","",Data_Input!D515)</f>
        <v/>
      </c>
      <c r="J515" s="183" t="str">
        <f>IF(Data_Input!E515="","",Data_Input!E515)</f>
        <v/>
      </c>
      <c r="K515" s="183" t="str">
        <f>IF(Data_Input!F515="","",Data_Input!F515)</f>
        <v/>
      </c>
      <c r="L515" s="151" t="str">
        <f>IF(Data_Input!G515="","",Data_Input!G515)</f>
        <v/>
      </c>
      <c r="M515" s="154" t="str">
        <f t="shared" ref="M515:M578" si="8">IF(J515="kg", I515/1000,I515)</f>
        <v/>
      </c>
    </row>
    <row r="516" spans="2:13" x14ac:dyDescent="0.4">
      <c r="B516" s="178" t="str">
        <f>IF(Data_Input!B516="","",Data_Input!B516)</f>
        <v/>
      </c>
      <c r="C516" s="179" t="str">
        <f>IF(Project_Details!$C$10="","",Project_Details!$C$10)</f>
        <v/>
      </c>
      <c r="D516" s="179" t="str">
        <f>IF(Project_Details!$C$11="","",Project_Details!$C$11)</f>
        <v/>
      </c>
      <c r="E516" s="179" t="str">
        <f>IF(Project_Details!$C$12="","",Project_Details!$C$12)</f>
        <v/>
      </c>
      <c r="F516" s="144" t="str">
        <f>IF(H516="","",VLOOKUP(H516,Waste_Type!$C$3:$E$50,3,FALSE))</f>
        <v/>
      </c>
      <c r="G516" s="145" t="str">
        <f>IF(H516="","",VLOOKUP($H516,Waste_Type!$C$3:$E$50,2,FALSE))</f>
        <v/>
      </c>
      <c r="H516" s="193" t="str">
        <f>IF(Data_Input!C516="","",Data_Input!C516)</f>
        <v/>
      </c>
      <c r="I516" s="190" t="str">
        <f>IF(Data_Input!D516="","",Data_Input!D516)</f>
        <v/>
      </c>
      <c r="J516" s="180" t="str">
        <f>IF(Data_Input!E516="","",Data_Input!E516)</f>
        <v/>
      </c>
      <c r="K516" s="180" t="str">
        <f>IF(Data_Input!F516="","",Data_Input!F516)</f>
        <v/>
      </c>
      <c r="L516" s="144" t="str">
        <f>IF(Data_Input!G516="","",Data_Input!G516)</f>
        <v/>
      </c>
      <c r="M516" s="148" t="str">
        <f t="shared" si="8"/>
        <v/>
      </c>
    </row>
    <row r="517" spans="2:13" x14ac:dyDescent="0.4">
      <c r="B517" s="181" t="str">
        <f>IF(Data_Input!B517="","",Data_Input!B517)</f>
        <v/>
      </c>
      <c r="C517" s="182" t="str">
        <f>IF(Project_Details!$C$10="","",Project_Details!$C$10)</f>
        <v/>
      </c>
      <c r="D517" s="182" t="str">
        <f>IF(Project_Details!$C$11="","",Project_Details!$C$11)</f>
        <v/>
      </c>
      <c r="E517" s="182" t="str">
        <f>IF(Project_Details!$C$12="","",Project_Details!$C$12)</f>
        <v/>
      </c>
      <c r="F517" s="151" t="str">
        <f>IF(H517="","",VLOOKUP(H517,Waste_Type!$C$3:$E$50,3,FALSE))</f>
        <v/>
      </c>
      <c r="G517" s="152" t="str">
        <f>IF(H517="","",VLOOKUP($H517,Waste_Type!$C$3:$E$50,2,FALSE))</f>
        <v/>
      </c>
      <c r="H517" s="192" t="str">
        <f>IF(Data_Input!C517="","",Data_Input!C517)</f>
        <v/>
      </c>
      <c r="I517" s="189" t="str">
        <f>IF(Data_Input!D517="","",Data_Input!D517)</f>
        <v/>
      </c>
      <c r="J517" s="183" t="str">
        <f>IF(Data_Input!E517="","",Data_Input!E517)</f>
        <v/>
      </c>
      <c r="K517" s="183" t="str">
        <f>IF(Data_Input!F517="","",Data_Input!F517)</f>
        <v/>
      </c>
      <c r="L517" s="151" t="str">
        <f>IF(Data_Input!G517="","",Data_Input!G517)</f>
        <v/>
      </c>
      <c r="M517" s="154" t="str">
        <f t="shared" si="8"/>
        <v/>
      </c>
    </row>
    <row r="518" spans="2:13" x14ac:dyDescent="0.4">
      <c r="B518" s="178" t="str">
        <f>IF(Data_Input!B518="","",Data_Input!B518)</f>
        <v/>
      </c>
      <c r="C518" s="179" t="str">
        <f>IF(Project_Details!$C$10="","",Project_Details!$C$10)</f>
        <v/>
      </c>
      <c r="D518" s="179" t="str">
        <f>IF(Project_Details!$C$11="","",Project_Details!$C$11)</f>
        <v/>
      </c>
      <c r="E518" s="179" t="str">
        <f>IF(Project_Details!$C$12="","",Project_Details!$C$12)</f>
        <v/>
      </c>
      <c r="F518" s="144" t="str">
        <f>IF(H518="","",VLOOKUP(H518,Waste_Type!$C$3:$E$50,3,FALSE))</f>
        <v/>
      </c>
      <c r="G518" s="145" t="str">
        <f>IF(H518="","",VLOOKUP($H518,Waste_Type!$C$3:$E$50,2,FALSE))</f>
        <v/>
      </c>
      <c r="H518" s="193" t="str">
        <f>IF(Data_Input!C518="","",Data_Input!C518)</f>
        <v/>
      </c>
      <c r="I518" s="190" t="str">
        <f>IF(Data_Input!D518="","",Data_Input!D518)</f>
        <v/>
      </c>
      <c r="J518" s="180" t="str">
        <f>IF(Data_Input!E518="","",Data_Input!E518)</f>
        <v/>
      </c>
      <c r="K518" s="180" t="str">
        <f>IF(Data_Input!F518="","",Data_Input!F518)</f>
        <v/>
      </c>
      <c r="L518" s="144" t="str">
        <f>IF(Data_Input!G518="","",Data_Input!G518)</f>
        <v/>
      </c>
      <c r="M518" s="148" t="str">
        <f t="shared" si="8"/>
        <v/>
      </c>
    </row>
    <row r="519" spans="2:13" x14ac:dyDescent="0.4">
      <c r="B519" s="181" t="str">
        <f>IF(Data_Input!B519="","",Data_Input!B519)</f>
        <v/>
      </c>
      <c r="C519" s="182" t="str">
        <f>IF(Project_Details!$C$10="","",Project_Details!$C$10)</f>
        <v/>
      </c>
      <c r="D519" s="182" t="str">
        <f>IF(Project_Details!$C$11="","",Project_Details!$C$11)</f>
        <v/>
      </c>
      <c r="E519" s="182" t="str">
        <f>IF(Project_Details!$C$12="","",Project_Details!$C$12)</f>
        <v/>
      </c>
      <c r="F519" s="151" t="str">
        <f>IF(H519="","",VLOOKUP(H519,Waste_Type!$C$3:$E$50,3,FALSE))</f>
        <v/>
      </c>
      <c r="G519" s="152" t="str">
        <f>IF(H519="","",VLOOKUP($H519,Waste_Type!$C$3:$E$50,2,FALSE))</f>
        <v/>
      </c>
      <c r="H519" s="192" t="str">
        <f>IF(Data_Input!C519="","",Data_Input!C519)</f>
        <v/>
      </c>
      <c r="I519" s="189" t="str">
        <f>IF(Data_Input!D519="","",Data_Input!D519)</f>
        <v/>
      </c>
      <c r="J519" s="183" t="str">
        <f>IF(Data_Input!E519="","",Data_Input!E519)</f>
        <v/>
      </c>
      <c r="K519" s="183" t="str">
        <f>IF(Data_Input!F519="","",Data_Input!F519)</f>
        <v/>
      </c>
      <c r="L519" s="151" t="str">
        <f>IF(Data_Input!G519="","",Data_Input!G519)</f>
        <v/>
      </c>
      <c r="M519" s="154" t="str">
        <f t="shared" si="8"/>
        <v/>
      </c>
    </row>
    <row r="520" spans="2:13" x14ac:dyDescent="0.4">
      <c r="B520" s="178" t="str">
        <f>IF(Data_Input!B520="","",Data_Input!B520)</f>
        <v/>
      </c>
      <c r="C520" s="179" t="str">
        <f>IF(Project_Details!$C$10="","",Project_Details!$C$10)</f>
        <v/>
      </c>
      <c r="D520" s="179" t="str">
        <f>IF(Project_Details!$C$11="","",Project_Details!$C$11)</f>
        <v/>
      </c>
      <c r="E520" s="179" t="str">
        <f>IF(Project_Details!$C$12="","",Project_Details!$C$12)</f>
        <v/>
      </c>
      <c r="F520" s="144" t="str">
        <f>IF(H520="","",VLOOKUP(H520,Waste_Type!$C$3:$E$50,3,FALSE))</f>
        <v/>
      </c>
      <c r="G520" s="145" t="str">
        <f>IF(H520="","",VLOOKUP($H520,Waste_Type!$C$3:$E$50,2,FALSE))</f>
        <v/>
      </c>
      <c r="H520" s="193" t="str">
        <f>IF(Data_Input!C520="","",Data_Input!C520)</f>
        <v/>
      </c>
      <c r="I520" s="190" t="str">
        <f>IF(Data_Input!D520="","",Data_Input!D520)</f>
        <v/>
      </c>
      <c r="J520" s="180" t="str">
        <f>IF(Data_Input!E520="","",Data_Input!E520)</f>
        <v/>
      </c>
      <c r="K520" s="180" t="str">
        <f>IF(Data_Input!F520="","",Data_Input!F520)</f>
        <v/>
      </c>
      <c r="L520" s="144" t="str">
        <f>IF(Data_Input!G520="","",Data_Input!G520)</f>
        <v/>
      </c>
      <c r="M520" s="148" t="str">
        <f t="shared" si="8"/>
        <v/>
      </c>
    </row>
    <row r="521" spans="2:13" x14ac:dyDescent="0.4">
      <c r="B521" s="181" t="str">
        <f>IF(Data_Input!B521="","",Data_Input!B521)</f>
        <v/>
      </c>
      <c r="C521" s="182" t="str">
        <f>IF(Project_Details!$C$10="","",Project_Details!$C$10)</f>
        <v/>
      </c>
      <c r="D521" s="182" t="str">
        <f>IF(Project_Details!$C$11="","",Project_Details!$C$11)</f>
        <v/>
      </c>
      <c r="E521" s="182" t="str">
        <f>IF(Project_Details!$C$12="","",Project_Details!$C$12)</f>
        <v/>
      </c>
      <c r="F521" s="151" t="str">
        <f>IF(H521="","",VLOOKUP(H521,Waste_Type!$C$3:$E$50,3,FALSE))</f>
        <v/>
      </c>
      <c r="G521" s="152" t="str">
        <f>IF(H521="","",VLOOKUP($H521,Waste_Type!$C$3:$E$50,2,FALSE))</f>
        <v/>
      </c>
      <c r="H521" s="192" t="str">
        <f>IF(Data_Input!C521="","",Data_Input!C521)</f>
        <v/>
      </c>
      <c r="I521" s="189" t="str">
        <f>IF(Data_Input!D521="","",Data_Input!D521)</f>
        <v/>
      </c>
      <c r="J521" s="183" t="str">
        <f>IF(Data_Input!E521="","",Data_Input!E521)</f>
        <v/>
      </c>
      <c r="K521" s="183" t="str">
        <f>IF(Data_Input!F521="","",Data_Input!F521)</f>
        <v/>
      </c>
      <c r="L521" s="151" t="str">
        <f>IF(Data_Input!G521="","",Data_Input!G521)</f>
        <v/>
      </c>
      <c r="M521" s="154" t="str">
        <f t="shared" si="8"/>
        <v/>
      </c>
    </row>
    <row r="522" spans="2:13" x14ac:dyDescent="0.4">
      <c r="B522" s="178" t="str">
        <f>IF(Data_Input!B522="","",Data_Input!B522)</f>
        <v/>
      </c>
      <c r="C522" s="179" t="str">
        <f>IF(Project_Details!$C$10="","",Project_Details!$C$10)</f>
        <v/>
      </c>
      <c r="D522" s="179" t="str">
        <f>IF(Project_Details!$C$11="","",Project_Details!$C$11)</f>
        <v/>
      </c>
      <c r="E522" s="179" t="str">
        <f>IF(Project_Details!$C$12="","",Project_Details!$C$12)</f>
        <v/>
      </c>
      <c r="F522" s="144" t="str">
        <f>IF(H522="","",VLOOKUP(H522,Waste_Type!$C$3:$E$50,3,FALSE))</f>
        <v/>
      </c>
      <c r="G522" s="145" t="str">
        <f>IF(H522="","",VLOOKUP($H522,Waste_Type!$C$3:$E$50,2,FALSE))</f>
        <v/>
      </c>
      <c r="H522" s="193" t="str">
        <f>IF(Data_Input!C522="","",Data_Input!C522)</f>
        <v/>
      </c>
      <c r="I522" s="190" t="str">
        <f>IF(Data_Input!D522="","",Data_Input!D522)</f>
        <v/>
      </c>
      <c r="J522" s="180" t="str">
        <f>IF(Data_Input!E522="","",Data_Input!E522)</f>
        <v/>
      </c>
      <c r="K522" s="180" t="str">
        <f>IF(Data_Input!F522="","",Data_Input!F522)</f>
        <v/>
      </c>
      <c r="L522" s="144" t="str">
        <f>IF(Data_Input!G522="","",Data_Input!G522)</f>
        <v/>
      </c>
      <c r="M522" s="148" t="str">
        <f t="shared" si="8"/>
        <v/>
      </c>
    </row>
    <row r="523" spans="2:13" x14ac:dyDescent="0.4">
      <c r="B523" s="181" t="str">
        <f>IF(Data_Input!B523="","",Data_Input!B523)</f>
        <v/>
      </c>
      <c r="C523" s="182" t="str">
        <f>IF(Project_Details!$C$10="","",Project_Details!$C$10)</f>
        <v/>
      </c>
      <c r="D523" s="182" t="str">
        <f>IF(Project_Details!$C$11="","",Project_Details!$C$11)</f>
        <v/>
      </c>
      <c r="E523" s="182" t="str">
        <f>IF(Project_Details!$C$12="","",Project_Details!$C$12)</f>
        <v/>
      </c>
      <c r="F523" s="151" t="str">
        <f>IF(H523="","",VLOOKUP(H523,Waste_Type!$C$3:$E$50,3,FALSE))</f>
        <v/>
      </c>
      <c r="G523" s="152" t="str">
        <f>IF(H523="","",VLOOKUP($H523,Waste_Type!$C$3:$E$50,2,FALSE))</f>
        <v/>
      </c>
      <c r="H523" s="192" t="str">
        <f>IF(Data_Input!C523="","",Data_Input!C523)</f>
        <v/>
      </c>
      <c r="I523" s="189" t="str">
        <f>IF(Data_Input!D523="","",Data_Input!D523)</f>
        <v/>
      </c>
      <c r="J523" s="183" t="str">
        <f>IF(Data_Input!E523="","",Data_Input!E523)</f>
        <v/>
      </c>
      <c r="K523" s="183" t="str">
        <f>IF(Data_Input!F523="","",Data_Input!F523)</f>
        <v/>
      </c>
      <c r="L523" s="151" t="str">
        <f>IF(Data_Input!G523="","",Data_Input!G523)</f>
        <v/>
      </c>
      <c r="M523" s="154" t="str">
        <f t="shared" si="8"/>
        <v/>
      </c>
    </row>
    <row r="524" spans="2:13" x14ac:dyDescent="0.4">
      <c r="B524" s="178" t="str">
        <f>IF(Data_Input!B524="","",Data_Input!B524)</f>
        <v/>
      </c>
      <c r="C524" s="179" t="str">
        <f>IF(Project_Details!$C$10="","",Project_Details!$C$10)</f>
        <v/>
      </c>
      <c r="D524" s="179" t="str">
        <f>IF(Project_Details!$C$11="","",Project_Details!$C$11)</f>
        <v/>
      </c>
      <c r="E524" s="179" t="str">
        <f>IF(Project_Details!$C$12="","",Project_Details!$C$12)</f>
        <v/>
      </c>
      <c r="F524" s="144" t="str">
        <f>IF(H524="","",VLOOKUP(H524,Waste_Type!$C$3:$E$50,3,FALSE))</f>
        <v/>
      </c>
      <c r="G524" s="145" t="str">
        <f>IF(H524="","",VLOOKUP($H524,Waste_Type!$C$3:$E$50,2,FALSE))</f>
        <v/>
      </c>
      <c r="H524" s="193" t="str">
        <f>IF(Data_Input!C524="","",Data_Input!C524)</f>
        <v/>
      </c>
      <c r="I524" s="190" t="str">
        <f>IF(Data_Input!D524="","",Data_Input!D524)</f>
        <v/>
      </c>
      <c r="J524" s="180" t="str">
        <f>IF(Data_Input!E524="","",Data_Input!E524)</f>
        <v/>
      </c>
      <c r="K524" s="180" t="str">
        <f>IF(Data_Input!F524="","",Data_Input!F524)</f>
        <v/>
      </c>
      <c r="L524" s="144" t="str">
        <f>IF(Data_Input!G524="","",Data_Input!G524)</f>
        <v/>
      </c>
      <c r="M524" s="148" t="str">
        <f t="shared" si="8"/>
        <v/>
      </c>
    </row>
    <row r="525" spans="2:13" x14ac:dyDescent="0.4">
      <c r="B525" s="181" t="str">
        <f>IF(Data_Input!B525="","",Data_Input!B525)</f>
        <v/>
      </c>
      <c r="C525" s="182" t="str">
        <f>IF(Project_Details!$C$10="","",Project_Details!$C$10)</f>
        <v/>
      </c>
      <c r="D525" s="182" t="str">
        <f>IF(Project_Details!$C$11="","",Project_Details!$C$11)</f>
        <v/>
      </c>
      <c r="E525" s="182" t="str">
        <f>IF(Project_Details!$C$12="","",Project_Details!$C$12)</f>
        <v/>
      </c>
      <c r="F525" s="151" t="str">
        <f>IF(H525="","",VLOOKUP(H525,Waste_Type!$C$3:$E$50,3,FALSE))</f>
        <v/>
      </c>
      <c r="G525" s="152" t="str">
        <f>IF(H525="","",VLOOKUP($H525,Waste_Type!$C$3:$E$50,2,FALSE))</f>
        <v/>
      </c>
      <c r="H525" s="192" t="str">
        <f>IF(Data_Input!C525="","",Data_Input!C525)</f>
        <v/>
      </c>
      <c r="I525" s="189" t="str">
        <f>IF(Data_Input!D525="","",Data_Input!D525)</f>
        <v/>
      </c>
      <c r="J525" s="183" t="str">
        <f>IF(Data_Input!E525="","",Data_Input!E525)</f>
        <v/>
      </c>
      <c r="K525" s="183" t="str">
        <f>IF(Data_Input!F525="","",Data_Input!F525)</f>
        <v/>
      </c>
      <c r="L525" s="151" t="str">
        <f>IF(Data_Input!G525="","",Data_Input!G525)</f>
        <v/>
      </c>
      <c r="M525" s="154" t="str">
        <f t="shared" si="8"/>
        <v/>
      </c>
    </row>
    <row r="526" spans="2:13" x14ac:dyDescent="0.4">
      <c r="B526" s="178" t="str">
        <f>IF(Data_Input!B526="","",Data_Input!B526)</f>
        <v/>
      </c>
      <c r="C526" s="179" t="str">
        <f>IF(Project_Details!$C$10="","",Project_Details!$C$10)</f>
        <v/>
      </c>
      <c r="D526" s="179" t="str">
        <f>IF(Project_Details!$C$11="","",Project_Details!$C$11)</f>
        <v/>
      </c>
      <c r="E526" s="179" t="str">
        <f>IF(Project_Details!$C$12="","",Project_Details!$C$12)</f>
        <v/>
      </c>
      <c r="F526" s="144" t="str">
        <f>IF(H526="","",VLOOKUP(H526,Waste_Type!$C$3:$E$50,3,FALSE))</f>
        <v/>
      </c>
      <c r="G526" s="145" t="str">
        <f>IF(H526="","",VLOOKUP($H526,Waste_Type!$C$3:$E$50,2,FALSE))</f>
        <v/>
      </c>
      <c r="H526" s="193" t="str">
        <f>IF(Data_Input!C526="","",Data_Input!C526)</f>
        <v/>
      </c>
      <c r="I526" s="190" t="str">
        <f>IF(Data_Input!D526="","",Data_Input!D526)</f>
        <v/>
      </c>
      <c r="J526" s="180" t="str">
        <f>IF(Data_Input!E526="","",Data_Input!E526)</f>
        <v/>
      </c>
      <c r="K526" s="180" t="str">
        <f>IF(Data_Input!F526="","",Data_Input!F526)</f>
        <v/>
      </c>
      <c r="L526" s="144" t="str">
        <f>IF(Data_Input!G526="","",Data_Input!G526)</f>
        <v/>
      </c>
      <c r="M526" s="148" t="str">
        <f t="shared" si="8"/>
        <v/>
      </c>
    </row>
    <row r="527" spans="2:13" x14ac:dyDescent="0.4">
      <c r="B527" s="181" t="str">
        <f>IF(Data_Input!B527="","",Data_Input!B527)</f>
        <v/>
      </c>
      <c r="C527" s="182" t="str">
        <f>IF(Project_Details!$C$10="","",Project_Details!$C$10)</f>
        <v/>
      </c>
      <c r="D527" s="182" t="str">
        <f>IF(Project_Details!$C$11="","",Project_Details!$C$11)</f>
        <v/>
      </c>
      <c r="E527" s="182" t="str">
        <f>IF(Project_Details!$C$12="","",Project_Details!$C$12)</f>
        <v/>
      </c>
      <c r="F527" s="151" t="str">
        <f>IF(H527="","",VLOOKUP(H527,Waste_Type!$C$3:$E$50,3,FALSE))</f>
        <v/>
      </c>
      <c r="G527" s="152" t="str">
        <f>IF(H527="","",VLOOKUP($H527,Waste_Type!$C$3:$E$50,2,FALSE))</f>
        <v/>
      </c>
      <c r="H527" s="192" t="str">
        <f>IF(Data_Input!C527="","",Data_Input!C527)</f>
        <v/>
      </c>
      <c r="I527" s="189" t="str">
        <f>IF(Data_Input!D527="","",Data_Input!D527)</f>
        <v/>
      </c>
      <c r="J527" s="183" t="str">
        <f>IF(Data_Input!E527="","",Data_Input!E527)</f>
        <v/>
      </c>
      <c r="K527" s="183" t="str">
        <f>IF(Data_Input!F527="","",Data_Input!F527)</f>
        <v/>
      </c>
      <c r="L527" s="151" t="str">
        <f>IF(Data_Input!G527="","",Data_Input!G527)</f>
        <v/>
      </c>
      <c r="M527" s="154" t="str">
        <f t="shared" si="8"/>
        <v/>
      </c>
    </row>
    <row r="528" spans="2:13" x14ac:dyDescent="0.4">
      <c r="B528" s="178" t="str">
        <f>IF(Data_Input!B528="","",Data_Input!B528)</f>
        <v/>
      </c>
      <c r="C528" s="179" t="str">
        <f>IF(Project_Details!$C$10="","",Project_Details!$C$10)</f>
        <v/>
      </c>
      <c r="D528" s="179" t="str">
        <f>IF(Project_Details!$C$11="","",Project_Details!$C$11)</f>
        <v/>
      </c>
      <c r="E528" s="179" t="str">
        <f>IF(Project_Details!$C$12="","",Project_Details!$C$12)</f>
        <v/>
      </c>
      <c r="F528" s="144" t="str">
        <f>IF(H528="","",VLOOKUP(H528,Waste_Type!$C$3:$E$50,3,FALSE))</f>
        <v/>
      </c>
      <c r="G528" s="145" t="str">
        <f>IF(H528="","",VLOOKUP($H528,Waste_Type!$C$3:$E$50,2,FALSE))</f>
        <v/>
      </c>
      <c r="H528" s="193" t="str">
        <f>IF(Data_Input!C528="","",Data_Input!C528)</f>
        <v/>
      </c>
      <c r="I528" s="190" t="str">
        <f>IF(Data_Input!D528="","",Data_Input!D528)</f>
        <v/>
      </c>
      <c r="J528" s="180" t="str">
        <f>IF(Data_Input!E528="","",Data_Input!E528)</f>
        <v/>
      </c>
      <c r="K528" s="180" t="str">
        <f>IF(Data_Input!F528="","",Data_Input!F528)</f>
        <v/>
      </c>
      <c r="L528" s="144" t="str">
        <f>IF(Data_Input!G528="","",Data_Input!G528)</f>
        <v/>
      </c>
      <c r="M528" s="148" t="str">
        <f t="shared" si="8"/>
        <v/>
      </c>
    </row>
    <row r="529" spans="2:13" x14ac:dyDescent="0.4">
      <c r="B529" s="181" t="str">
        <f>IF(Data_Input!B529="","",Data_Input!B529)</f>
        <v/>
      </c>
      <c r="C529" s="182" t="str">
        <f>IF(Project_Details!$C$10="","",Project_Details!$C$10)</f>
        <v/>
      </c>
      <c r="D529" s="182" t="str">
        <f>IF(Project_Details!$C$11="","",Project_Details!$C$11)</f>
        <v/>
      </c>
      <c r="E529" s="182" t="str">
        <f>IF(Project_Details!$C$12="","",Project_Details!$C$12)</f>
        <v/>
      </c>
      <c r="F529" s="151" t="str">
        <f>IF(H529="","",VLOOKUP(H529,Waste_Type!$C$3:$E$50,3,FALSE))</f>
        <v/>
      </c>
      <c r="G529" s="152" t="str">
        <f>IF(H529="","",VLOOKUP($H529,Waste_Type!$C$3:$E$50,2,FALSE))</f>
        <v/>
      </c>
      <c r="H529" s="192" t="str">
        <f>IF(Data_Input!C529="","",Data_Input!C529)</f>
        <v/>
      </c>
      <c r="I529" s="189" t="str">
        <f>IF(Data_Input!D529="","",Data_Input!D529)</f>
        <v/>
      </c>
      <c r="J529" s="183" t="str">
        <f>IF(Data_Input!E529="","",Data_Input!E529)</f>
        <v/>
      </c>
      <c r="K529" s="183" t="str">
        <f>IF(Data_Input!F529="","",Data_Input!F529)</f>
        <v/>
      </c>
      <c r="L529" s="151" t="str">
        <f>IF(Data_Input!G529="","",Data_Input!G529)</f>
        <v/>
      </c>
      <c r="M529" s="154" t="str">
        <f t="shared" si="8"/>
        <v/>
      </c>
    </row>
    <row r="530" spans="2:13" x14ac:dyDescent="0.4">
      <c r="B530" s="178" t="str">
        <f>IF(Data_Input!B530="","",Data_Input!B530)</f>
        <v/>
      </c>
      <c r="C530" s="179" t="str">
        <f>IF(Project_Details!$C$10="","",Project_Details!$C$10)</f>
        <v/>
      </c>
      <c r="D530" s="179" t="str">
        <f>IF(Project_Details!$C$11="","",Project_Details!$C$11)</f>
        <v/>
      </c>
      <c r="E530" s="179" t="str">
        <f>IF(Project_Details!$C$12="","",Project_Details!$C$12)</f>
        <v/>
      </c>
      <c r="F530" s="144" t="str">
        <f>IF(H530="","",VLOOKUP(H530,Waste_Type!$C$3:$E$50,3,FALSE))</f>
        <v/>
      </c>
      <c r="G530" s="145" t="str">
        <f>IF(H530="","",VLOOKUP($H530,Waste_Type!$C$3:$E$50,2,FALSE))</f>
        <v/>
      </c>
      <c r="H530" s="193" t="str">
        <f>IF(Data_Input!C530="","",Data_Input!C530)</f>
        <v/>
      </c>
      <c r="I530" s="190" t="str">
        <f>IF(Data_Input!D530="","",Data_Input!D530)</f>
        <v/>
      </c>
      <c r="J530" s="180" t="str">
        <f>IF(Data_Input!E530="","",Data_Input!E530)</f>
        <v/>
      </c>
      <c r="K530" s="180" t="str">
        <f>IF(Data_Input!F530="","",Data_Input!F530)</f>
        <v/>
      </c>
      <c r="L530" s="144" t="str">
        <f>IF(Data_Input!G530="","",Data_Input!G530)</f>
        <v/>
      </c>
      <c r="M530" s="148" t="str">
        <f t="shared" si="8"/>
        <v/>
      </c>
    </row>
    <row r="531" spans="2:13" x14ac:dyDescent="0.4">
      <c r="B531" s="181" t="str">
        <f>IF(Data_Input!B531="","",Data_Input!B531)</f>
        <v/>
      </c>
      <c r="C531" s="182" t="str">
        <f>IF(Project_Details!$C$10="","",Project_Details!$C$10)</f>
        <v/>
      </c>
      <c r="D531" s="182" t="str">
        <f>IF(Project_Details!$C$11="","",Project_Details!$C$11)</f>
        <v/>
      </c>
      <c r="E531" s="182" t="str">
        <f>IF(Project_Details!$C$12="","",Project_Details!$C$12)</f>
        <v/>
      </c>
      <c r="F531" s="151" t="str">
        <f>IF(H531="","",VLOOKUP(H531,Waste_Type!$C$3:$E$50,3,FALSE))</f>
        <v/>
      </c>
      <c r="G531" s="152" t="str">
        <f>IF(H531="","",VLOOKUP($H531,Waste_Type!$C$3:$E$50,2,FALSE))</f>
        <v/>
      </c>
      <c r="H531" s="192" t="str">
        <f>IF(Data_Input!C531="","",Data_Input!C531)</f>
        <v/>
      </c>
      <c r="I531" s="189" t="str">
        <f>IF(Data_Input!D531="","",Data_Input!D531)</f>
        <v/>
      </c>
      <c r="J531" s="183" t="str">
        <f>IF(Data_Input!E531="","",Data_Input!E531)</f>
        <v/>
      </c>
      <c r="K531" s="183" t="str">
        <f>IF(Data_Input!F531="","",Data_Input!F531)</f>
        <v/>
      </c>
      <c r="L531" s="151" t="str">
        <f>IF(Data_Input!G531="","",Data_Input!G531)</f>
        <v/>
      </c>
      <c r="M531" s="154" t="str">
        <f t="shared" si="8"/>
        <v/>
      </c>
    </row>
    <row r="532" spans="2:13" x14ac:dyDescent="0.4">
      <c r="B532" s="178" t="str">
        <f>IF(Data_Input!B532="","",Data_Input!B532)</f>
        <v/>
      </c>
      <c r="C532" s="179" t="str">
        <f>IF(Project_Details!$C$10="","",Project_Details!$C$10)</f>
        <v/>
      </c>
      <c r="D532" s="179" t="str">
        <f>IF(Project_Details!$C$11="","",Project_Details!$C$11)</f>
        <v/>
      </c>
      <c r="E532" s="179" t="str">
        <f>IF(Project_Details!$C$12="","",Project_Details!$C$12)</f>
        <v/>
      </c>
      <c r="F532" s="144" t="str">
        <f>IF(H532="","",VLOOKUP(H532,Waste_Type!$C$3:$E$50,3,FALSE))</f>
        <v/>
      </c>
      <c r="G532" s="145" t="str">
        <f>IF(H532="","",VLOOKUP($H532,Waste_Type!$C$3:$E$50,2,FALSE))</f>
        <v/>
      </c>
      <c r="H532" s="193" t="str">
        <f>IF(Data_Input!C532="","",Data_Input!C532)</f>
        <v/>
      </c>
      <c r="I532" s="190" t="str">
        <f>IF(Data_Input!D532="","",Data_Input!D532)</f>
        <v/>
      </c>
      <c r="J532" s="180" t="str">
        <f>IF(Data_Input!E532="","",Data_Input!E532)</f>
        <v/>
      </c>
      <c r="K532" s="180" t="str">
        <f>IF(Data_Input!F532="","",Data_Input!F532)</f>
        <v/>
      </c>
      <c r="L532" s="144" t="str">
        <f>IF(Data_Input!G532="","",Data_Input!G532)</f>
        <v/>
      </c>
      <c r="M532" s="148" t="str">
        <f t="shared" si="8"/>
        <v/>
      </c>
    </row>
    <row r="533" spans="2:13" x14ac:dyDescent="0.4">
      <c r="B533" s="181" t="str">
        <f>IF(Data_Input!B533="","",Data_Input!B533)</f>
        <v/>
      </c>
      <c r="C533" s="182" t="str">
        <f>IF(Project_Details!$C$10="","",Project_Details!$C$10)</f>
        <v/>
      </c>
      <c r="D533" s="182" t="str">
        <f>IF(Project_Details!$C$11="","",Project_Details!$C$11)</f>
        <v/>
      </c>
      <c r="E533" s="182" t="str">
        <f>IF(Project_Details!$C$12="","",Project_Details!$C$12)</f>
        <v/>
      </c>
      <c r="F533" s="151" t="str">
        <f>IF(H533="","",VLOOKUP(H533,Waste_Type!$C$3:$E$50,3,FALSE))</f>
        <v/>
      </c>
      <c r="G533" s="152" t="str">
        <f>IF(H533="","",VLOOKUP($H533,Waste_Type!$C$3:$E$50,2,FALSE))</f>
        <v/>
      </c>
      <c r="H533" s="192" t="str">
        <f>IF(Data_Input!C533="","",Data_Input!C533)</f>
        <v/>
      </c>
      <c r="I533" s="189" t="str">
        <f>IF(Data_Input!D533="","",Data_Input!D533)</f>
        <v/>
      </c>
      <c r="J533" s="183" t="str">
        <f>IF(Data_Input!E533="","",Data_Input!E533)</f>
        <v/>
      </c>
      <c r="K533" s="183" t="str">
        <f>IF(Data_Input!F533="","",Data_Input!F533)</f>
        <v/>
      </c>
      <c r="L533" s="151" t="str">
        <f>IF(Data_Input!G533="","",Data_Input!G533)</f>
        <v/>
      </c>
      <c r="M533" s="154" t="str">
        <f t="shared" si="8"/>
        <v/>
      </c>
    </row>
    <row r="534" spans="2:13" x14ac:dyDescent="0.4">
      <c r="B534" s="178" t="str">
        <f>IF(Data_Input!B534="","",Data_Input!B534)</f>
        <v/>
      </c>
      <c r="C534" s="179" t="str">
        <f>IF(Project_Details!$C$10="","",Project_Details!$C$10)</f>
        <v/>
      </c>
      <c r="D534" s="179" t="str">
        <f>IF(Project_Details!$C$11="","",Project_Details!$C$11)</f>
        <v/>
      </c>
      <c r="E534" s="179" t="str">
        <f>IF(Project_Details!$C$12="","",Project_Details!$C$12)</f>
        <v/>
      </c>
      <c r="F534" s="144" t="str">
        <f>IF(H534="","",VLOOKUP(H534,Waste_Type!$C$3:$E$50,3,FALSE))</f>
        <v/>
      </c>
      <c r="G534" s="145" t="str">
        <f>IF(H534="","",VLOOKUP($H534,Waste_Type!$C$3:$E$50,2,FALSE))</f>
        <v/>
      </c>
      <c r="H534" s="193" t="str">
        <f>IF(Data_Input!C534="","",Data_Input!C534)</f>
        <v/>
      </c>
      <c r="I534" s="190" t="str">
        <f>IF(Data_Input!D534="","",Data_Input!D534)</f>
        <v/>
      </c>
      <c r="J534" s="180" t="str">
        <f>IF(Data_Input!E534="","",Data_Input!E534)</f>
        <v/>
      </c>
      <c r="K534" s="180" t="str">
        <f>IF(Data_Input!F534="","",Data_Input!F534)</f>
        <v/>
      </c>
      <c r="L534" s="144" t="str">
        <f>IF(Data_Input!G534="","",Data_Input!G534)</f>
        <v/>
      </c>
      <c r="M534" s="148" t="str">
        <f t="shared" si="8"/>
        <v/>
      </c>
    </row>
    <row r="535" spans="2:13" x14ac:dyDescent="0.4">
      <c r="B535" s="181" t="str">
        <f>IF(Data_Input!B535="","",Data_Input!B535)</f>
        <v/>
      </c>
      <c r="C535" s="182" t="str">
        <f>IF(Project_Details!$C$10="","",Project_Details!$C$10)</f>
        <v/>
      </c>
      <c r="D535" s="182" t="str">
        <f>IF(Project_Details!$C$11="","",Project_Details!$C$11)</f>
        <v/>
      </c>
      <c r="E535" s="182" t="str">
        <f>IF(Project_Details!$C$12="","",Project_Details!$C$12)</f>
        <v/>
      </c>
      <c r="F535" s="151" t="str">
        <f>IF(H535="","",VLOOKUP(H535,Waste_Type!$C$3:$E$50,3,FALSE))</f>
        <v/>
      </c>
      <c r="G535" s="152" t="str">
        <f>IF(H535="","",VLOOKUP($H535,Waste_Type!$C$3:$E$50,2,FALSE))</f>
        <v/>
      </c>
      <c r="H535" s="192" t="str">
        <f>IF(Data_Input!C535="","",Data_Input!C535)</f>
        <v/>
      </c>
      <c r="I535" s="189" t="str">
        <f>IF(Data_Input!D535="","",Data_Input!D535)</f>
        <v/>
      </c>
      <c r="J535" s="183" t="str">
        <f>IF(Data_Input!E535="","",Data_Input!E535)</f>
        <v/>
      </c>
      <c r="K535" s="183" t="str">
        <f>IF(Data_Input!F535="","",Data_Input!F535)</f>
        <v/>
      </c>
      <c r="L535" s="151" t="str">
        <f>IF(Data_Input!G535="","",Data_Input!G535)</f>
        <v/>
      </c>
      <c r="M535" s="154" t="str">
        <f t="shared" si="8"/>
        <v/>
      </c>
    </row>
    <row r="536" spans="2:13" x14ac:dyDescent="0.4">
      <c r="B536" s="178" t="str">
        <f>IF(Data_Input!B536="","",Data_Input!B536)</f>
        <v/>
      </c>
      <c r="C536" s="179" t="str">
        <f>IF(Project_Details!$C$10="","",Project_Details!$C$10)</f>
        <v/>
      </c>
      <c r="D536" s="179" t="str">
        <f>IF(Project_Details!$C$11="","",Project_Details!$C$11)</f>
        <v/>
      </c>
      <c r="E536" s="179" t="str">
        <f>IF(Project_Details!$C$12="","",Project_Details!$C$12)</f>
        <v/>
      </c>
      <c r="F536" s="144" t="str">
        <f>IF(H536="","",VLOOKUP(H536,Waste_Type!$C$3:$E$50,3,FALSE))</f>
        <v/>
      </c>
      <c r="G536" s="145" t="str">
        <f>IF(H536="","",VLOOKUP($H536,Waste_Type!$C$3:$E$50,2,FALSE))</f>
        <v/>
      </c>
      <c r="H536" s="193" t="str">
        <f>IF(Data_Input!C536="","",Data_Input!C536)</f>
        <v/>
      </c>
      <c r="I536" s="190" t="str">
        <f>IF(Data_Input!D536="","",Data_Input!D536)</f>
        <v/>
      </c>
      <c r="J536" s="180" t="str">
        <f>IF(Data_Input!E536="","",Data_Input!E536)</f>
        <v/>
      </c>
      <c r="K536" s="180" t="str">
        <f>IF(Data_Input!F536="","",Data_Input!F536)</f>
        <v/>
      </c>
      <c r="L536" s="144" t="str">
        <f>IF(Data_Input!G536="","",Data_Input!G536)</f>
        <v/>
      </c>
      <c r="M536" s="148" t="str">
        <f t="shared" si="8"/>
        <v/>
      </c>
    </row>
    <row r="537" spans="2:13" x14ac:dyDescent="0.4">
      <c r="B537" s="181" t="str">
        <f>IF(Data_Input!B537="","",Data_Input!B537)</f>
        <v/>
      </c>
      <c r="C537" s="182" t="str">
        <f>IF(Project_Details!$C$10="","",Project_Details!$C$10)</f>
        <v/>
      </c>
      <c r="D537" s="182" t="str">
        <f>IF(Project_Details!$C$11="","",Project_Details!$C$11)</f>
        <v/>
      </c>
      <c r="E537" s="182" t="str">
        <f>IF(Project_Details!$C$12="","",Project_Details!$C$12)</f>
        <v/>
      </c>
      <c r="F537" s="151" t="str">
        <f>IF(H537="","",VLOOKUP(H537,Waste_Type!$C$3:$E$50,3,FALSE))</f>
        <v/>
      </c>
      <c r="G537" s="152" t="str">
        <f>IF(H537="","",VLOOKUP($H537,Waste_Type!$C$3:$E$50,2,FALSE))</f>
        <v/>
      </c>
      <c r="H537" s="192" t="str">
        <f>IF(Data_Input!C537="","",Data_Input!C537)</f>
        <v/>
      </c>
      <c r="I537" s="189" t="str">
        <f>IF(Data_Input!D537="","",Data_Input!D537)</f>
        <v/>
      </c>
      <c r="J537" s="183" t="str">
        <f>IF(Data_Input!E537="","",Data_Input!E537)</f>
        <v/>
      </c>
      <c r="K537" s="183" t="str">
        <f>IF(Data_Input!F537="","",Data_Input!F537)</f>
        <v/>
      </c>
      <c r="L537" s="151" t="str">
        <f>IF(Data_Input!G537="","",Data_Input!G537)</f>
        <v/>
      </c>
      <c r="M537" s="154" t="str">
        <f t="shared" si="8"/>
        <v/>
      </c>
    </row>
    <row r="538" spans="2:13" x14ac:dyDescent="0.4">
      <c r="B538" s="178" t="str">
        <f>IF(Data_Input!B538="","",Data_Input!B538)</f>
        <v/>
      </c>
      <c r="C538" s="179" t="str">
        <f>IF(Project_Details!$C$10="","",Project_Details!$C$10)</f>
        <v/>
      </c>
      <c r="D538" s="179" t="str">
        <f>IF(Project_Details!$C$11="","",Project_Details!$C$11)</f>
        <v/>
      </c>
      <c r="E538" s="179" t="str">
        <f>IF(Project_Details!$C$12="","",Project_Details!$C$12)</f>
        <v/>
      </c>
      <c r="F538" s="144" t="str">
        <f>IF(H538="","",VLOOKUP(H538,Waste_Type!$C$3:$E$50,3,FALSE))</f>
        <v/>
      </c>
      <c r="G538" s="145" t="str">
        <f>IF(H538="","",VLOOKUP($H538,Waste_Type!$C$3:$E$50,2,FALSE))</f>
        <v/>
      </c>
      <c r="H538" s="193" t="str">
        <f>IF(Data_Input!C538="","",Data_Input!C538)</f>
        <v/>
      </c>
      <c r="I538" s="190" t="str">
        <f>IF(Data_Input!D538="","",Data_Input!D538)</f>
        <v/>
      </c>
      <c r="J538" s="180" t="str">
        <f>IF(Data_Input!E538="","",Data_Input!E538)</f>
        <v/>
      </c>
      <c r="K538" s="180" t="str">
        <f>IF(Data_Input!F538="","",Data_Input!F538)</f>
        <v/>
      </c>
      <c r="L538" s="144" t="str">
        <f>IF(Data_Input!G538="","",Data_Input!G538)</f>
        <v/>
      </c>
      <c r="M538" s="148" t="str">
        <f t="shared" si="8"/>
        <v/>
      </c>
    </row>
    <row r="539" spans="2:13" x14ac:dyDescent="0.4">
      <c r="B539" s="181" t="str">
        <f>IF(Data_Input!B539="","",Data_Input!B539)</f>
        <v/>
      </c>
      <c r="C539" s="182" t="str">
        <f>IF(Project_Details!$C$10="","",Project_Details!$C$10)</f>
        <v/>
      </c>
      <c r="D539" s="182" t="str">
        <f>IF(Project_Details!$C$11="","",Project_Details!$C$11)</f>
        <v/>
      </c>
      <c r="E539" s="182" t="str">
        <f>IF(Project_Details!$C$12="","",Project_Details!$C$12)</f>
        <v/>
      </c>
      <c r="F539" s="151" t="str">
        <f>IF(H539="","",VLOOKUP(H539,Waste_Type!$C$3:$E$50,3,FALSE))</f>
        <v/>
      </c>
      <c r="G539" s="152" t="str">
        <f>IF(H539="","",VLOOKUP($H539,Waste_Type!$C$3:$E$50,2,FALSE))</f>
        <v/>
      </c>
      <c r="H539" s="192" t="str">
        <f>IF(Data_Input!C539="","",Data_Input!C539)</f>
        <v/>
      </c>
      <c r="I539" s="189" t="str">
        <f>IF(Data_Input!D539="","",Data_Input!D539)</f>
        <v/>
      </c>
      <c r="J539" s="183" t="str">
        <f>IF(Data_Input!E539="","",Data_Input!E539)</f>
        <v/>
      </c>
      <c r="K539" s="183" t="str">
        <f>IF(Data_Input!F539="","",Data_Input!F539)</f>
        <v/>
      </c>
      <c r="L539" s="151" t="str">
        <f>IF(Data_Input!G539="","",Data_Input!G539)</f>
        <v/>
      </c>
      <c r="M539" s="154" t="str">
        <f t="shared" si="8"/>
        <v/>
      </c>
    </row>
    <row r="540" spans="2:13" x14ac:dyDescent="0.4">
      <c r="B540" s="178" t="str">
        <f>IF(Data_Input!B540="","",Data_Input!B540)</f>
        <v/>
      </c>
      <c r="C540" s="179" t="str">
        <f>IF(Project_Details!$C$10="","",Project_Details!$C$10)</f>
        <v/>
      </c>
      <c r="D540" s="179" t="str">
        <f>IF(Project_Details!$C$11="","",Project_Details!$C$11)</f>
        <v/>
      </c>
      <c r="E540" s="179" t="str">
        <f>IF(Project_Details!$C$12="","",Project_Details!$C$12)</f>
        <v/>
      </c>
      <c r="F540" s="144" t="str">
        <f>IF(H540="","",VLOOKUP(H540,Waste_Type!$C$3:$E$50,3,FALSE))</f>
        <v/>
      </c>
      <c r="G540" s="145" t="str">
        <f>IF(H540="","",VLOOKUP($H540,Waste_Type!$C$3:$E$50,2,FALSE))</f>
        <v/>
      </c>
      <c r="H540" s="193" t="str">
        <f>IF(Data_Input!C540="","",Data_Input!C540)</f>
        <v/>
      </c>
      <c r="I540" s="190" t="str">
        <f>IF(Data_Input!D540="","",Data_Input!D540)</f>
        <v/>
      </c>
      <c r="J540" s="180" t="str">
        <f>IF(Data_Input!E540="","",Data_Input!E540)</f>
        <v/>
      </c>
      <c r="K540" s="180" t="str">
        <f>IF(Data_Input!F540="","",Data_Input!F540)</f>
        <v/>
      </c>
      <c r="L540" s="144" t="str">
        <f>IF(Data_Input!G540="","",Data_Input!G540)</f>
        <v/>
      </c>
      <c r="M540" s="148" t="str">
        <f t="shared" si="8"/>
        <v/>
      </c>
    </row>
    <row r="541" spans="2:13" x14ac:dyDescent="0.4">
      <c r="B541" s="181" t="str">
        <f>IF(Data_Input!B541="","",Data_Input!B541)</f>
        <v/>
      </c>
      <c r="C541" s="182" t="str">
        <f>IF(Project_Details!$C$10="","",Project_Details!$C$10)</f>
        <v/>
      </c>
      <c r="D541" s="182" t="str">
        <f>IF(Project_Details!$C$11="","",Project_Details!$C$11)</f>
        <v/>
      </c>
      <c r="E541" s="182" t="str">
        <f>IF(Project_Details!$C$12="","",Project_Details!$C$12)</f>
        <v/>
      </c>
      <c r="F541" s="151" t="str">
        <f>IF(H541="","",VLOOKUP(H541,Waste_Type!$C$3:$E$50,3,FALSE))</f>
        <v/>
      </c>
      <c r="G541" s="152" t="str">
        <f>IF(H541="","",VLOOKUP($H541,Waste_Type!$C$3:$E$50,2,FALSE))</f>
        <v/>
      </c>
      <c r="H541" s="192" t="str">
        <f>IF(Data_Input!C541="","",Data_Input!C541)</f>
        <v/>
      </c>
      <c r="I541" s="189" t="str">
        <f>IF(Data_Input!D541="","",Data_Input!D541)</f>
        <v/>
      </c>
      <c r="J541" s="183" t="str">
        <f>IF(Data_Input!E541="","",Data_Input!E541)</f>
        <v/>
      </c>
      <c r="K541" s="183" t="str">
        <f>IF(Data_Input!F541="","",Data_Input!F541)</f>
        <v/>
      </c>
      <c r="L541" s="151" t="str">
        <f>IF(Data_Input!G541="","",Data_Input!G541)</f>
        <v/>
      </c>
      <c r="M541" s="154" t="str">
        <f t="shared" si="8"/>
        <v/>
      </c>
    </row>
    <row r="542" spans="2:13" x14ac:dyDescent="0.4">
      <c r="B542" s="178" t="str">
        <f>IF(Data_Input!B542="","",Data_Input!B542)</f>
        <v/>
      </c>
      <c r="C542" s="179" t="str">
        <f>IF(Project_Details!$C$10="","",Project_Details!$C$10)</f>
        <v/>
      </c>
      <c r="D542" s="179" t="str">
        <f>IF(Project_Details!$C$11="","",Project_Details!$C$11)</f>
        <v/>
      </c>
      <c r="E542" s="179" t="str">
        <f>IF(Project_Details!$C$12="","",Project_Details!$C$12)</f>
        <v/>
      </c>
      <c r="F542" s="144" t="str">
        <f>IF(H542="","",VLOOKUP(H542,Waste_Type!$C$3:$E$50,3,FALSE))</f>
        <v/>
      </c>
      <c r="G542" s="145" t="str">
        <f>IF(H542="","",VLOOKUP($H542,Waste_Type!$C$3:$E$50,2,FALSE))</f>
        <v/>
      </c>
      <c r="H542" s="193" t="str">
        <f>IF(Data_Input!C542="","",Data_Input!C542)</f>
        <v/>
      </c>
      <c r="I542" s="190" t="str">
        <f>IF(Data_Input!D542="","",Data_Input!D542)</f>
        <v/>
      </c>
      <c r="J542" s="180" t="str">
        <f>IF(Data_Input!E542="","",Data_Input!E542)</f>
        <v/>
      </c>
      <c r="K542" s="180" t="str">
        <f>IF(Data_Input!F542="","",Data_Input!F542)</f>
        <v/>
      </c>
      <c r="L542" s="144" t="str">
        <f>IF(Data_Input!G542="","",Data_Input!G542)</f>
        <v/>
      </c>
      <c r="M542" s="148" t="str">
        <f t="shared" si="8"/>
        <v/>
      </c>
    </row>
    <row r="543" spans="2:13" x14ac:dyDescent="0.4">
      <c r="B543" s="181" t="str">
        <f>IF(Data_Input!B543="","",Data_Input!B543)</f>
        <v/>
      </c>
      <c r="C543" s="182" t="str">
        <f>IF(Project_Details!$C$10="","",Project_Details!$C$10)</f>
        <v/>
      </c>
      <c r="D543" s="182" t="str">
        <f>IF(Project_Details!$C$11="","",Project_Details!$C$11)</f>
        <v/>
      </c>
      <c r="E543" s="182" t="str">
        <f>IF(Project_Details!$C$12="","",Project_Details!$C$12)</f>
        <v/>
      </c>
      <c r="F543" s="151" t="str">
        <f>IF(H543="","",VLOOKUP(H543,Waste_Type!$C$3:$E$50,3,FALSE))</f>
        <v/>
      </c>
      <c r="G543" s="152" t="str">
        <f>IF(H543="","",VLOOKUP($H543,Waste_Type!$C$3:$E$50,2,FALSE))</f>
        <v/>
      </c>
      <c r="H543" s="192" t="str">
        <f>IF(Data_Input!C543="","",Data_Input!C543)</f>
        <v/>
      </c>
      <c r="I543" s="189" t="str">
        <f>IF(Data_Input!D543="","",Data_Input!D543)</f>
        <v/>
      </c>
      <c r="J543" s="183" t="str">
        <f>IF(Data_Input!E543="","",Data_Input!E543)</f>
        <v/>
      </c>
      <c r="K543" s="183" t="str">
        <f>IF(Data_Input!F543="","",Data_Input!F543)</f>
        <v/>
      </c>
      <c r="L543" s="151" t="str">
        <f>IF(Data_Input!G543="","",Data_Input!G543)</f>
        <v/>
      </c>
      <c r="M543" s="154" t="str">
        <f t="shared" si="8"/>
        <v/>
      </c>
    </row>
    <row r="544" spans="2:13" x14ac:dyDescent="0.4">
      <c r="B544" s="178" t="str">
        <f>IF(Data_Input!B544="","",Data_Input!B544)</f>
        <v/>
      </c>
      <c r="C544" s="179" t="str">
        <f>IF(Project_Details!$C$10="","",Project_Details!$C$10)</f>
        <v/>
      </c>
      <c r="D544" s="179" t="str">
        <f>IF(Project_Details!$C$11="","",Project_Details!$C$11)</f>
        <v/>
      </c>
      <c r="E544" s="179" t="str">
        <f>IF(Project_Details!$C$12="","",Project_Details!$C$12)</f>
        <v/>
      </c>
      <c r="F544" s="144" t="str">
        <f>IF(H544="","",VLOOKUP(H544,Waste_Type!$C$3:$E$50,3,FALSE))</f>
        <v/>
      </c>
      <c r="G544" s="145" t="str">
        <f>IF(H544="","",VLOOKUP($H544,Waste_Type!$C$3:$E$50,2,FALSE))</f>
        <v/>
      </c>
      <c r="H544" s="193" t="str">
        <f>IF(Data_Input!C544="","",Data_Input!C544)</f>
        <v/>
      </c>
      <c r="I544" s="190" t="str">
        <f>IF(Data_Input!D544="","",Data_Input!D544)</f>
        <v/>
      </c>
      <c r="J544" s="180" t="str">
        <f>IF(Data_Input!E544="","",Data_Input!E544)</f>
        <v/>
      </c>
      <c r="K544" s="180" t="str">
        <f>IF(Data_Input!F544="","",Data_Input!F544)</f>
        <v/>
      </c>
      <c r="L544" s="144" t="str">
        <f>IF(Data_Input!G544="","",Data_Input!G544)</f>
        <v/>
      </c>
      <c r="M544" s="148" t="str">
        <f t="shared" si="8"/>
        <v/>
      </c>
    </row>
    <row r="545" spans="2:13" x14ac:dyDescent="0.4">
      <c r="B545" s="181" t="str">
        <f>IF(Data_Input!B545="","",Data_Input!B545)</f>
        <v/>
      </c>
      <c r="C545" s="182" t="str">
        <f>IF(Project_Details!$C$10="","",Project_Details!$C$10)</f>
        <v/>
      </c>
      <c r="D545" s="182" t="str">
        <f>IF(Project_Details!$C$11="","",Project_Details!$C$11)</f>
        <v/>
      </c>
      <c r="E545" s="182" t="str">
        <f>IF(Project_Details!$C$12="","",Project_Details!$C$12)</f>
        <v/>
      </c>
      <c r="F545" s="151" t="str">
        <f>IF(H545="","",VLOOKUP(H545,Waste_Type!$C$3:$E$50,3,FALSE))</f>
        <v/>
      </c>
      <c r="G545" s="152" t="str">
        <f>IF(H545="","",VLOOKUP($H545,Waste_Type!$C$3:$E$50,2,FALSE))</f>
        <v/>
      </c>
      <c r="H545" s="192" t="str">
        <f>IF(Data_Input!C545="","",Data_Input!C545)</f>
        <v/>
      </c>
      <c r="I545" s="189" t="str">
        <f>IF(Data_Input!D545="","",Data_Input!D545)</f>
        <v/>
      </c>
      <c r="J545" s="183" t="str">
        <f>IF(Data_Input!E545="","",Data_Input!E545)</f>
        <v/>
      </c>
      <c r="K545" s="183" t="str">
        <f>IF(Data_Input!F545="","",Data_Input!F545)</f>
        <v/>
      </c>
      <c r="L545" s="151" t="str">
        <f>IF(Data_Input!G545="","",Data_Input!G545)</f>
        <v/>
      </c>
      <c r="M545" s="154" t="str">
        <f t="shared" si="8"/>
        <v/>
      </c>
    </row>
    <row r="546" spans="2:13" x14ac:dyDescent="0.4">
      <c r="B546" s="178" t="str">
        <f>IF(Data_Input!B546="","",Data_Input!B546)</f>
        <v/>
      </c>
      <c r="C546" s="179" t="str">
        <f>IF(Project_Details!$C$10="","",Project_Details!$C$10)</f>
        <v/>
      </c>
      <c r="D546" s="179" t="str">
        <f>IF(Project_Details!$C$11="","",Project_Details!$C$11)</f>
        <v/>
      </c>
      <c r="E546" s="179" t="str">
        <f>IF(Project_Details!$C$12="","",Project_Details!$C$12)</f>
        <v/>
      </c>
      <c r="F546" s="144" t="str">
        <f>IF(H546="","",VLOOKUP(H546,Waste_Type!$C$3:$E$50,3,FALSE))</f>
        <v/>
      </c>
      <c r="G546" s="145" t="str">
        <f>IF(H546="","",VLOOKUP($H546,Waste_Type!$C$3:$E$50,2,FALSE))</f>
        <v/>
      </c>
      <c r="H546" s="193" t="str">
        <f>IF(Data_Input!C546="","",Data_Input!C546)</f>
        <v/>
      </c>
      <c r="I546" s="190" t="str">
        <f>IF(Data_Input!D546="","",Data_Input!D546)</f>
        <v/>
      </c>
      <c r="J546" s="180" t="str">
        <f>IF(Data_Input!E546="","",Data_Input!E546)</f>
        <v/>
      </c>
      <c r="K546" s="180" t="str">
        <f>IF(Data_Input!F546="","",Data_Input!F546)</f>
        <v/>
      </c>
      <c r="L546" s="144" t="str">
        <f>IF(Data_Input!G546="","",Data_Input!G546)</f>
        <v/>
      </c>
      <c r="M546" s="148" t="str">
        <f t="shared" si="8"/>
        <v/>
      </c>
    </row>
    <row r="547" spans="2:13" x14ac:dyDescent="0.4">
      <c r="B547" s="181" t="str">
        <f>IF(Data_Input!B547="","",Data_Input!B547)</f>
        <v/>
      </c>
      <c r="C547" s="182" t="str">
        <f>IF(Project_Details!$C$10="","",Project_Details!$C$10)</f>
        <v/>
      </c>
      <c r="D547" s="182" t="str">
        <f>IF(Project_Details!$C$11="","",Project_Details!$C$11)</f>
        <v/>
      </c>
      <c r="E547" s="182" t="str">
        <f>IF(Project_Details!$C$12="","",Project_Details!$C$12)</f>
        <v/>
      </c>
      <c r="F547" s="151" t="str">
        <f>IF(H547="","",VLOOKUP(H547,Waste_Type!$C$3:$E$50,3,FALSE))</f>
        <v/>
      </c>
      <c r="G547" s="152" t="str">
        <f>IF(H547="","",VLOOKUP($H547,Waste_Type!$C$3:$E$50,2,FALSE))</f>
        <v/>
      </c>
      <c r="H547" s="192" t="str">
        <f>IF(Data_Input!C547="","",Data_Input!C547)</f>
        <v/>
      </c>
      <c r="I547" s="189" t="str">
        <f>IF(Data_Input!D547="","",Data_Input!D547)</f>
        <v/>
      </c>
      <c r="J547" s="183" t="str">
        <f>IF(Data_Input!E547="","",Data_Input!E547)</f>
        <v/>
      </c>
      <c r="K547" s="183" t="str">
        <f>IF(Data_Input!F547="","",Data_Input!F547)</f>
        <v/>
      </c>
      <c r="L547" s="151" t="str">
        <f>IF(Data_Input!G547="","",Data_Input!G547)</f>
        <v/>
      </c>
      <c r="M547" s="154" t="str">
        <f t="shared" si="8"/>
        <v/>
      </c>
    </row>
    <row r="548" spans="2:13" x14ac:dyDescent="0.4">
      <c r="B548" s="178" t="str">
        <f>IF(Data_Input!B548="","",Data_Input!B548)</f>
        <v/>
      </c>
      <c r="C548" s="179" t="str">
        <f>IF(Project_Details!$C$10="","",Project_Details!$C$10)</f>
        <v/>
      </c>
      <c r="D548" s="179" t="str">
        <f>IF(Project_Details!$C$11="","",Project_Details!$C$11)</f>
        <v/>
      </c>
      <c r="E548" s="179" t="str">
        <f>IF(Project_Details!$C$12="","",Project_Details!$C$12)</f>
        <v/>
      </c>
      <c r="F548" s="144" t="str">
        <f>IF(H548="","",VLOOKUP(H548,Waste_Type!$C$3:$E$50,3,FALSE))</f>
        <v/>
      </c>
      <c r="G548" s="145" t="str">
        <f>IF(H548="","",VLOOKUP($H548,Waste_Type!$C$3:$E$50,2,FALSE))</f>
        <v/>
      </c>
      <c r="H548" s="193" t="str">
        <f>IF(Data_Input!C548="","",Data_Input!C548)</f>
        <v/>
      </c>
      <c r="I548" s="190" t="str">
        <f>IF(Data_Input!D548="","",Data_Input!D548)</f>
        <v/>
      </c>
      <c r="J548" s="180" t="str">
        <f>IF(Data_Input!E548="","",Data_Input!E548)</f>
        <v/>
      </c>
      <c r="K548" s="180" t="str">
        <f>IF(Data_Input!F548="","",Data_Input!F548)</f>
        <v/>
      </c>
      <c r="L548" s="144" t="str">
        <f>IF(Data_Input!G548="","",Data_Input!G548)</f>
        <v/>
      </c>
      <c r="M548" s="148" t="str">
        <f t="shared" si="8"/>
        <v/>
      </c>
    </row>
    <row r="549" spans="2:13" x14ac:dyDescent="0.4">
      <c r="B549" s="181" t="str">
        <f>IF(Data_Input!B549="","",Data_Input!B549)</f>
        <v/>
      </c>
      <c r="C549" s="182" t="str">
        <f>IF(Project_Details!$C$10="","",Project_Details!$C$10)</f>
        <v/>
      </c>
      <c r="D549" s="182" t="str">
        <f>IF(Project_Details!$C$11="","",Project_Details!$C$11)</f>
        <v/>
      </c>
      <c r="E549" s="182" t="str">
        <f>IF(Project_Details!$C$12="","",Project_Details!$C$12)</f>
        <v/>
      </c>
      <c r="F549" s="151" t="str">
        <f>IF(H549="","",VLOOKUP(H549,Waste_Type!$C$3:$E$50,3,FALSE))</f>
        <v/>
      </c>
      <c r="G549" s="152" t="str">
        <f>IF(H549="","",VLOOKUP($H549,Waste_Type!$C$3:$E$50,2,FALSE))</f>
        <v/>
      </c>
      <c r="H549" s="192" t="str">
        <f>IF(Data_Input!C549="","",Data_Input!C549)</f>
        <v/>
      </c>
      <c r="I549" s="189" t="str">
        <f>IF(Data_Input!D549="","",Data_Input!D549)</f>
        <v/>
      </c>
      <c r="J549" s="183" t="str">
        <f>IF(Data_Input!E549="","",Data_Input!E549)</f>
        <v/>
      </c>
      <c r="K549" s="183" t="str">
        <f>IF(Data_Input!F549="","",Data_Input!F549)</f>
        <v/>
      </c>
      <c r="L549" s="151" t="str">
        <f>IF(Data_Input!G549="","",Data_Input!G549)</f>
        <v/>
      </c>
      <c r="M549" s="154" t="str">
        <f t="shared" si="8"/>
        <v/>
      </c>
    </row>
    <row r="550" spans="2:13" x14ac:dyDescent="0.4">
      <c r="B550" s="178" t="str">
        <f>IF(Data_Input!B550="","",Data_Input!B550)</f>
        <v/>
      </c>
      <c r="C550" s="179" t="str">
        <f>IF(Project_Details!$C$10="","",Project_Details!$C$10)</f>
        <v/>
      </c>
      <c r="D550" s="179" t="str">
        <f>IF(Project_Details!$C$11="","",Project_Details!$C$11)</f>
        <v/>
      </c>
      <c r="E550" s="179" t="str">
        <f>IF(Project_Details!$C$12="","",Project_Details!$C$12)</f>
        <v/>
      </c>
      <c r="F550" s="144" t="str">
        <f>IF(H550="","",VLOOKUP(H550,Waste_Type!$C$3:$E$50,3,FALSE))</f>
        <v/>
      </c>
      <c r="G550" s="145" t="str">
        <f>IF(H550="","",VLOOKUP($H550,Waste_Type!$C$3:$E$50,2,FALSE))</f>
        <v/>
      </c>
      <c r="H550" s="193" t="str">
        <f>IF(Data_Input!C550="","",Data_Input!C550)</f>
        <v/>
      </c>
      <c r="I550" s="190" t="str">
        <f>IF(Data_Input!D550="","",Data_Input!D550)</f>
        <v/>
      </c>
      <c r="J550" s="180" t="str">
        <f>IF(Data_Input!E550="","",Data_Input!E550)</f>
        <v/>
      </c>
      <c r="K550" s="180" t="str">
        <f>IF(Data_Input!F550="","",Data_Input!F550)</f>
        <v/>
      </c>
      <c r="L550" s="144" t="str">
        <f>IF(Data_Input!G550="","",Data_Input!G550)</f>
        <v/>
      </c>
      <c r="M550" s="148" t="str">
        <f t="shared" si="8"/>
        <v/>
      </c>
    </row>
    <row r="551" spans="2:13" x14ac:dyDescent="0.4">
      <c r="B551" s="181" t="str">
        <f>IF(Data_Input!B551="","",Data_Input!B551)</f>
        <v/>
      </c>
      <c r="C551" s="182" t="str">
        <f>IF(Project_Details!$C$10="","",Project_Details!$C$10)</f>
        <v/>
      </c>
      <c r="D551" s="182" t="str">
        <f>IF(Project_Details!$C$11="","",Project_Details!$C$11)</f>
        <v/>
      </c>
      <c r="E551" s="182" t="str">
        <f>IF(Project_Details!$C$12="","",Project_Details!$C$12)</f>
        <v/>
      </c>
      <c r="F551" s="151" t="str">
        <f>IF(H551="","",VLOOKUP(H551,Waste_Type!$C$3:$E$50,3,FALSE))</f>
        <v/>
      </c>
      <c r="G551" s="152" t="str">
        <f>IF(H551="","",VLOOKUP($H551,Waste_Type!$C$3:$E$50,2,FALSE))</f>
        <v/>
      </c>
      <c r="H551" s="192" t="str">
        <f>IF(Data_Input!C551="","",Data_Input!C551)</f>
        <v/>
      </c>
      <c r="I551" s="189" t="str">
        <f>IF(Data_Input!D551="","",Data_Input!D551)</f>
        <v/>
      </c>
      <c r="J551" s="183" t="str">
        <f>IF(Data_Input!E551="","",Data_Input!E551)</f>
        <v/>
      </c>
      <c r="K551" s="183" t="str">
        <f>IF(Data_Input!F551="","",Data_Input!F551)</f>
        <v/>
      </c>
      <c r="L551" s="151" t="str">
        <f>IF(Data_Input!G551="","",Data_Input!G551)</f>
        <v/>
      </c>
      <c r="M551" s="154" t="str">
        <f t="shared" si="8"/>
        <v/>
      </c>
    </row>
    <row r="552" spans="2:13" x14ac:dyDescent="0.4">
      <c r="B552" s="178" t="str">
        <f>IF(Data_Input!B552="","",Data_Input!B552)</f>
        <v/>
      </c>
      <c r="C552" s="179" t="str">
        <f>IF(Project_Details!$C$10="","",Project_Details!$C$10)</f>
        <v/>
      </c>
      <c r="D552" s="179" t="str">
        <f>IF(Project_Details!$C$11="","",Project_Details!$C$11)</f>
        <v/>
      </c>
      <c r="E552" s="179" t="str">
        <f>IF(Project_Details!$C$12="","",Project_Details!$C$12)</f>
        <v/>
      </c>
      <c r="F552" s="144" t="str">
        <f>IF(H552="","",VLOOKUP(H552,Waste_Type!$C$3:$E$50,3,FALSE))</f>
        <v/>
      </c>
      <c r="G552" s="145" t="str">
        <f>IF(H552="","",VLOOKUP($H552,Waste_Type!$C$3:$E$50,2,FALSE))</f>
        <v/>
      </c>
      <c r="H552" s="193" t="str">
        <f>IF(Data_Input!C552="","",Data_Input!C552)</f>
        <v/>
      </c>
      <c r="I552" s="190" t="str">
        <f>IF(Data_Input!D552="","",Data_Input!D552)</f>
        <v/>
      </c>
      <c r="J552" s="180" t="str">
        <f>IF(Data_Input!E552="","",Data_Input!E552)</f>
        <v/>
      </c>
      <c r="K552" s="180" t="str">
        <f>IF(Data_Input!F552="","",Data_Input!F552)</f>
        <v/>
      </c>
      <c r="L552" s="144" t="str">
        <f>IF(Data_Input!G552="","",Data_Input!G552)</f>
        <v/>
      </c>
      <c r="M552" s="148" t="str">
        <f t="shared" si="8"/>
        <v/>
      </c>
    </row>
    <row r="553" spans="2:13" x14ac:dyDescent="0.4">
      <c r="B553" s="181" t="str">
        <f>IF(Data_Input!B553="","",Data_Input!B553)</f>
        <v/>
      </c>
      <c r="C553" s="182" t="str">
        <f>IF(Project_Details!$C$10="","",Project_Details!$C$10)</f>
        <v/>
      </c>
      <c r="D553" s="182" t="str">
        <f>IF(Project_Details!$C$11="","",Project_Details!$C$11)</f>
        <v/>
      </c>
      <c r="E553" s="182" t="str">
        <f>IF(Project_Details!$C$12="","",Project_Details!$C$12)</f>
        <v/>
      </c>
      <c r="F553" s="151" t="str">
        <f>IF(H553="","",VLOOKUP(H553,Waste_Type!$C$3:$E$50,3,FALSE))</f>
        <v/>
      </c>
      <c r="G553" s="152" t="str">
        <f>IF(H553="","",VLOOKUP($H553,Waste_Type!$C$3:$E$50,2,FALSE))</f>
        <v/>
      </c>
      <c r="H553" s="192" t="str">
        <f>IF(Data_Input!C553="","",Data_Input!C553)</f>
        <v/>
      </c>
      <c r="I553" s="189" t="str">
        <f>IF(Data_Input!D553="","",Data_Input!D553)</f>
        <v/>
      </c>
      <c r="J553" s="183" t="str">
        <f>IF(Data_Input!E553="","",Data_Input!E553)</f>
        <v/>
      </c>
      <c r="K553" s="183" t="str">
        <f>IF(Data_Input!F553="","",Data_Input!F553)</f>
        <v/>
      </c>
      <c r="L553" s="151" t="str">
        <f>IF(Data_Input!G553="","",Data_Input!G553)</f>
        <v/>
      </c>
      <c r="M553" s="154" t="str">
        <f t="shared" si="8"/>
        <v/>
      </c>
    </row>
    <row r="554" spans="2:13" x14ac:dyDescent="0.4">
      <c r="B554" s="178" t="str">
        <f>IF(Data_Input!B554="","",Data_Input!B554)</f>
        <v/>
      </c>
      <c r="C554" s="179" t="str">
        <f>IF(Project_Details!$C$10="","",Project_Details!$C$10)</f>
        <v/>
      </c>
      <c r="D554" s="179" t="str">
        <f>IF(Project_Details!$C$11="","",Project_Details!$C$11)</f>
        <v/>
      </c>
      <c r="E554" s="179" t="str">
        <f>IF(Project_Details!$C$12="","",Project_Details!$C$12)</f>
        <v/>
      </c>
      <c r="F554" s="144" t="str">
        <f>IF(H554="","",VLOOKUP(H554,Waste_Type!$C$3:$E$50,3,FALSE))</f>
        <v/>
      </c>
      <c r="G554" s="145" t="str">
        <f>IF(H554="","",VLOOKUP($H554,Waste_Type!$C$3:$E$50,2,FALSE))</f>
        <v/>
      </c>
      <c r="H554" s="193" t="str">
        <f>IF(Data_Input!C554="","",Data_Input!C554)</f>
        <v/>
      </c>
      <c r="I554" s="190" t="str">
        <f>IF(Data_Input!D554="","",Data_Input!D554)</f>
        <v/>
      </c>
      <c r="J554" s="180" t="str">
        <f>IF(Data_Input!E554="","",Data_Input!E554)</f>
        <v/>
      </c>
      <c r="K554" s="180" t="str">
        <f>IF(Data_Input!F554="","",Data_Input!F554)</f>
        <v/>
      </c>
      <c r="L554" s="144" t="str">
        <f>IF(Data_Input!G554="","",Data_Input!G554)</f>
        <v/>
      </c>
      <c r="M554" s="148" t="str">
        <f t="shared" si="8"/>
        <v/>
      </c>
    </row>
    <row r="555" spans="2:13" x14ac:dyDescent="0.4">
      <c r="B555" s="181" t="str">
        <f>IF(Data_Input!B555="","",Data_Input!B555)</f>
        <v/>
      </c>
      <c r="C555" s="182" t="str">
        <f>IF(Project_Details!$C$10="","",Project_Details!$C$10)</f>
        <v/>
      </c>
      <c r="D555" s="182" t="str">
        <f>IF(Project_Details!$C$11="","",Project_Details!$C$11)</f>
        <v/>
      </c>
      <c r="E555" s="182" t="str">
        <f>IF(Project_Details!$C$12="","",Project_Details!$C$12)</f>
        <v/>
      </c>
      <c r="F555" s="151" t="str">
        <f>IF(H555="","",VLOOKUP(H555,Waste_Type!$C$3:$E$50,3,FALSE))</f>
        <v/>
      </c>
      <c r="G555" s="152" t="str">
        <f>IF(H555="","",VLOOKUP($H555,Waste_Type!$C$3:$E$50,2,FALSE))</f>
        <v/>
      </c>
      <c r="H555" s="192" t="str">
        <f>IF(Data_Input!C555="","",Data_Input!C555)</f>
        <v/>
      </c>
      <c r="I555" s="189" t="str">
        <f>IF(Data_Input!D555="","",Data_Input!D555)</f>
        <v/>
      </c>
      <c r="J555" s="183" t="str">
        <f>IF(Data_Input!E555="","",Data_Input!E555)</f>
        <v/>
      </c>
      <c r="K555" s="183" t="str">
        <f>IF(Data_Input!F555="","",Data_Input!F555)</f>
        <v/>
      </c>
      <c r="L555" s="151" t="str">
        <f>IF(Data_Input!G555="","",Data_Input!G555)</f>
        <v/>
      </c>
      <c r="M555" s="154" t="str">
        <f t="shared" si="8"/>
        <v/>
      </c>
    </row>
    <row r="556" spans="2:13" x14ac:dyDescent="0.4">
      <c r="B556" s="178" t="str">
        <f>IF(Data_Input!B556="","",Data_Input!B556)</f>
        <v/>
      </c>
      <c r="C556" s="179" t="str">
        <f>IF(Project_Details!$C$10="","",Project_Details!$C$10)</f>
        <v/>
      </c>
      <c r="D556" s="179" t="str">
        <f>IF(Project_Details!$C$11="","",Project_Details!$C$11)</f>
        <v/>
      </c>
      <c r="E556" s="179" t="str">
        <f>IF(Project_Details!$C$12="","",Project_Details!$C$12)</f>
        <v/>
      </c>
      <c r="F556" s="144" t="str">
        <f>IF(H556="","",VLOOKUP(H556,Waste_Type!$C$3:$E$50,3,FALSE))</f>
        <v/>
      </c>
      <c r="G556" s="145" t="str">
        <f>IF(H556="","",VLOOKUP($H556,Waste_Type!$C$3:$E$50,2,FALSE))</f>
        <v/>
      </c>
      <c r="H556" s="193" t="str">
        <f>IF(Data_Input!C556="","",Data_Input!C556)</f>
        <v/>
      </c>
      <c r="I556" s="190" t="str">
        <f>IF(Data_Input!D556="","",Data_Input!D556)</f>
        <v/>
      </c>
      <c r="J556" s="180" t="str">
        <f>IF(Data_Input!E556="","",Data_Input!E556)</f>
        <v/>
      </c>
      <c r="K556" s="180" t="str">
        <f>IF(Data_Input!F556="","",Data_Input!F556)</f>
        <v/>
      </c>
      <c r="L556" s="144" t="str">
        <f>IF(Data_Input!G556="","",Data_Input!G556)</f>
        <v/>
      </c>
      <c r="M556" s="148" t="str">
        <f t="shared" si="8"/>
        <v/>
      </c>
    </row>
    <row r="557" spans="2:13" x14ac:dyDescent="0.4">
      <c r="B557" s="181" t="str">
        <f>IF(Data_Input!B557="","",Data_Input!B557)</f>
        <v/>
      </c>
      <c r="C557" s="182" t="str">
        <f>IF(Project_Details!$C$10="","",Project_Details!$C$10)</f>
        <v/>
      </c>
      <c r="D557" s="182" t="str">
        <f>IF(Project_Details!$C$11="","",Project_Details!$C$11)</f>
        <v/>
      </c>
      <c r="E557" s="182" t="str">
        <f>IF(Project_Details!$C$12="","",Project_Details!$C$12)</f>
        <v/>
      </c>
      <c r="F557" s="151" t="str">
        <f>IF(H557="","",VLOOKUP(H557,Waste_Type!$C$3:$E$50,3,FALSE))</f>
        <v/>
      </c>
      <c r="G557" s="152" t="str">
        <f>IF(H557="","",VLOOKUP($H557,Waste_Type!$C$3:$E$50,2,FALSE))</f>
        <v/>
      </c>
      <c r="H557" s="192" t="str">
        <f>IF(Data_Input!C557="","",Data_Input!C557)</f>
        <v/>
      </c>
      <c r="I557" s="189" t="str">
        <f>IF(Data_Input!D557="","",Data_Input!D557)</f>
        <v/>
      </c>
      <c r="J557" s="183" t="str">
        <f>IF(Data_Input!E557="","",Data_Input!E557)</f>
        <v/>
      </c>
      <c r="K557" s="183" t="str">
        <f>IF(Data_Input!F557="","",Data_Input!F557)</f>
        <v/>
      </c>
      <c r="L557" s="151" t="str">
        <f>IF(Data_Input!G557="","",Data_Input!G557)</f>
        <v/>
      </c>
      <c r="M557" s="154" t="str">
        <f t="shared" si="8"/>
        <v/>
      </c>
    </row>
    <row r="558" spans="2:13" x14ac:dyDescent="0.4">
      <c r="B558" s="178" t="str">
        <f>IF(Data_Input!B558="","",Data_Input!B558)</f>
        <v/>
      </c>
      <c r="C558" s="179" t="str">
        <f>IF(Project_Details!$C$10="","",Project_Details!$C$10)</f>
        <v/>
      </c>
      <c r="D558" s="179" t="str">
        <f>IF(Project_Details!$C$11="","",Project_Details!$C$11)</f>
        <v/>
      </c>
      <c r="E558" s="179" t="str">
        <f>IF(Project_Details!$C$12="","",Project_Details!$C$12)</f>
        <v/>
      </c>
      <c r="F558" s="144" t="str">
        <f>IF(H558="","",VLOOKUP(H558,Waste_Type!$C$3:$E$50,3,FALSE))</f>
        <v/>
      </c>
      <c r="G558" s="145" t="str">
        <f>IF(H558="","",VLOOKUP($H558,Waste_Type!$C$3:$E$50,2,FALSE))</f>
        <v/>
      </c>
      <c r="H558" s="193" t="str">
        <f>IF(Data_Input!C558="","",Data_Input!C558)</f>
        <v/>
      </c>
      <c r="I558" s="190" t="str">
        <f>IF(Data_Input!D558="","",Data_Input!D558)</f>
        <v/>
      </c>
      <c r="J558" s="180" t="str">
        <f>IF(Data_Input!E558="","",Data_Input!E558)</f>
        <v/>
      </c>
      <c r="K558" s="180" t="str">
        <f>IF(Data_Input!F558="","",Data_Input!F558)</f>
        <v/>
      </c>
      <c r="L558" s="144" t="str">
        <f>IF(Data_Input!G558="","",Data_Input!G558)</f>
        <v/>
      </c>
      <c r="M558" s="148" t="str">
        <f t="shared" si="8"/>
        <v/>
      </c>
    </row>
    <row r="559" spans="2:13" x14ac:dyDescent="0.4">
      <c r="B559" s="181" t="str">
        <f>IF(Data_Input!B559="","",Data_Input!B559)</f>
        <v/>
      </c>
      <c r="C559" s="182" t="str">
        <f>IF(Project_Details!$C$10="","",Project_Details!$C$10)</f>
        <v/>
      </c>
      <c r="D559" s="182" t="str">
        <f>IF(Project_Details!$C$11="","",Project_Details!$C$11)</f>
        <v/>
      </c>
      <c r="E559" s="182" t="str">
        <f>IF(Project_Details!$C$12="","",Project_Details!$C$12)</f>
        <v/>
      </c>
      <c r="F559" s="151" t="str">
        <f>IF(H559="","",VLOOKUP(H559,Waste_Type!$C$3:$E$50,3,FALSE))</f>
        <v/>
      </c>
      <c r="G559" s="152" t="str">
        <f>IF(H559="","",VLOOKUP($H559,Waste_Type!$C$3:$E$50,2,FALSE))</f>
        <v/>
      </c>
      <c r="H559" s="192" t="str">
        <f>IF(Data_Input!C559="","",Data_Input!C559)</f>
        <v/>
      </c>
      <c r="I559" s="189" t="str">
        <f>IF(Data_Input!D559="","",Data_Input!D559)</f>
        <v/>
      </c>
      <c r="J559" s="183" t="str">
        <f>IF(Data_Input!E559="","",Data_Input!E559)</f>
        <v/>
      </c>
      <c r="K559" s="183" t="str">
        <f>IF(Data_Input!F559="","",Data_Input!F559)</f>
        <v/>
      </c>
      <c r="L559" s="151" t="str">
        <f>IF(Data_Input!G559="","",Data_Input!G559)</f>
        <v/>
      </c>
      <c r="M559" s="154" t="str">
        <f t="shared" si="8"/>
        <v/>
      </c>
    </row>
    <row r="560" spans="2:13" x14ac:dyDescent="0.4">
      <c r="B560" s="178" t="str">
        <f>IF(Data_Input!B560="","",Data_Input!B560)</f>
        <v/>
      </c>
      <c r="C560" s="179" t="str">
        <f>IF(Project_Details!$C$10="","",Project_Details!$C$10)</f>
        <v/>
      </c>
      <c r="D560" s="179" t="str">
        <f>IF(Project_Details!$C$11="","",Project_Details!$C$11)</f>
        <v/>
      </c>
      <c r="E560" s="179" t="str">
        <f>IF(Project_Details!$C$12="","",Project_Details!$C$12)</f>
        <v/>
      </c>
      <c r="F560" s="144" t="str">
        <f>IF(H560="","",VLOOKUP(H560,Waste_Type!$C$3:$E$50,3,FALSE))</f>
        <v/>
      </c>
      <c r="G560" s="145" t="str">
        <f>IF(H560="","",VLOOKUP($H560,Waste_Type!$C$3:$E$50,2,FALSE))</f>
        <v/>
      </c>
      <c r="H560" s="193" t="str">
        <f>IF(Data_Input!C560="","",Data_Input!C560)</f>
        <v/>
      </c>
      <c r="I560" s="190" t="str">
        <f>IF(Data_Input!D560="","",Data_Input!D560)</f>
        <v/>
      </c>
      <c r="J560" s="180" t="str">
        <f>IF(Data_Input!E560="","",Data_Input!E560)</f>
        <v/>
      </c>
      <c r="K560" s="180" t="str">
        <f>IF(Data_Input!F560="","",Data_Input!F560)</f>
        <v/>
      </c>
      <c r="L560" s="144" t="str">
        <f>IF(Data_Input!G560="","",Data_Input!G560)</f>
        <v/>
      </c>
      <c r="M560" s="148" t="str">
        <f t="shared" si="8"/>
        <v/>
      </c>
    </row>
    <row r="561" spans="2:13" x14ac:dyDescent="0.4">
      <c r="B561" s="181" t="str">
        <f>IF(Data_Input!B561="","",Data_Input!B561)</f>
        <v/>
      </c>
      <c r="C561" s="182" t="str">
        <f>IF(Project_Details!$C$10="","",Project_Details!$C$10)</f>
        <v/>
      </c>
      <c r="D561" s="182" t="str">
        <f>IF(Project_Details!$C$11="","",Project_Details!$C$11)</f>
        <v/>
      </c>
      <c r="E561" s="182" t="str">
        <f>IF(Project_Details!$C$12="","",Project_Details!$C$12)</f>
        <v/>
      </c>
      <c r="F561" s="151" t="str">
        <f>IF(H561="","",VLOOKUP(H561,Waste_Type!$C$3:$E$50,3,FALSE))</f>
        <v/>
      </c>
      <c r="G561" s="152" t="str">
        <f>IF(H561="","",VLOOKUP($H561,Waste_Type!$C$3:$E$50,2,FALSE))</f>
        <v/>
      </c>
      <c r="H561" s="192" t="str">
        <f>IF(Data_Input!C561="","",Data_Input!C561)</f>
        <v/>
      </c>
      <c r="I561" s="189" t="str">
        <f>IF(Data_Input!D561="","",Data_Input!D561)</f>
        <v/>
      </c>
      <c r="J561" s="183" t="str">
        <f>IF(Data_Input!E561="","",Data_Input!E561)</f>
        <v/>
      </c>
      <c r="K561" s="183" t="str">
        <f>IF(Data_Input!F561="","",Data_Input!F561)</f>
        <v/>
      </c>
      <c r="L561" s="151" t="str">
        <f>IF(Data_Input!G561="","",Data_Input!G561)</f>
        <v/>
      </c>
      <c r="M561" s="154" t="str">
        <f t="shared" si="8"/>
        <v/>
      </c>
    </row>
    <row r="562" spans="2:13" x14ac:dyDescent="0.4">
      <c r="B562" s="178" t="str">
        <f>IF(Data_Input!B562="","",Data_Input!B562)</f>
        <v/>
      </c>
      <c r="C562" s="179" t="str">
        <f>IF(Project_Details!$C$10="","",Project_Details!$C$10)</f>
        <v/>
      </c>
      <c r="D562" s="179" t="str">
        <f>IF(Project_Details!$C$11="","",Project_Details!$C$11)</f>
        <v/>
      </c>
      <c r="E562" s="179" t="str">
        <f>IF(Project_Details!$C$12="","",Project_Details!$C$12)</f>
        <v/>
      </c>
      <c r="F562" s="144" t="str">
        <f>IF(H562="","",VLOOKUP(H562,Waste_Type!$C$3:$E$50,3,FALSE))</f>
        <v/>
      </c>
      <c r="G562" s="145" t="str">
        <f>IF(H562="","",VLOOKUP($H562,Waste_Type!$C$3:$E$50,2,FALSE))</f>
        <v/>
      </c>
      <c r="H562" s="193" t="str">
        <f>IF(Data_Input!C562="","",Data_Input!C562)</f>
        <v/>
      </c>
      <c r="I562" s="190" t="str">
        <f>IF(Data_Input!D562="","",Data_Input!D562)</f>
        <v/>
      </c>
      <c r="J562" s="180" t="str">
        <f>IF(Data_Input!E562="","",Data_Input!E562)</f>
        <v/>
      </c>
      <c r="K562" s="180" t="str">
        <f>IF(Data_Input!F562="","",Data_Input!F562)</f>
        <v/>
      </c>
      <c r="L562" s="144" t="str">
        <f>IF(Data_Input!G562="","",Data_Input!G562)</f>
        <v/>
      </c>
      <c r="M562" s="148" t="str">
        <f t="shared" si="8"/>
        <v/>
      </c>
    </row>
    <row r="563" spans="2:13" x14ac:dyDescent="0.4">
      <c r="B563" s="181" t="str">
        <f>IF(Data_Input!B563="","",Data_Input!B563)</f>
        <v/>
      </c>
      <c r="C563" s="182" t="str">
        <f>IF(Project_Details!$C$10="","",Project_Details!$C$10)</f>
        <v/>
      </c>
      <c r="D563" s="182" t="str">
        <f>IF(Project_Details!$C$11="","",Project_Details!$C$11)</f>
        <v/>
      </c>
      <c r="E563" s="182" t="str">
        <f>IF(Project_Details!$C$12="","",Project_Details!$C$12)</f>
        <v/>
      </c>
      <c r="F563" s="151" t="str">
        <f>IF(H563="","",VLOOKUP(H563,Waste_Type!$C$3:$E$50,3,FALSE))</f>
        <v/>
      </c>
      <c r="G563" s="152" t="str">
        <f>IF(H563="","",VLOOKUP($H563,Waste_Type!$C$3:$E$50,2,FALSE))</f>
        <v/>
      </c>
      <c r="H563" s="192" t="str">
        <f>IF(Data_Input!C563="","",Data_Input!C563)</f>
        <v/>
      </c>
      <c r="I563" s="189" t="str">
        <f>IF(Data_Input!D563="","",Data_Input!D563)</f>
        <v/>
      </c>
      <c r="J563" s="183" t="str">
        <f>IF(Data_Input!E563="","",Data_Input!E563)</f>
        <v/>
      </c>
      <c r="K563" s="183" t="str">
        <f>IF(Data_Input!F563="","",Data_Input!F563)</f>
        <v/>
      </c>
      <c r="L563" s="151" t="str">
        <f>IF(Data_Input!G563="","",Data_Input!G563)</f>
        <v/>
      </c>
      <c r="M563" s="154" t="str">
        <f t="shared" si="8"/>
        <v/>
      </c>
    </row>
    <row r="564" spans="2:13" x14ac:dyDescent="0.4">
      <c r="B564" s="178" t="str">
        <f>IF(Data_Input!B564="","",Data_Input!B564)</f>
        <v/>
      </c>
      <c r="C564" s="179" t="str">
        <f>IF(Project_Details!$C$10="","",Project_Details!$C$10)</f>
        <v/>
      </c>
      <c r="D564" s="179" t="str">
        <f>IF(Project_Details!$C$11="","",Project_Details!$C$11)</f>
        <v/>
      </c>
      <c r="E564" s="179" t="str">
        <f>IF(Project_Details!$C$12="","",Project_Details!$C$12)</f>
        <v/>
      </c>
      <c r="F564" s="144" t="str">
        <f>IF(H564="","",VLOOKUP(H564,Waste_Type!$C$3:$E$50,3,FALSE))</f>
        <v/>
      </c>
      <c r="G564" s="145" t="str">
        <f>IF(H564="","",VLOOKUP($H564,Waste_Type!$C$3:$E$50,2,FALSE))</f>
        <v/>
      </c>
      <c r="H564" s="193" t="str">
        <f>IF(Data_Input!C564="","",Data_Input!C564)</f>
        <v/>
      </c>
      <c r="I564" s="190" t="str">
        <f>IF(Data_Input!D564="","",Data_Input!D564)</f>
        <v/>
      </c>
      <c r="J564" s="180" t="str">
        <f>IF(Data_Input!E564="","",Data_Input!E564)</f>
        <v/>
      </c>
      <c r="K564" s="180" t="str">
        <f>IF(Data_Input!F564="","",Data_Input!F564)</f>
        <v/>
      </c>
      <c r="L564" s="144" t="str">
        <f>IF(Data_Input!G564="","",Data_Input!G564)</f>
        <v/>
      </c>
      <c r="M564" s="148" t="str">
        <f t="shared" si="8"/>
        <v/>
      </c>
    </row>
    <row r="565" spans="2:13" x14ac:dyDescent="0.4">
      <c r="B565" s="181" t="str">
        <f>IF(Data_Input!B565="","",Data_Input!B565)</f>
        <v/>
      </c>
      <c r="C565" s="182" t="str">
        <f>IF(Project_Details!$C$10="","",Project_Details!$C$10)</f>
        <v/>
      </c>
      <c r="D565" s="182" t="str">
        <f>IF(Project_Details!$C$11="","",Project_Details!$C$11)</f>
        <v/>
      </c>
      <c r="E565" s="182" t="str">
        <f>IF(Project_Details!$C$12="","",Project_Details!$C$12)</f>
        <v/>
      </c>
      <c r="F565" s="151" t="str">
        <f>IF(H565="","",VLOOKUP(H565,Waste_Type!$C$3:$E$50,3,FALSE))</f>
        <v/>
      </c>
      <c r="G565" s="152" t="str">
        <f>IF(H565="","",VLOOKUP($H565,Waste_Type!$C$3:$E$50,2,FALSE))</f>
        <v/>
      </c>
      <c r="H565" s="192" t="str">
        <f>IF(Data_Input!C565="","",Data_Input!C565)</f>
        <v/>
      </c>
      <c r="I565" s="189" t="str">
        <f>IF(Data_Input!D565="","",Data_Input!D565)</f>
        <v/>
      </c>
      <c r="J565" s="183" t="str">
        <f>IF(Data_Input!E565="","",Data_Input!E565)</f>
        <v/>
      </c>
      <c r="K565" s="183" t="str">
        <f>IF(Data_Input!F565="","",Data_Input!F565)</f>
        <v/>
      </c>
      <c r="L565" s="151" t="str">
        <f>IF(Data_Input!G565="","",Data_Input!G565)</f>
        <v/>
      </c>
      <c r="M565" s="154" t="str">
        <f t="shared" si="8"/>
        <v/>
      </c>
    </row>
    <row r="566" spans="2:13" x14ac:dyDescent="0.4">
      <c r="B566" s="178" t="str">
        <f>IF(Data_Input!B566="","",Data_Input!B566)</f>
        <v/>
      </c>
      <c r="C566" s="179" t="str">
        <f>IF(Project_Details!$C$10="","",Project_Details!$C$10)</f>
        <v/>
      </c>
      <c r="D566" s="179" t="str">
        <f>IF(Project_Details!$C$11="","",Project_Details!$C$11)</f>
        <v/>
      </c>
      <c r="E566" s="179" t="str">
        <f>IF(Project_Details!$C$12="","",Project_Details!$C$12)</f>
        <v/>
      </c>
      <c r="F566" s="144" t="str">
        <f>IF(H566="","",VLOOKUP(H566,Waste_Type!$C$3:$E$50,3,FALSE))</f>
        <v/>
      </c>
      <c r="G566" s="145" t="str">
        <f>IF(H566="","",VLOOKUP($H566,Waste_Type!$C$3:$E$50,2,FALSE))</f>
        <v/>
      </c>
      <c r="H566" s="193" t="str">
        <f>IF(Data_Input!C566="","",Data_Input!C566)</f>
        <v/>
      </c>
      <c r="I566" s="190" t="str">
        <f>IF(Data_Input!D566="","",Data_Input!D566)</f>
        <v/>
      </c>
      <c r="J566" s="180" t="str">
        <f>IF(Data_Input!E566="","",Data_Input!E566)</f>
        <v/>
      </c>
      <c r="K566" s="180" t="str">
        <f>IF(Data_Input!F566="","",Data_Input!F566)</f>
        <v/>
      </c>
      <c r="L566" s="144" t="str">
        <f>IF(Data_Input!G566="","",Data_Input!G566)</f>
        <v/>
      </c>
      <c r="M566" s="148" t="str">
        <f t="shared" si="8"/>
        <v/>
      </c>
    </row>
    <row r="567" spans="2:13" x14ac:dyDescent="0.4">
      <c r="B567" s="181" t="str">
        <f>IF(Data_Input!B567="","",Data_Input!B567)</f>
        <v/>
      </c>
      <c r="C567" s="182" t="str">
        <f>IF(Project_Details!$C$10="","",Project_Details!$C$10)</f>
        <v/>
      </c>
      <c r="D567" s="182" t="str">
        <f>IF(Project_Details!$C$11="","",Project_Details!$C$11)</f>
        <v/>
      </c>
      <c r="E567" s="182" t="str">
        <f>IF(Project_Details!$C$12="","",Project_Details!$C$12)</f>
        <v/>
      </c>
      <c r="F567" s="151" t="str">
        <f>IF(H567="","",VLOOKUP(H567,Waste_Type!$C$3:$E$50,3,FALSE))</f>
        <v/>
      </c>
      <c r="G567" s="152" t="str">
        <f>IF(H567="","",VLOOKUP($H567,Waste_Type!$C$3:$E$50,2,FALSE))</f>
        <v/>
      </c>
      <c r="H567" s="192" t="str">
        <f>IF(Data_Input!C567="","",Data_Input!C567)</f>
        <v/>
      </c>
      <c r="I567" s="189" t="str">
        <f>IF(Data_Input!D567="","",Data_Input!D567)</f>
        <v/>
      </c>
      <c r="J567" s="183" t="str">
        <f>IF(Data_Input!E567="","",Data_Input!E567)</f>
        <v/>
      </c>
      <c r="K567" s="183" t="str">
        <f>IF(Data_Input!F567="","",Data_Input!F567)</f>
        <v/>
      </c>
      <c r="L567" s="151" t="str">
        <f>IF(Data_Input!G567="","",Data_Input!G567)</f>
        <v/>
      </c>
      <c r="M567" s="154" t="str">
        <f t="shared" si="8"/>
        <v/>
      </c>
    </row>
    <row r="568" spans="2:13" x14ac:dyDescent="0.4">
      <c r="B568" s="178" t="str">
        <f>IF(Data_Input!B568="","",Data_Input!B568)</f>
        <v/>
      </c>
      <c r="C568" s="179" t="str">
        <f>IF(Project_Details!$C$10="","",Project_Details!$C$10)</f>
        <v/>
      </c>
      <c r="D568" s="179" t="str">
        <f>IF(Project_Details!$C$11="","",Project_Details!$C$11)</f>
        <v/>
      </c>
      <c r="E568" s="179" t="str">
        <f>IF(Project_Details!$C$12="","",Project_Details!$C$12)</f>
        <v/>
      </c>
      <c r="F568" s="144" t="str">
        <f>IF(H568="","",VLOOKUP(H568,Waste_Type!$C$3:$E$50,3,FALSE))</f>
        <v/>
      </c>
      <c r="G568" s="145" t="str">
        <f>IF(H568="","",VLOOKUP($H568,Waste_Type!$C$3:$E$50,2,FALSE))</f>
        <v/>
      </c>
      <c r="H568" s="193" t="str">
        <f>IF(Data_Input!C568="","",Data_Input!C568)</f>
        <v/>
      </c>
      <c r="I568" s="190" t="str">
        <f>IF(Data_Input!D568="","",Data_Input!D568)</f>
        <v/>
      </c>
      <c r="J568" s="180" t="str">
        <f>IF(Data_Input!E568="","",Data_Input!E568)</f>
        <v/>
      </c>
      <c r="K568" s="180" t="str">
        <f>IF(Data_Input!F568="","",Data_Input!F568)</f>
        <v/>
      </c>
      <c r="L568" s="144" t="str">
        <f>IF(Data_Input!G568="","",Data_Input!G568)</f>
        <v/>
      </c>
      <c r="M568" s="148" t="str">
        <f t="shared" si="8"/>
        <v/>
      </c>
    </row>
    <row r="569" spans="2:13" x14ac:dyDescent="0.4">
      <c r="B569" s="181" t="str">
        <f>IF(Data_Input!B569="","",Data_Input!B569)</f>
        <v/>
      </c>
      <c r="C569" s="182" t="str">
        <f>IF(Project_Details!$C$10="","",Project_Details!$C$10)</f>
        <v/>
      </c>
      <c r="D569" s="182" t="str">
        <f>IF(Project_Details!$C$11="","",Project_Details!$C$11)</f>
        <v/>
      </c>
      <c r="E569" s="182" t="str">
        <f>IF(Project_Details!$C$12="","",Project_Details!$C$12)</f>
        <v/>
      </c>
      <c r="F569" s="151" t="str">
        <f>IF(H569="","",VLOOKUP(H569,Waste_Type!$C$3:$E$50,3,FALSE))</f>
        <v/>
      </c>
      <c r="G569" s="152" t="str">
        <f>IF(H569="","",VLOOKUP($H569,Waste_Type!$C$3:$E$50,2,FALSE))</f>
        <v/>
      </c>
      <c r="H569" s="192" t="str">
        <f>IF(Data_Input!C569="","",Data_Input!C569)</f>
        <v/>
      </c>
      <c r="I569" s="189" t="str">
        <f>IF(Data_Input!D569="","",Data_Input!D569)</f>
        <v/>
      </c>
      <c r="J569" s="183" t="str">
        <f>IF(Data_Input!E569="","",Data_Input!E569)</f>
        <v/>
      </c>
      <c r="K569" s="183" t="str">
        <f>IF(Data_Input!F569="","",Data_Input!F569)</f>
        <v/>
      </c>
      <c r="L569" s="151" t="str">
        <f>IF(Data_Input!G569="","",Data_Input!G569)</f>
        <v/>
      </c>
      <c r="M569" s="154" t="str">
        <f t="shared" si="8"/>
        <v/>
      </c>
    </row>
    <row r="570" spans="2:13" x14ac:dyDescent="0.4">
      <c r="B570" s="178" t="str">
        <f>IF(Data_Input!B570="","",Data_Input!B570)</f>
        <v/>
      </c>
      <c r="C570" s="179" t="str">
        <f>IF(Project_Details!$C$10="","",Project_Details!$C$10)</f>
        <v/>
      </c>
      <c r="D570" s="179" t="str">
        <f>IF(Project_Details!$C$11="","",Project_Details!$C$11)</f>
        <v/>
      </c>
      <c r="E570" s="179" t="str">
        <f>IF(Project_Details!$C$12="","",Project_Details!$C$12)</f>
        <v/>
      </c>
      <c r="F570" s="144" t="str">
        <f>IF(H570="","",VLOOKUP(H570,Waste_Type!$C$3:$E$50,3,FALSE))</f>
        <v/>
      </c>
      <c r="G570" s="145" t="str">
        <f>IF(H570="","",VLOOKUP($H570,Waste_Type!$C$3:$E$50,2,FALSE))</f>
        <v/>
      </c>
      <c r="H570" s="193" t="str">
        <f>IF(Data_Input!C570="","",Data_Input!C570)</f>
        <v/>
      </c>
      <c r="I570" s="190" t="str">
        <f>IF(Data_Input!D570="","",Data_Input!D570)</f>
        <v/>
      </c>
      <c r="J570" s="180" t="str">
        <f>IF(Data_Input!E570="","",Data_Input!E570)</f>
        <v/>
      </c>
      <c r="K570" s="180" t="str">
        <f>IF(Data_Input!F570="","",Data_Input!F570)</f>
        <v/>
      </c>
      <c r="L570" s="144" t="str">
        <f>IF(Data_Input!G570="","",Data_Input!G570)</f>
        <v/>
      </c>
      <c r="M570" s="148" t="str">
        <f t="shared" si="8"/>
        <v/>
      </c>
    </row>
    <row r="571" spans="2:13" x14ac:dyDescent="0.4">
      <c r="B571" s="181" t="str">
        <f>IF(Data_Input!B571="","",Data_Input!B571)</f>
        <v/>
      </c>
      <c r="C571" s="182" t="str">
        <f>IF(Project_Details!$C$10="","",Project_Details!$C$10)</f>
        <v/>
      </c>
      <c r="D571" s="182" t="str">
        <f>IF(Project_Details!$C$11="","",Project_Details!$C$11)</f>
        <v/>
      </c>
      <c r="E571" s="182" t="str">
        <f>IF(Project_Details!$C$12="","",Project_Details!$C$12)</f>
        <v/>
      </c>
      <c r="F571" s="151" t="str">
        <f>IF(H571="","",VLOOKUP(H571,Waste_Type!$C$3:$E$50,3,FALSE))</f>
        <v/>
      </c>
      <c r="G571" s="152" t="str">
        <f>IF(H571="","",VLOOKUP($H571,Waste_Type!$C$3:$E$50,2,FALSE))</f>
        <v/>
      </c>
      <c r="H571" s="192" t="str">
        <f>IF(Data_Input!C571="","",Data_Input!C571)</f>
        <v/>
      </c>
      <c r="I571" s="189" t="str">
        <f>IF(Data_Input!D571="","",Data_Input!D571)</f>
        <v/>
      </c>
      <c r="J571" s="183" t="str">
        <f>IF(Data_Input!E571="","",Data_Input!E571)</f>
        <v/>
      </c>
      <c r="K571" s="183" t="str">
        <f>IF(Data_Input!F571="","",Data_Input!F571)</f>
        <v/>
      </c>
      <c r="L571" s="151" t="str">
        <f>IF(Data_Input!G571="","",Data_Input!G571)</f>
        <v/>
      </c>
      <c r="M571" s="154" t="str">
        <f t="shared" si="8"/>
        <v/>
      </c>
    </row>
    <row r="572" spans="2:13" x14ac:dyDescent="0.4">
      <c r="B572" s="178" t="str">
        <f>IF(Data_Input!B572="","",Data_Input!B572)</f>
        <v/>
      </c>
      <c r="C572" s="179" t="str">
        <f>IF(Project_Details!$C$10="","",Project_Details!$C$10)</f>
        <v/>
      </c>
      <c r="D572" s="179" t="str">
        <f>IF(Project_Details!$C$11="","",Project_Details!$C$11)</f>
        <v/>
      </c>
      <c r="E572" s="179" t="str">
        <f>IF(Project_Details!$C$12="","",Project_Details!$C$12)</f>
        <v/>
      </c>
      <c r="F572" s="144" t="str">
        <f>IF(H572="","",VLOOKUP(H572,Waste_Type!$C$3:$E$50,3,FALSE))</f>
        <v/>
      </c>
      <c r="G572" s="145" t="str">
        <f>IF(H572="","",VLOOKUP($H572,Waste_Type!$C$3:$E$50,2,FALSE))</f>
        <v/>
      </c>
      <c r="H572" s="193" t="str">
        <f>IF(Data_Input!C572="","",Data_Input!C572)</f>
        <v/>
      </c>
      <c r="I572" s="190" t="str">
        <f>IF(Data_Input!D572="","",Data_Input!D572)</f>
        <v/>
      </c>
      <c r="J572" s="180" t="str">
        <f>IF(Data_Input!E572="","",Data_Input!E572)</f>
        <v/>
      </c>
      <c r="K572" s="180" t="str">
        <f>IF(Data_Input!F572="","",Data_Input!F572)</f>
        <v/>
      </c>
      <c r="L572" s="144" t="str">
        <f>IF(Data_Input!G572="","",Data_Input!G572)</f>
        <v/>
      </c>
      <c r="M572" s="148" t="str">
        <f t="shared" si="8"/>
        <v/>
      </c>
    </row>
    <row r="573" spans="2:13" x14ac:dyDescent="0.4">
      <c r="B573" s="181" t="str">
        <f>IF(Data_Input!B573="","",Data_Input!B573)</f>
        <v/>
      </c>
      <c r="C573" s="182" t="str">
        <f>IF(Project_Details!$C$10="","",Project_Details!$C$10)</f>
        <v/>
      </c>
      <c r="D573" s="182" t="str">
        <f>IF(Project_Details!$C$11="","",Project_Details!$C$11)</f>
        <v/>
      </c>
      <c r="E573" s="182" t="str">
        <f>IF(Project_Details!$C$12="","",Project_Details!$C$12)</f>
        <v/>
      </c>
      <c r="F573" s="151" t="str">
        <f>IF(H573="","",VLOOKUP(H573,Waste_Type!$C$3:$E$50,3,FALSE))</f>
        <v/>
      </c>
      <c r="G573" s="152" t="str">
        <f>IF(H573="","",VLOOKUP($H573,Waste_Type!$C$3:$E$50,2,FALSE))</f>
        <v/>
      </c>
      <c r="H573" s="192" t="str">
        <f>IF(Data_Input!C573="","",Data_Input!C573)</f>
        <v/>
      </c>
      <c r="I573" s="189" t="str">
        <f>IF(Data_Input!D573="","",Data_Input!D573)</f>
        <v/>
      </c>
      <c r="J573" s="183" t="str">
        <f>IF(Data_Input!E573="","",Data_Input!E573)</f>
        <v/>
      </c>
      <c r="K573" s="183" t="str">
        <f>IF(Data_Input!F573="","",Data_Input!F573)</f>
        <v/>
      </c>
      <c r="L573" s="151" t="str">
        <f>IF(Data_Input!G573="","",Data_Input!G573)</f>
        <v/>
      </c>
      <c r="M573" s="154" t="str">
        <f t="shared" si="8"/>
        <v/>
      </c>
    </row>
    <row r="574" spans="2:13" x14ac:dyDescent="0.4">
      <c r="B574" s="178" t="str">
        <f>IF(Data_Input!B574="","",Data_Input!B574)</f>
        <v/>
      </c>
      <c r="C574" s="179" t="str">
        <f>IF(Project_Details!$C$10="","",Project_Details!$C$10)</f>
        <v/>
      </c>
      <c r="D574" s="179" t="str">
        <f>IF(Project_Details!$C$11="","",Project_Details!$C$11)</f>
        <v/>
      </c>
      <c r="E574" s="179" t="str">
        <f>IF(Project_Details!$C$12="","",Project_Details!$C$12)</f>
        <v/>
      </c>
      <c r="F574" s="144" t="str">
        <f>IF(H574="","",VLOOKUP(H574,Waste_Type!$C$3:$E$50,3,FALSE))</f>
        <v/>
      </c>
      <c r="G574" s="145" t="str">
        <f>IF(H574="","",VLOOKUP($H574,Waste_Type!$C$3:$E$50,2,FALSE))</f>
        <v/>
      </c>
      <c r="H574" s="193" t="str">
        <f>IF(Data_Input!C574="","",Data_Input!C574)</f>
        <v/>
      </c>
      <c r="I574" s="190" t="str">
        <f>IF(Data_Input!D574="","",Data_Input!D574)</f>
        <v/>
      </c>
      <c r="J574" s="180" t="str">
        <f>IF(Data_Input!E574="","",Data_Input!E574)</f>
        <v/>
      </c>
      <c r="K574" s="180" t="str">
        <f>IF(Data_Input!F574="","",Data_Input!F574)</f>
        <v/>
      </c>
      <c r="L574" s="144" t="str">
        <f>IF(Data_Input!G574="","",Data_Input!G574)</f>
        <v/>
      </c>
      <c r="M574" s="148" t="str">
        <f t="shared" si="8"/>
        <v/>
      </c>
    </row>
    <row r="575" spans="2:13" x14ac:dyDescent="0.4">
      <c r="B575" s="181" t="str">
        <f>IF(Data_Input!B575="","",Data_Input!B575)</f>
        <v/>
      </c>
      <c r="C575" s="182" t="str">
        <f>IF(Project_Details!$C$10="","",Project_Details!$C$10)</f>
        <v/>
      </c>
      <c r="D575" s="182" t="str">
        <f>IF(Project_Details!$C$11="","",Project_Details!$C$11)</f>
        <v/>
      </c>
      <c r="E575" s="182" t="str">
        <f>IF(Project_Details!$C$12="","",Project_Details!$C$12)</f>
        <v/>
      </c>
      <c r="F575" s="151" t="str">
        <f>IF(H575="","",VLOOKUP(H575,Waste_Type!$C$3:$E$50,3,FALSE))</f>
        <v/>
      </c>
      <c r="G575" s="152" t="str">
        <f>IF(H575="","",VLOOKUP($H575,Waste_Type!$C$3:$E$50,2,FALSE))</f>
        <v/>
      </c>
      <c r="H575" s="192" t="str">
        <f>IF(Data_Input!C575="","",Data_Input!C575)</f>
        <v/>
      </c>
      <c r="I575" s="189" t="str">
        <f>IF(Data_Input!D575="","",Data_Input!D575)</f>
        <v/>
      </c>
      <c r="J575" s="183" t="str">
        <f>IF(Data_Input!E575="","",Data_Input!E575)</f>
        <v/>
      </c>
      <c r="K575" s="183" t="str">
        <f>IF(Data_Input!F575="","",Data_Input!F575)</f>
        <v/>
      </c>
      <c r="L575" s="151" t="str">
        <f>IF(Data_Input!G575="","",Data_Input!G575)</f>
        <v/>
      </c>
      <c r="M575" s="154" t="str">
        <f t="shared" si="8"/>
        <v/>
      </c>
    </row>
    <row r="576" spans="2:13" x14ac:dyDescent="0.4">
      <c r="B576" s="178" t="str">
        <f>IF(Data_Input!B576="","",Data_Input!B576)</f>
        <v/>
      </c>
      <c r="C576" s="179" t="str">
        <f>IF(Project_Details!$C$10="","",Project_Details!$C$10)</f>
        <v/>
      </c>
      <c r="D576" s="179" t="str">
        <f>IF(Project_Details!$C$11="","",Project_Details!$C$11)</f>
        <v/>
      </c>
      <c r="E576" s="179" t="str">
        <f>IF(Project_Details!$C$12="","",Project_Details!$C$12)</f>
        <v/>
      </c>
      <c r="F576" s="144" t="str">
        <f>IF(H576="","",VLOOKUP(H576,Waste_Type!$C$3:$E$50,3,FALSE))</f>
        <v/>
      </c>
      <c r="G576" s="145" t="str">
        <f>IF(H576="","",VLOOKUP($H576,Waste_Type!$C$3:$E$50,2,FALSE))</f>
        <v/>
      </c>
      <c r="H576" s="193" t="str">
        <f>IF(Data_Input!C576="","",Data_Input!C576)</f>
        <v/>
      </c>
      <c r="I576" s="190" t="str">
        <f>IF(Data_Input!D576="","",Data_Input!D576)</f>
        <v/>
      </c>
      <c r="J576" s="180" t="str">
        <f>IF(Data_Input!E576="","",Data_Input!E576)</f>
        <v/>
      </c>
      <c r="K576" s="180" t="str">
        <f>IF(Data_Input!F576="","",Data_Input!F576)</f>
        <v/>
      </c>
      <c r="L576" s="144" t="str">
        <f>IF(Data_Input!G576="","",Data_Input!G576)</f>
        <v/>
      </c>
      <c r="M576" s="148" t="str">
        <f t="shared" si="8"/>
        <v/>
      </c>
    </row>
    <row r="577" spans="2:13" x14ac:dyDescent="0.4">
      <c r="B577" s="181" t="str">
        <f>IF(Data_Input!B577="","",Data_Input!B577)</f>
        <v/>
      </c>
      <c r="C577" s="182" t="str">
        <f>IF(Project_Details!$C$10="","",Project_Details!$C$10)</f>
        <v/>
      </c>
      <c r="D577" s="182" t="str">
        <f>IF(Project_Details!$C$11="","",Project_Details!$C$11)</f>
        <v/>
      </c>
      <c r="E577" s="182" t="str">
        <f>IF(Project_Details!$C$12="","",Project_Details!$C$12)</f>
        <v/>
      </c>
      <c r="F577" s="151" t="str">
        <f>IF(H577="","",VLOOKUP(H577,Waste_Type!$C$3:$E$50,3,FALSE))</f>
        <v/>
      </c>
      <c r="G577" s="152" t="str">
        <f>IF(H577="","",VLOOKUP($H577,Waste_Type!$C$3:$E$50,2,FALSE))</f>
        <v/>
      </c>
      <c r="H577" s="192" t="str">
        <f>IF(Data_Input!C577="","",Data_Input!C577)</f>
        <v/>
      </c>
      <c r="I577" s="189" t="str">
        <f>IF(Data_Input!D577="","",Data_Input!D577)</f>
        <v/>
      </c>
      <c r="J577" s="183" t="str">
        <f>IF(Data_Input!E577="","",Data_Input!E577)</f>
        <v/>
      </c>
      <c r="K577" s="183" t="str">
        <f>IF(Data_Input!F577="","",Data_Input!F577)</f>
        <v/>
      </c>
      <c r="L577" s="151" t="str">
        <f>IF(Data_Input!G577="","",Data_Input!G577)</f>
        <v/>
      </c>
      <c r="M577" s="154" t="str">
        <f t="shared" si="8"/>
        <v/>
      </c>
    </row>
    <row r="578" spans="2:13" x14ac:dyDescent="0.4">
      <c r="B578" s="178" t="str">
        <f>IF(Data_Input!B578="","",Data_Input!B578)</f>
        <v/>
      </c>
      <c r="C578" s="179" t="str">
        <f>IF(Project_Details!$C$10="","",Project_Details!$C$10)</f>
        <v/>
      </c>
      <c r="D578" s="179" t="str">
        <f>IF(Project_Details!$C$11="","",Project_Details!$C$11)</f>
        <v/>
      </c>
      <c r="E578" s="179" t="str">
        <f>IF(Project_Details!$C$12="","",Project_Details!$C$12)</f>
        <v/>
      </c>
      <c r="F578" s="144" t="str">
        <f>IF(H578="","",VLOOKUP(H578,Waste_Type!$C$3:$E$50,3,FALSE))</f>
        <v/>
      </c>
      <c r="G578" s="145" t="str">
        <f>IF(H578="","",VLOOKUP($H578,Waste_Type!$C$3:$E$50,2,FALSE))</f>
        <v/>
      </c>
      <c r="H578" s="193" t="str">
        <f>IF(Data_Input!C578="","",Data_Input!C578)</f>
        <v/>
      </c>
      <c r="I578" s="190" t="str">
        <f>IF(Data_Input!D578="","",Data_Input!D578)</f>
        <v/>
      </c>
      <c r="J578" s="180" t="str">
        <f>IF(Data_Input!E578="","",Data_Input!E578)</f>
        <v/>
      </c>
      <c r="K578" s="180" t="str">
        <f>IF(Data_Input!F578="","",Data_Input!F578)</f>
        <v/>
      </c>
      <c r="L578" s="144" t="str">
        <f>IF(Data_Input!G578="","",Data_Input!G578)</f>
        <v/>
      </c>
      <c r="M578" s="148" t="str">
        <f t="shared" si="8"/>
        <v/>
      </c>
    </row>
    <row r="579" spans="2:13" x14ac:dyDescent="0.4">
      <c r="B579" s="181" t="str">
        <f>IF(Data_Input!B579="","",Data_Input!B579)</f>
        <v/>
      </c>
      <c r="C579" s="182" t="str">
        <f>IF(Project_Details!$C$10="","",Project_Details!$C$10)</f>
        <v/>
      </c>
      <c r="D579" s="182" t="str">
        <f>IF(Project_Details!$C$11="","",Project_Details!$C$11)</f>
        <v/>
      </c>
      <c r="E579" s="182" t="str">
        <f>IF(Project_Details!$C$12="","",Project_Details!$C$12)</f>
        <v/>
      </c>
      <c r="F579" s="151" t="str">
        <f>IF(H579="","",VLOOKUP(H579,Waste_Type!$C$3:$E$50,3,FALSE))</f>
        <v/>
      </c>
      <c r="G579" s="152" t="str">
        <f>IF(H579="","",VLOOKUP($H579,Waste_Type!$C$3:$E$50,2,FALSE))</f>
        <v/>
      </c>
      <c r="H579" s="192" t="str">
        <f>IF(Data_Input!C579="","",Data_Input!C579)</f>
        <v/>
      </c>
      <c r="I579" s="189" t="str">
        <f>IF(Data_Input!D579="","",Data_Input!D579)</f>
        <v/>
      </c>
      <c r="J579" s="183" t="str">
        <f>IF(Data_Input!E579="","",Data_Input!E579)</f>
        <v/>
      </c>
      <c r="K579" s="183" t="str">
        <f>IF(Data_Input!F579="","",Data_Input!F579)</f>
        <v/>
      </c>
      <c r="L579" s="151" t="str">
        <f>IF(Data_Input!G579="","",Data_Input!G579)</f>
        <v/>
      </c>
      <c r="M579" s="154" t="str">
        <f t="shared" ref="M579:M642" si="9">IF(J579="kg", I579/1000,I579)</f>
        <v/>
      </c>
    </row>
    <row r="580" spans="2:13" x14ac:dyDescent="0.4">
      <c r="B580" s="178" t="str">
        <f>IF(Data_Input!B580="","",Data_Input!B580)</f>
        <v/>
      </c>
      <c r="C580" s="179" t="str">
        <f>IF(Project_Details!$C$10="","",Project_Details!$C$10)</f>
        <v/>
      </c>
      <c r="D580" s="179" t="str">
        <f>IF(Project_Details!$C$11="","",Project_Details!$C$11)</f>
        <v/>
      </c>
      <c r="E580" s="179" t="str">
        <f>IF(Project_Details!$C$12="","",Project_Details!$C$12)</f>
        <v/>
      </c>
      <c r="F580" s="144" t="str">
        <f>IF(H580="","",VLOOKUP(H580,Waste_Type!$C$3:$E$50,3,FALSE))</f>
        <v/>
      </c>
      <c r="G580" s="145" t="str">
        <f>IF(H580="","",VLOOKUP($H580,Waste_Type!$C$3:$E$50,2,FALSE))</f>
        <v/>
      </c>
      <c r="H580" s="193" t="str">
        <f>IF(Data_Input!C580="","",Data_Input!C580)</f>
        <v/>
      </c>
      <c r="I580" s="190" t="str">
        <f>IF(Data_Input!D580="","",Data_Input!D580)</f>
        <v/>
      </c>
      <c r="J580" s="180" t="str">
        <f>IF(Data_Input!E580="","",Data_Input!E580)</f>
        <v/>
      </c>
      <c r="K580" s="180" t="str">
        <f>IF(Data_Input!F580="","",Data_Input!F580)</f>
        <v/>
      </c>
      <c r="L580" s="144" t="str">
        <f>IF(Data_Input!G580="","",Data_Input!G580)</f>
        <v/>
      </c>
      <c r="M580" s="148" t="str">
        <f t="shared" si="9"/>
        <v/>
      </c>
    </row>
    <row r="581" spans="2:13" x14ac:dyDescent="0.4">
      <c r="B581" s="181" t="str">
        <f>IF(Data_Input!B581="","",Data_Input!B581)</f>
        <v/>
      </c>
      <c r="C581" s="182" t="str">
        <f>IF(Project_Details!$C$10="","",Project_Details!$C$10)</f>
        <v/>
      </c>
      <c r="D581" s="182" t="str">
        <f>IF(Project_Details!$C$11="","",Project_Details!$C$11)</f>
        <v/>
      </c>
      <c r="E581" s="182" t="str">
        <f>IF(Project_Details!$C$12="","",Project_Details!$C$12)</f>
        <v/>
      </c>
      <c r="F581" s="151" t="str">
        <f>IF(H581="","",VLOOKUP(H581,Waste_Type!$C$3:$E$50,3,FALSE))</f>
        <v/>
      </c>
      <c r="G581" s="152" t="str">
        <f>IF(H581="","",VLOOKUP($H581,Waste_Type!$C$3:$E$50,2,FALSE))</f>
        <v/>
      </c>
      <c r="H581" s="192" t="str">
        <f>IF(Data_Input!C581="","",Data_Input!C581)</f>
        <v/>
      </c>
      <c r="I581" s="189" t="str">
        <f>IF(Data_Input!D581="","",Data_Input!D581)</f>
        <v/>
      </c>
      <c r="J581" s="183" t="str">
        <f>IF(Data_Input!E581="","",Data_Input!E581)</f>
        <v/>
      </c>
      <c r="K581" s="183" t="str">
        <f>IF(Data_Input!F581="","",Data_Input!F581)</f>
        <v/>
      </c>
      <c r="L581" s="151" t="str">
        <f>IF(Data_Input!G581="","",Data_Input!G581)</f>
        <v/>
      </c>
      <c r="M581" s="154" t="str">
        <f t="shared" si="9"/>
        <v/>
      </c>
    </row>
    <row r="582" spans="2:13" x14ac:dyDescent="0.4">
      <c r="B582" s="178" t="str">
        <f>IF(Data_Input!B582="","",Data_Input!B582)</f>
        <v/>
      </c>
      <c r="C582" s="179" t="str">
        <f>IF(Project_Details!$C$10="","",Project_Details!$C$10)</f>
        <v/>
      </c>
      <c r="D582" s="179" t="str">
        <f>IF(Project_Details!$C$11="","",Project_Details!$C$11)</f>
        <v/>
      </c>
      <c r="E582" s="179" t="str">
        <f>IF(Project_Details!$C$12="","",Project_Details!$C$12)</f>
        <v/>
      </c>
      <c r="F582" s="144" t="str">
        <f>IF(H582="","",VLOOKUP(H582,Waste_Type!$C$3:$E$50,3,FALSE))</f>
        <v/>
      </c>
      <c r="G582" s="145" t="str">
        <f>IF(H582="","",VLOOKUP($H582,Waste_Type!$C$3:$E$50,2,FALSE))</f>
        <v/>
      </c>
      <c r="H582" s="193" t="str">
        <f>IF(Data_Input!C582="","",Data_Input!C582)</f>
        <v/>
      </c>
      <c r="I582" s="190" t="str">
        <f>IF(Data_Input!D582="","",Data_Input!D582)</f>
        <v/>
      </c>
      <c r="J582" s="180" t="str">
        <f>IF(Data_Input!E582="","",Data_Input!E582)</f>
        <v/>
      </c>
      <c r="K582" s="180" t="str">
        <f>IF(Data_Input!F582="","",Data_Input!F582)</f>
        <v/>
      </c>
      <c r="L582" s="144" t="str">
        <f>IF(Data_Input!G582="","",Data_Input!G582)</f>
        <v/>
      </c>
      <c r="M582" s="148" t="str">
        <f t="shared" si="9"/>
        <v/>
      </c>
    </row>
    <row r="583" spans="2:13" x14ac:dyDescent="0.4">
      <c r="B583" s="181" t="str">
        <f>IF(Data_Input!B583="","",Data_Input!B583)</f>
        <v/>
      </c>
      <c r="C583" s="182" t="str">
        <f>IF(Project_Details!$C$10="","",Project_Details!$C$10)</f>
        <v/>
      </c>
      <c r="D583" s="182" t="str">
        <f>IF(Project_Details!$C$11="","",Project_Details!$C$11)</f>
        <v/>
      </c>
      <c r="E583" s="182" t="str">
        <f>IF(Project_Details!$C$12="","",Project_Details!$C$12)</f>
        <v/>
      </c>
      <c r="F583" s="151" t="str">
        <f>IF(H583="","",VLOOKUP(H583,Waste_Type!$C$3:$E$50,3,FALSE))</f>
        <v/>
      </c>
      <c r="G583" s="152" t="str">
        <f>IF(H583="","",VLOOKUP($H583,Waste_Type!$C$3:$E$50,2,FALSE))</f>
        <v/>
      </c>
      <c r="H583" s="192" t="str">
        <f>IF(Data_Input!C583="","",Data_Input!C583)</f>
        <v/>
      </c>
      <c r="I583" s="189" t="str">
        <f>IF(Data_Input!D583="","",Data_Input!D583)</f>
        <v/>
      </c>
      <c r="J583" s="183" t="str">
        <f>IF(Data_Input!E583="","",Data_Input!E583)</f>
        <v/>
      </c>
      <c r="K583" s="183" t="str">
        <f>IF(Data_Input!F583="","",Data_Input!F583)</f>
        <v/>
      </c>
      <c r="L583" s="151" t="str">
        <f>IF(Data_Input!G583="","",Data_Input!G583)</f>
        <v/>
      </c>
      <c r="M583" s="154" t="str">
        <f t="shared" si="9"/>
        <v/>
      </c>
    </row>
    <row r="584" spans="2:13" x14ac:dyDescent="0.4">
      <c r="B584" s="178" t="str">
        <f>IF(Data_Input!B584="","",Data_Input!B584)</f>
        <v/>
      </c>
      <c r="C584" s="179" t="str">
        <f>IF(Project_Details!$C$10="","",Project_Details!$C$10)</f>
        <v/>
      </c>
      <c r="D584" s="179" t="str">
        <f>IF(Project_Details!$C$11="","",Project_Details!$C$11)</f>
        <v/>
      </c>
      <c r="E584" s="179" t="str">
        <f>IF(Project_Details!$C$12="","",Project_Details!$C$12)</f>
        <v/>
      </c>
      <c r="F584" s="144" t="str">
        <f>IF(H584="","",VLOOKUP(H584,Waste_Type!$C$3:$E$50,3,FALSE))</f>
        <v/>
      </c>
      <c r="G584" s="145" t="str">
        <f>IF(H584="","",VLOOKUP($H584,Waste_Type!$C$3:$E$50,2,FALSE))</f>
        <v/>
      </c>
      <c r="H584" s="193" t="str">
        <f>IF(Data_Input!C584="","",Data_Input!C584)</f>
        <v/>
      </c>
      <c r="I584" s="190" t="str">
        <f>IF(Data_Input!D584="","",Data_Input!D584)</f>
        <v/>
      </c>
      <c r="J584" s="180" t="str">
        <f>IF(Data_Input!E584="","",Data_Input!E584)</f>
        <v/>
      </c>
      <c r="K584" s="180" t="str">
        <f>IF(Data_Input!F584="","",Data_Input!F584)</f>
        <v/>
      </c>
      <c r="L584" s="144" t="str">
        <f>IF(Data_Input!G584="","",Data_Input!G584)</f>
        <v/>
      </c>
      <c r="M584" s="148" t="str">
        <f t="shared" si="9"/>
        <v/>
      </c>
    </row>
    <row r="585" spans="2:13" x14ac:dyDescent="0.4">
      <c r="B585" s="181" t="str">
        <f>IF(Data_Input!B585="","",Data_Input!B585)</f>
        <v/>
      </c>
      <c r="C585" s="182" t="str">
        <f>IF(Project_Details!$C$10="","",Project_Details!$C$10)</f>
        <v/>
      </c>
      <c r="D585" s="182" t="str">
        <f>IF(Project_Details!$C$11="","",Project_Details!$C$11)</f>
        <v/>
      </c>
      <c r="E585" s="182" t="str">
        <f>IF(Project_Details!$C$12="","",Project_Details!$C$12)</f>
        <v/>
      </c>
      <c r="F585" s="151" t="str">
        <f>IF(H585="","",VLOOKUP(H585,Waste_Type!$C$3:$E$50,3,FALSE))</f>
        <v/>
      </c>
      <c r="G585" s="152" t="str">
        <f>IF(H585="","",VLOOKUP($H585,Waste_Type!$C$3:$E$50,2,FALSE))</f>
        <v/>
      </c>
      <c r="H585" s="192" t="str">
        <f>IF(Data_Input!C585="","",Data_Input!C585)</f>
        <v/>
      </c>
      <c r="I585" s="189" t="str">
        <f>IF(Data_Input!D585="","",Data_Input!D585)</f>
        <v/>
      </c>
      <c r="J585" s="183" t="str">
        <f>IF(Data_Input!E585="","",Data_Input!E585)</f>
        <v/>
      </c>
      <c r="K585" s="183" t="str">
        <f>IF(Data_Input!F585="","",Data_Input!F585)</f>
        <v/>
      </c>
      <c r="L585" s="151" t="str">
        <f>IF(Data_Input!G585="","",Data_Input!G585)</f>
        <v/>
      </c>
      <c r="M585" s="154" t="str">
        <f t="shared" si="9"/>
        <v/>
      </c>
    </row>
    <row r="586" spans="2:13" x14ac:dyDescent="0.4">
      <c r="B586" s="178" t="str">
        <f>IF(Data_Input!B586="","",Data_Input!B586)</f>
        <v/>
      </c>
      <c r="C586" s="179" t="str">
        <f>IF(Project_Details!$C$10="","",Project_Details!$C$10)</f>
        <v/>
      </c>
      <c r="D586" s="179" t="str">
        <f>IF(Project_Details!$C$11="","",Project_Details!$C$11)</f>
        <v/>
      </c>
      <c r="E586" s="179" t="str">
        <f>IF(Project_Details!$C$12="","",Project_Details!$C$12)</f>
        <v/>
      </c>
      <c r="F586" s="144" t="str">
        <f>IF(H586="","",VLOOKUP(H586,Waste_Type!$C$3:$E$50,3,FALSE))</f>
        <v/>
      </c>
      <c r="G586" s="145" t="str">
        <f>IF(H586="","",VLOOKUP($H586,Waste_Type!$C$3:$E$50,2,FALSE))</f>
        <v/>
      </c>
      <c r="H586" s="193" t="str">
        <f>IF(Data_Input!C586="","",Data_Input!C586)</f>
        <v/>
      </c>
      <c r="I586" s="190" t="str">
        <f>IF(Data_Input!D586="","",Data_Input!D586)</f>
        <v/>
      </c>
      <c r="J586" s="180" t="str">
        <f>IF(Data_Input!E586="","",Data_Input!E586)</f>
        <v/>
      </c>
      <c r="K586" s="180" t="str">
        <f>IF(Data_Input!F586="","",Data_Input!F586)</f>
        <v/>
      </c>
      <c r="L586" s="144" t="str">
        <f>IF(Data_Input!G586="","",Data_Input!G586)</f>
        <v/>
      </c>
      <c r="M586" s="148" t="str">
        <f t="shared" si="9"/>
        <v/>
      </c>
    </row>
    <row r="587" spans="2:13" x14ac:dyDescent="0.4">
      <c r="B587" s="181" t="str">
        <f>IF(Data_Input!B587="","",Data_Input!B587)</f>
        <v/>
      </c>
      <c r="C587" s="182" t="str">
        <f>IF(Project_Details!$C$10="","",Project_Details!$C$10)</f>
        <v/>
      </c>
      <c r="D587" s="182" t="str">
        <f>IF(Project_Details!$C$11="","",Project_Details!$C$11)</f>
        <v/>
      </c>
      <c r="E587" s="182" t="str">
        <f>IF(Project_Details!$C$12="","",Project_Details!$C$12)</f>
        <v/>
      </c>
      <c r="F587" s="151" t="str">
        <f>IF(H587="","",VLOOKUP(H587,Waste_Type!$C$3:$E$50,3,FALSE))</f>
        <v/>
      </c>
      <c r="G587" s="152" t="str">
        <f>IF(H587="","",VLOOKUP($H587,Waste_Type!$C$3:$E$50,2,FALSE))</f>
        <v/>
      </c>
      <c r="H587" s="192" t="str">
        <f>IF(Data_Input!C587="","",Data_Input!C587)</f>
        <v/>
      </c>
      <c r="I587" s="189" t="str">
        <f>IF(Data_Input!D587="","",Data_Input!D587)</f>
        <v/>
      </c>
      <c r="J587" s="183" t="str">
        <f>IF(Data_Input!E587="","",Data_Input!E587)</f>
        <v/>
      </c>
      <c r="K587" s="183" t="str">
        <f>IF(Data_Input!F587="","",Data_Input!F587)</f>
        <v/>
      </c>
      <c r="L587" s="151" t="str">
        <f>IF(Data_Input!G587="","",Data_Input!G587)</f>
        <v/>
      </c>
      <c r="M587" s="154" t="str">
        <f t="shared" si="9"/>
        <v/>
      </c>
    </row>
    <row r="588" spans="2:13" x14ac:dyDescent="0.4">
      <c r="B588" s="178" t="str">
        <f>IF(Data_Input!B588="","",Data_Input!B588)</f>
        <v/>
      </c>
      <c r="C588" s="179" t="str">
        <f>IF(Project_Details!$C$10="","",Project_Details!$C$10)</f>
        <v/>
      </c>
      <c r="D588" s="179" t="str">
        <f>IF(Project_Details!$C$11="","",Project_Details!$C$11)</f>
        <v/>
      </c>
      <c r="E588" s="179" t="str">
        <f>IF(Project_Details!$C$12="","",Project_Details!$C$12)</f>
        <v/>
      </c>
      <c r="F588" s="144" t="str">
        <f>IF(H588="","",VLOOKUP(H588,Waste_Type!$C$3:$E$50,3,FALSE))</f>
        <v/>
      </c>
      <c r="G588" s="145" t="str">
        <f>IF(H588="","",VLOOKUP($H588,Waste_Type!$C$3:$E$50,2,FALSE))</f>
        <v/>
      </c>
      <c r="H588" s="193" t="str">
        <f>IF(Data_Input!C588="","",Data_Input!C588)</f>
        <v/>
      </c>
      <c r="I588" s="190" t="str">
        <f>IF(Data_Input!D588="","",Data_Input!D588)</f>
        <v/>
      </c>
      <c r="J588" s="180" t="str">
        <f>IF(Data_Input!E588="","",Data_Input!E588)</f>
        <v/>
      </c>
      <c r="K588" s="180" t="str">
        <f>IF(Data_Input!F588="","",Data_Input!F588)</f>
        <v/>
      </c>
      <c r="L588" s="144" t="str">
        <f>IF(Data_Input!G588="","",Data_Input!G588)</f>
        <v/>
      </c>
      <c r="M588" s="148" t="str">
        <f t="shared" si="9"/>
        <v/>
      </c>
    </row>
    <row r="589" spans="2:13" x14ac:dyDescent="0.4">
      <c r="B589" s="181" t="str">
        <f>IF(Data_Input!B589="","",Data_Input!B589)</f>
        <v/>
      </c>
      <c r="C589" s="182" t="str">
        <f>IF(Project_Details!$C$10="","",Project_Details!$C$10)</f>
        <v/>
      </c>
      <c r="D589" s="182" t="str">
        <f>IF(Project_Details!$C$11="","",Project_Details!$C$11)</f>
        <v/>
      </c>
      <c r="E589" s="182" t="str">
        <f>IF(Project_Details!$C$12="","",Project_Details!$C$12)</f>
        <v/>
      </c>
      <c r="F589" s="151" t="str">
        <f>IF(H589="","",VLOOKUP(H589,Waste_Type!$C$3:$E$50,3,FALSE))</f>
        <v/>
      </c>
      <c r="G589" s="152" t="str">
        <f>IF(H589="","",VLOOKUP($H589,Waste_Type!$C$3:$E$50,2,FALSE))</f>
        <v/>
      </c>
      <c r="H589" s="192" t="str">
        <f>IF(Data_Input!C589="","",Data_Input!C589)</f>
        <v/>
      </c>
      <c r="I589" s="189" t="str">
        <f>IF(Data_Input!D589="","",Data_Input!D589)</f>
        <v/>
      </c>
      <c r="J589" s="183" t="str">
        <f>IF(Data_Input!E589="","",Data_Input!E589)</f>
        <v/>
      </c>
      <c r="K589" s="183" t="str">
        <f>IF(Data_Input!F589="","",Data_Input!F589)</f>
        <v/>
      </c>
      <c r="L589" s="151" t="str">
        <f>IF(Data_Input!G589="","",Data_Input!G589)</f>
        <v/>
      </c>
      <c r="M589" s="154" t="str">
        <f t="shared" si="9"/>
        <v/>
      </c>
    </row>
    <row r="590" spans="2:13" x14ac:dyDescent="0.4">
      <c r="B590" s="178" t="str">
        <f>IF(Data_Input!B590="","",Data_Input!B590)</f>
        <v/>
      </c>
      <c r="C590" s="179" t="str">
        <f>IF(Project_Details!$C$10="","",Project_Details!$C$10)</f>
        <v/>
      </c>
      <c r="D590" s="179" t="str">
        <f>IF(Project_Details!$C$11="","",Project_Details!$C$11)</f>
        <v/>
      </c>
      <c r="E590" s="179" t="str">
        <f>IF(Project_Details!$C$12="","",Project_Details!$C$12)</f>
        <v/>
      </c>
      <c r="F590" s="144" t="str">
        <f>IF(H590="","",VLOOKUP(H590,Waste_Type!$C$3:$E$50,3,FALSE))</f>
        <v/>
      </c>
      <c r="G590" s="145" t="str">
        <f>IF(H590="","",VLOOKUP($H590,Waste_Type!$C$3:$E$50,2,FALSE))</f>
        <v/>
      </c>
      <c r="H590" s="193" t="str">
        <f>IF(Data_Input!C590="","",Data_Input!C590)</f>
        <v/>
      </c>
      <c r="I590" s="190" t="str">
        <f>IF(Data_Input!D590="","",Data_Input!D590)</f>
        <v/>
      </c>
      <c r="J590" s="180" t="str">
        <f>IF(Data_Input!E590="","",Data_Input!E590)</f>
        <v/>
      </c>
      <c r="K590" s="180" t="str">
        <f>IF(Data_Input!F590="","",Data_Input!F590)</f>
        <v/>
      </c>
      <c r="L590" s="144" t="str">
        <f>IF(Data_Input!G590="","",Data_Input!G590)</f>
        <v/>
      </c>
      <c r="M590" s="148" t="str">
        <f t="shared" si="9"/>
        <v/>
      </c>
    </row>
    <row r="591" spans="2:13" x14ac:dyDescent="0.4">
      <c r="B591" s="181" t="str">
        <f>IF(Data_Input!B591="","",Data_Input!B591)</f>
        <v/>
      </c>
      <c r="C591" s="182" t="str">
        <f>IF(Project_Details!$C$10="","",Project_Details!$C$10)</f>
        <v/>
      </c>
      <c r="D591" s="182" t="str">
        <f>IF(Project_Details!$C$11="","",Project_Details!$C$11)</f>
        <v/>
      </c>
      <c r="E591" s="182" t="str">
        <f>IF(Project_Details!$C$12="","",Project_Details!$C$12)</f>
        <v/>
      </c>
      <c r="F591" s="151" t="str">
        <f>IF(H591="","",VLOOKUP(H591,Waste_Type!$C$3:$E$50,3,FALSE))</f>
        <v/>
      </c>
      <c r="G591" s="152" t="str">
        <f>IF(H591="","",VLOOKUP($H591,Waste_Type!$C$3:$E$50,2,FALSE))</f>
        <v/>
      </c>
      <c r="H591" s="192" t="str">
        <f>IF(Data_Input!C591="","",Data_Input!C591)</f>
        <v/>
      </c>
      <c r="I591" s="189" t="str">
        <f>IF(Data_Input!D591="","",Data_Input!D591)</f>
        <v/>
      </c>
      <c r="J591" s="183" t="str">
        <f>IF(Data_Input!E591="","",Data_Input!E591)</f>
        <v/>
      </c>
      <c r="K591" s="183" t="str">
        <f>IF(Data_Input!F591="","",Data_Input!F591)</f>
        <v/>
      </c>
      <c r="L591" s="151" t="str">
        <f>IF(Data_Input!G591="","",Data_Input!G591)</f>
        <v/>
      </c>
      <c r="M591" s="154" t="str">
        <f t="shared" si="9"/>
        <v/>
      </c>
    </row>
    <row r="592" spans="2:13" x14ac:dyDescent="0.4">
      <c r="B592" s="178" t="str">
        <f>IF(Data_Input!B592="","",Data_Input!B592)</f>
        <v/>
      </c>
      <c r="C592" s="179" t="str">
        <f>IF(Project_Details!$C$10="","",Project_Details!$C$10)</f>
        <v/>
      </c>
      <c r="D592" s="179" t="str">
        <f>IF(Project_Details!$C$11="","",Project_Details!$C$11)</f>
        <v/>
      </c>
      <c r="E592" s="179" t="str">
        <f>IF(Project_Details!$C$12="","",Project_Details!$C$12)</f>
        <v/>
      </c>
      <c r="F592" s="144" t="str">
        <f>IF(H592="","",VLOOKUP(H592,Waste_Type!$C$3:$E$50,3,FALSE))</f>
        <v/>
      </c>
      <c r="G592" s="145" t="str">
        <f>IF(H592="","",VLOOKUP($H592,Waste_Type!$C$3:$E$50,2,FALSE))</f>
        <v/>
      </c>
      <c r="H592" s="193" t="str">
        <f>IF(Data_Input!C592="","",Data_Input!C592)</f>
        <v/>
      </c>
      <c r="I592" s="190" t="str">
        <f>IF(Data_Input!D592="","",Data_Input!D592)</f>
        <v/>
      </c>
      <c r="J592" s="180" t="str">
        <f>IF(Data_Input!E592="","",Data_Input!E592)</f>
        <v/>
      </c>
      <c r="K592" s="180" t="str">
        <f>IF(Data_Input!F592="","",Data_Input!F592)</f>
        <v/>
      </c>
      <c r="L592" s="144" t="str">
        <f>IF(Data_Input!G592="","",Data_Input!G592)</f>
        <v/>
      </c>
      <c r="M592" s="148" t="str">
        <f t="shared" si="9"/>
        <v/>
      </c>
    </row>
    <row r="593" spans="2:13" x14ac:dyDescent="0.4">
      <c r="B593" s="181" t="str">
        <f>IF(Data_Input!B593="","",Data_Input!B593)</f>
        <v/>
      </c>
      <c r="C593" s="182" t="str">
        <f>IF(Project_Details!$C$10="","",Project_Details!$C$10)</f>
        <v/>
      </c>
      <c r="D593" s="182" t="str">
        <f>IF(Project_Details!$C$11="","",Project_Details!$C$11)</f>
        <v/>
      </c>
      <c r="E593" s="182" t="str">
        <f>IF(Project_Details!$C$12="","",Project_Details!$C$12)</f>
        <v/>
      </c>
      <c r="F593" s="151" t="str">
        <f>IF(H593="","",VLOOKUP(H593,Waste_Type!$C$3:$E$50,3,FALSE))</f>
        <v/>
      </c>
      <c r="G593" s="152" t="str">
        <f>IF(H593="","",VLOOKUP($H593,Waste_Type!$C$3:$E$50,2,FALSE))</f>
        <v/>
      </c>
      <c r="H593" s="192" t="str">
        <f>IF(Data_Input!C593="","",Data_Input!C593)</f>
        <v/>
      </c>
      <c r="I593" s="189" t="str">
        <f>IF(Data_Input!D593="","",Data_Input!D593)</f>
        <v/>
      </c>
      <c r="J593" s="183" t="str">
        <f>IF(Data_Input!E593="","",Data_Input!E593)</f>
        <v/>
      </c>
      <c r="K593" s="183" t="str">
        <f>IF(Data_Input!F593="","",Data_Input!F593)</f>
        <v/>
      </c>
      <c r="L593" s="151" t="str">
        <f>IF(Data_Input!G593="","",Data_Input!G593)</f>
        <v/>
      </c>
      <c r="M593" s="154" t="str">
        <f t="shared" si="9"/>
        <v/>
      </c>
    </row>
    <row r="594" spans="2:13" x14ac:dyDescent="0.4">
      <c r="B594" s="178" t="str">
        <f>IF(Data_Input!B594="","",Data_Input!B594)</f>
        <v/>
      </c>
      <c r="C594" s="179" t="str">
        <f>IF(Project_Details!$C$10="","",Project_Details!$C$10)</f>
        <v/>
      </c>
      <c r="D594" s="179" t="str">
        <f>IF(Project_Details!$C$11="","",Project_Details!$C$11)</f>
        <v/>
      </c>
      <c r="E594" s="179" t="str">
        <f>IF(Project_Details!$C$12="","",Project_Details!$C$12)</f>
        <v/>
      </c>
      <c r="F594" s="144" t="str">
        <f>IF(H594="","",VLOOKUP(H594,Waste_Type!$C$3:$E$50,3,FALSE))</f>
        <v/>
      </c>
      <c r="G594" s="145" t="str">
        <f>IF(H594="","",VLOOKUP($H594,Waste_Type!$C$3:$E$50,2,FALSE))</f>
        <v/>
      </c>
      <c r="H594" s="193" t="str">
        <f>IF(Data_Input!C594="","",Data_Input!C594)</f>
        <v/>
      </c>
      <c r="I594" s="190" t="str">
        <f>IF(Data_Input!D594="","",Data_Input!D594)</f>
        <v/>
      </c>
      <c r="J594" s="180" t="str">
        <f>IF(Data_Input!E594="","",Data_Input!E594)</f>
        <v/>
      </c>
      <c r="K594" s="180" t="str">
        <f>IF(Data_Input!F594="","",Data_Input!F594)</f>
        <v/>
      </c>
      <c r="L594" s="144" t="str">
        <f>IF(Data_Input!G594="","",Data_Input!G594)</f>
        <v/>
      </c>
      <c r="M594" s="148" t="str">
        <f t="shared" si="9"/>
        <v/>
      </c>
    </row>
    <row r="595" spans="2:13" x14ac:dyDescent="0.4">
      <c r="B595" s="181" t="str">
        <f>IF(Data_Input!B595="","",Data_Input!B595)</f>
        <v/>
      </c>
      <c r="C595" s="182" t="str">
        <f>IF(Project_Details!$C$10="","",Project_Details!$C$10)</f>
        <v/>
      </c>
      <c r="D595" s="182" t="str">
        <f>IF(Project_Details!$C$11="","",Project_Details!$C$11)</f>
        <v/>
      </c>
      <c r="E595" s="182" t="str">
        <f>IF(Project_Details!$C$12="","",Project_Details!$C$12)</f>
        <v/>
      </c>
      <c r="F595" s="151" t="str">
        <f>IF(H595="","",VLOOKUP(H595,Waste_Type!$C$3:$E$50,3,FALSE))</f>
        <v/>
      </c>
      <c r="G595" s="152" t="str">
        <f>IF(H595="","",VLOOKUP($H595,Waste_Type!$C$3:$E$50,2,FALSE))</f>
        <v/>
      </c>
      <c r="H595" s="192" t="str">
        <f>IF(Data_Input!C595="","",Data_Input!C595)</f>
        <v/>
      </c>
      <c r="I595" s="189" t="str">
        <f>IF(Data_Input!D595="","",Data_Input!D595)</f>
        <v/>
      </c>
      <c r="J595" s="183" t="str">
        <f>IF(Data_Input!E595="","",Data_Input!E595)</f>
        <v/>
      </c>
      <c r="K595" s="183" t="str">
        <f>IF(Data_Input!F595="","",Data_Input!F595)</f>
        <v/>
      </c>
      <c r="L595" s="151" t="str">
        <f>IF(Data_Input!G595="","",Data_Input!G595)</f>
        <v/>
      </c>
      <c r="M595" s="154" t="str">
        <f t="shared" si="9"/>
        <v/>
      </c>
    </row>
    <row r="596" spans="2:13" x14ac:dyDescent="0.4">
      <c r="B596" s="181" t="str">
        <f>IF(Data_Input!B596="","",Data_Input!B596)</f>
        <v/>
      </c>
      <c r="C596" s="182" t="str">
        <f>IF(Project_Details!$C$10="","",Project_Details!$C$10)</f>
        <v/>
      </c>
      <c r="D596" s="182" t="str">
        <f>IF(Project_Details!$C$11="","",Project_Details!$C$11)</f>
        <v/>
      </c>
      <c r="E596" s="182" t="str">
        <f>IF(Project_Details!$C$12="","",Project_Details!$C$12)</f>
        <v/>
      </c>
      <c r="F596" s="151" t="str">
        <f>IF(H596="","",VLOOKUP(H596,Waste_Type!$C$3:$E$50,3,FALSE))</f>
        <v/>
      </c>
      <c r="G596" s="152" t="str">
        <f>IF(H596="","",VLOOKUP($H596,Waste_Type!$C$3:$E$50,2,FALSE))</f>
        <v/>
      </c>
      <c r="H596" s="192" t="str">
        <f>IF(Data_Input!C596="","",Data_Input!C596)</f>
        <v/>
      </c>
      <c r="I596" s="189" t="str">
        <f>IF(Data_Input!D596="","",Data_Input!D596)</f>
        <v/>
      </c>
      <c r="J596" s="183" t="str">
        <f>IF(Data_Input!E596="","",Data_Input!E596)</f>
        <v/>
      </c>
      <c r="K596" s="183" t="str">
        <f>IF(Data_Input!F596="","",Data_Input!F596)</f>
        <v/>
      </c>
      <c r="L596" s="151" t="str">
        <f>IF(Data_Input!G596="","",Data_Input!G596)</f>
        <v/>
      </c>
      <c r="M596" s="154" t="str">
        <f t="shared" si="9"/>
        <v/>
      </c>
    </row>
    <row r="597" spans="2:13" x14ac:dyDescent="0.4">
      <c r="B597" s="181" t="str">
        <f>IF(Data_Input!B597="","",Data_Input!B597)</f>
        <v/>
      </c>
      <c r="C597" s="182" t="str">
        <f>IF(Project_Details!$C$10="","",Project_Details!$C$10)</f>
        <v/>
      </c>
      <c r="D597" s="182" t="str">
        <f>IF(Project_Details!$C$11="","",Project_Details!$C$11)</f>
        <v/>
      </c>
      <c r="E597" s="182" t="str">
        <f>IF(Project_Details!$C$12="","",Project_Details!$C$12)</f>
        <v/>
      </c>
      <c r="F597" s="151" t="str">
        <f>IF(H597="","",VLOOKUP(H597,Waste_Type!$C$3:$E$50,3,FALSE))</f>
        <v/>
      </c>
      <c r="G597" s="152" t="str">
        <f>IF(H597="","",VLOOKUP($H597,Waste_Type!$C$3:$E$50,2,FALSE))</f>
        <v/>
      </c>
      <c r="H597" s="192" t="str">
        <f>IF(Data_Input!C597="","",Data_Input!C597)</f>
        <v/>
      </c>
      <c r="I597" s="189" t="str">
        <f>IF(Data_Input!D597="","",Data_Input!D597)</f>
        <v/>
      </c>
      <c r="J597" s="183" t="str">
        <f>IF(Data_Input!E597="","",Data_Input!E597)</f>
        <v/>
      </c>
      <c r="K597" s="183" t="str">
        <f>IF(Data_Input!F597="","",Data_Input!F597)</f>
        <v/>
      </c>
      <c r="L597" s="151" t="str">
        <f>IF(Data_Input!G597="","",Data_Input!G597)</f>
        <v/>
      </c>
      <c r="M597" s="154" t="str">
        <f t="shared" si="9"/>
        <v/>
      </c>
    </row>
    <row r="598" spans="2:13" x14ac:dyDescent="0.4">
      <c r="B598" s="178" t="str">
        <f>IF(Data_Input!B598="","",Data_Input!B598)</f>
        <v/>
      </c>
      <c r="C598" s="179" t="str">
        <f>IF(Project_Details!$C$10="","",Project_Details!$C$10)</f>
        <v/>
      </c>
      <c r="D598" s="179" t="str">
        <f>IF(Project_Details!$C$11="","",Project_Details!$C$11)</f>
        <v/>
      </c>
      <c r="E598" s="179" t="str">
        <f>IF(Project_Details!$C$12="","",Project_Details!$C$12)</f>
        <v/>
      </c>
      <c r="F598" s="144" t="str">
        <f>IF(H598="","",VLOOKUP(H598,Waste_Type!$C$3:$E$50,3,FALSE))</f>
        <v/>
      </c>
      <c r="G598" s="145" t="str">
        <f>IF(H598="","",VLOOKUP($H598,Waste_Type!$C$3:$E$50,2,FALSE))</f>
        <v/>
      </c>
      <c r="H598" s="193" t="str">
        <f>IF(Data_Input!C598="","",Data_Input!C598)</f>
        <v/>
      </c>
      <c r="I598" s="190" t="str">
        <f>IF(Data_Input!D598="","",Data_Input!D598)</f>
        <v/>
      </c>
      <c r="J598" s="180" t="str">
        <f>IF(Data_Input!E598="","",Data_Input!E598)</f>
        <v/>
      </c>
      <c r="K598" s="180" t="str">
        <f>IF(Data_Input!F598="","",Data_Input!F598)</f>
        <v/>
      </c>
      <c r="L598" s="144" t="str">
        <f>IF(Data_Input!G598="","",Data_Input!G598)</f>
        <v/>
      </c>
      <c r="M598" s="148" t="str">
        <f t="shared" si="9"/>
        <v/>
      </c>
    </row>
    <row r="599" spans="2:13" x14ac:dyDescent="0.4">
      <c r="B599" s="181" t="str">
        <f>IF(Data_Input!B599="","",Data_Input!B599)</f>
        <v/>
      </c>
      <c r="C599" s="182" t="str">
        <f>IF(Project_Details!$C$10="","",Project_Details!$C$10)</f>
        <v/>
      </c>
      <c r="D599" s="182" t="str">
        <f>IF(Project_Details!$C$11="","",Project_Details!$C$11)</f>
        <v/>
      </c>
      <c r="E599" s="182" t="str">
        <f>IF(Project_Details!$C$12="","",Project_Details!$C$12)</f>
        <v/>
      </c>
      <c r="F599" s="151" t="str">
        <f>IF(H599="","",VLOOKUP(H599,Waste_Type!$C$3:$E$50,3,FALSE))</f>
        <v/>
      </c>
      <c r="G599" s="152" t="str">
        <f>IF(H599="","",VLOOKUP($H599,Waste_Type!$C$3:$E$50,2,FALSE))</f>
        <v/>
      </c>
      <c r="H599" s="192" t="str">
        <f>IF(Data_Input!C599="","",Data_Input!C599)</f>
        <v/>
      </c>
      <c r="I599" s="189" t="str">
        <f>IF(Data_Input!D599="","",Data_Input!D599)</f>
        <v/>
      </c>
      <c r="J599" s="183" t="str">
        <f>IF(Data_Input!E599="","",Data_Input!E599)</f>
        <v/>
      </c>
      <c r="K599" s="183" t="str">
        <f>IF(Data_Input!F599="","",Data_Input!F599)</f>
        <v/>
      </c>
      <c r="L599" s="151" t="str">
        <f>IF(Data_Input!G599="","",Data_Input!G599)</f>
        <v/>
      </c>
      <c r="M599" s="154" t="str">
        <f t="shared" si="9"/>
        <v/>
      </c>
    </row>
    <row r="600" spans="2:13" x14ac:dyDescent="0.4">
      <c r="B600" s="178" t="str">
        <f>IF(Data_Input!B600="","",Data_Input!B600)</f>
        <v/>
      </c>
      <c r="C600" s="179" t="str">
        <f>IF(Project_Details!$C$10="","",Project_Details!$C$10)</f>
        <v/>
      </c>
      <c r="D600" s="179" t="str">
        <f>IF(Project_Details!$C$11="","",Project_Details!$C$11)</f>
        <v/>
      </c>
      <c r="E600" s="179" t="str">
        <f>IF(Project_Details!$C$12="","",Project_Details!$C$12)</f>
        <v/>
      </c>
      <c r="F600" s="144" t="str">
        <f>IF(H600="","",VLOOKUP(H600,Waste_Type!$C$3:$E$50,3,FALSE))</f>
        <v/>
      </c>
      <c r="G600" s="145" t="str">
        <f>IF(H600="","",VLOOKUP($H600,Waste_Type!$C$3:$E$50,2,FALSE))</f>
        <v/>
      </c>
      <c r="H600" s="193" t="str">
        <f>IF(Data_Input!C600="","",Data_Input!C600)</f>
        <v/>
      </c>
      <c r="I600" s="190" t="str">
        <f>IF(Data_Input!D600="","",Data_Input!D600)</f>
        <v/>
      </c>
      <c r="J600" s="180" t="str">
        <f>IF(Data_Input!E600="","",Data_Input!E600)</f>
        <v/>
      </c>
      <c r="K600" s="180" t="str">
        <f>IF(Data_Input!F600="","",Data_Input!F600)</f>
        <v/>
      </c>
      <c r="L600" s="144" t="str">
        <f>IF(Data_Input!G600="","",Data_Input!G600)</f>
        <v/>
      </c>
      <c r="M600" s="148" t="str">
        <f t="shared" si="9"/>
        <v/>
      </c>
    </row>
    <row r="601" spans="2:13" x14ac:dyDescent="0.4">
      <c r="B601" s="181" t="str">
        <f>IF(Data_Input!B601="","",Data_Input!B601)</f>
        <v/>
      </c>
      <c r="C601" s="182" t="str">
        <f>IF(Project_Details!$C$10="","",Project_Details!$C$10)</f>
        <v/>
      </c>
      <c r="D601" s="182" t="str">
        <f>IF(Project_Details!$C$11="","",Project_Details!$C$11)</f>
        <v/>
      </c>
      <c r="E601" s="182" t="str">
        <f>IF(Project_Details!$C$12="","",Project_Details!$C$12)</f>
        <v/>
      </c>
      <c r="F601" s="151" t="str">
        <f>IF(H601="","",VLOOKUP(H601,Waste_Type!$C$3:$E$50,3,FALSE))</f>
        <v/>
      </c>
      <c r="G601" s="152" t="str">
        <f>IF(H601="","",VLOOKUP($H601,Waste_Type!$C$3:$E$50,2,FALSE))</f>
        <v/>
      </c>
      <c r="H601" s="192" t="str">
        <f>IF(Data_Input!C601="","",Data_Input!C601)</f>
        <v/>
      </c>
      <c r="I601" s="189" t="str">
        <f>IF(Data_Input!D601="","",Data_Input!D601)</f>
        <v/>
      </c>
      <c r="J601" s="183" t="str">
        <f>IF(Data_Input!E601="","",Data_Input!E601)</f>
        <v/>
      </c>
      <c r="K601" s="183" t="str">
        <f>IF(Data_Input!F601="","",Data_Input!F601)</f>
        <v/>
      </c>
      <c r="L601" s="151" t="str">
        <f>IF(Data_Input!G601="","",Data_Input!G601)</f>
        <v/>
      </c>
      <c r="M601" s="154" t="str">
        <f t="shared" si="9"/>
        <v/>
      </c>
    </row>
    <row r="602" spans="2:13" x14ac:dyDescent="0.4">
      <c r="B602" s="178" t="str">
        <f>IF(Data_Input!B602="","",Data_Input!B602)</f>
        <v/>
      </c>
      <c r="C602" s="179" t="str">
        <f>IF(Project_Details!$C$10="","",Project_Details!$C$10)</f>
        <v/>
      </c>
      <c r="D602" s="179" t="str">
        <f>IF(Project_Details!$C$11="","",Project_Details!$C$11)</f>
        <v/>
      </c>
      <c r="E602" s="179" t="str">
        <f>IF(Project_Details!$C$12="","",Project_Details!$C$12)</f>
        <v/>
      </c>
      <c r="F602" s="144" t="str">
        <f>IF(H602="","",VLOOKUP(H602,Waste_Type!$C$3:$E$50,3,FALSE))</f>
        <v/>
      </c>
      <c r="G602" s="145" t="str">
        <f>IF(H602="","",VLOOKUP($H602,Waste_Type!$C$3:$E$50,2,FALSE))</f>
        <v/>
      </c>
      <c r="H602" s="193" t="str">
        <f>IF(Data_Input!C602="","",Data_Input!C602)</f>
        <v/>
      </c>
      <c r="I602" s="190" t="str">
        <f>IF(Data_Input!D602="","",Data_Input!D602)</f>
        <v/>
      </c>
      <c r="J602" s="180" t="str">
        <f>IF(Data_Input!E602="","",Data_Input!E602)</f>
        <v/>
      </c>
      <c r="K602" s="180" t="str">
        <f>IF(Data_Input!F602="","",Data_Input!F602)</f>
        <v/>
      </c>
      <c r="L602" s="144" t="str">
        <f>IF(Data_Input!G602="","",Data_Input!G602)</f>
        <v/>
      </c>
      <c r="M602" s="148" t="str">
        <f t="shared" si="9"/>
        <v/>
      </c>
    </row>
    <row r="603" spans="2:13" x14ac:dyDescent="0.4">
      <c r="B603" s="181" t="str">
        <f>IF(Data_Input!B603="","",Data_Input!B603)</f>
        <v/>
      </c>
      <c r="C603" s="182" t="str">
        <f>IF(Project_Details!$C$10="","",Project_Details!$C$10)</f>
        <v/>
      </c>
      <c r="D603" s="182" t="str">
        <f>IF(Project_Details!$C$11="","",Project_Details!$C$11)</f>
        <v/>
      </c>
      <c r="E603" s="182" t="str">
        <f>IF(Project_Details!$C$12="","",Project_Details!$C$12)</f>
        <v/>
      </c>
      <c r="F603" s="151" t="str">
        <f>IF(H603="","",VLOOKUP(H603,Waste_Type!$C$3:$E$50,3,FALSE))</f>
        <v/>
      </c>
      <c r="G603" s="152" t="str">
        <f>IF(H603="","",VLOOKUP($H603,Waste_Type!$C$3:$E$50,2,FALSE))</f>
        <v/>
      </c>
      <c r="H603" s="192" t="str">
        <f>IF(Data_Input!C603="","",Data_Input!C603)</f>
        <v/>
      </c>
      <c r="I603" s="189" t="str">
        <f>IF(Data_Input!D603="","",Data_Input!D603)</f>
        <v/>
      </c>
      <c r="J603" s="183" t="str">
        <f>IF(Data_Input!E603="","",Data_Input!E603)</f>
        <v/>
      </c>
      <c r="K603" s="183" t="str">
        <f>IF(Data_Input!F603="","",Data_Input!F603)</f>
        <v/>
      </c>
      <c r="L603" s="151" t="str">
        <f>IF(Data_Input!G603="","",Data_Input!G603)</f>
        <v/>
      </c>
      <c r="M603" s="154" t="str">
        <f t="shared" si="9"/>
        <v/>
      </c>
    </row>
    <row r="604" spans="2:13" x14ac:dyDescent="0.4">
      <c r="B604" s="178" t="str">
        <f>IF(Data_Input!B604="","",Data_Input!B604)</f>
        <v/>
      </c>
      <c r="C604" s="179" t="str">
        <f>IF(Project_Details!$C$10="","",Project_Details!$C$10)</f>
        <v/>
      </c>
      <c r="D604" s="179" t="str">
        <f>IF(Project_Details!$C$11="","",Project_Details!$C$11)</f>
        <v/>
      </c>
      <c r="E604" s="179" t="str">
        <f>IF(Project_Details!$C$12="","",Project_Details!$C$12)</f>
        <v/>
      </c>
      <c r="F604" s="144" t="str">
        <f>IF(H604="","",VLOOKUP(H604,Waste_Type!$C$3:$E$50,3,FALSE))</f>
        <v/>
      </c>
      <c r="G604" s="145" t="str">
        <f>IF(H604="","",VLOOKUP($H604,Waste_Type!$C$3:$E$50,2,FALSE))</f>
        <v/>
      </c>
      <c r="H604" s="193" t="str">
        <f>IF(Data_Input!C604="","",Data_Input!C604)</f>
        <v/>
      </c>
      <c r="I604" s="190" t="str">
        <f>IF(Data_Input!D604="","",Data_Input!D604)</f>
        <v/>
      </c>
      <c r="J604" s="180" t="str">
        <f>IF(Data_Input!E604="","",Data_Input!E604)</f>
        <v/>
      </c>
      <c r="K604" s="180" t="str">
        <f>IF(Data_Input!F604="","",Data_Input!F604)</f>
        <v/>
      </c>
      <c r="L604" s="144" t="str">
        <f>IF(Data_Input!G604="","",Data_Input!G604)</f>
        <v/>
      </c>
      <c r="M604" s="148" t="str">
        <f t="shared" si="9"/>
        <v/>
      </c>
    </row>
    <row r="605" spans="2:13" x14ac:dyDescent="0.4">
      <c r="B605" s="181" t="str">
        <f>IF(Data_Input!B605="","",Data_Input!B605)</f>
        <v/>
      </c>
      <c r="C605" s="182" t="str">
        <f>IF(Project_Details!$C$10="","",Project_Details!$C$10)</f>
        <v/>
      </c>
      <c r="D605" s="182" t="str">
        <f>IF(Project_Details!$C$11="","",Project_Details!$C$11)</f>
        <v/>
      </c>
      <c r="E605" s="182" t="str">
        <f>IF(Project_Details!$C$12="","",Project_Details!$C$12)</f>
        <v/>
      </c>
      <c r="F605" s="151" t="str">
        <f>IF(H605="","",VLOOKUP(H605,Waste_Type!$C$3:$E$50,3,FALSE))</f>
        <v/>
      </c>
      <c r="G605" s="152" t="str">
        <f>IF(H605="","",VLOOKUP($H605,Waste_Type!$C$3:$E$50,2,FALSE))</f>
        <v/>
      </c>
      <c r="H605" s="192" t="str">
        <f>IF(Data_Input!C605="","",Data_Input!C605)</f>
        <v/>
      </c>
      <c r="I605" s="189" t="str">
        <f>IF(Data_Input!D605="","",Data_Input!D605)</f>
        <v/>
      </c>
      <c r="J605" s="183" t="str">
        <f>IF(Data_Input!E605="","",Data_Input!E605)</f>
        <v/>
      </c>
      <c r="K605" s="183" t="str">
        <f>IF(Data_Input!F605="","",Data_Input!F605)</f>
        <v/>
      </c>
      <c r="L605" s="151" t="str">
        <f>IF(Data_Input!G605="","",Data_Input!G605)</f>
        <v/>
      </c>
      <c r="M605" s="154" t="str">
        <f t="shared" si="9"/>
        <v/>
      </c>
    </row>
    <row r="606" spans="2:13" x14ac:dyDescent="0.4">
      <c r="B606" s="178" t="str">
        <f>IF(Data_Input!B606="","",Data_Input!B606)</f>
        <v/>
      </c>
      <c r="C606" s="179" t="str">
        <f>IF(Project_Details!$C$10="","",Project_Details!$C$10)</f>
        <v/>
      </c>
      <c r="D606" s="179" t="str">
        <f>IF(Project_Details!$C$11="","",Project_Details!$C$11)</f>
        <v/>
      </c>
      <c r="E606" s="179" t="str">
        <f>IF(Project_Details!$C$12="","",Project_Details!$C$12)</f>
        <v/>
      </c>
      <c r="F606" s="144" t="str">
        <f>IF(H606="","",VLOOKUP(H606,Waste_Type!$C$3:$E$50,3,FALSE))</f>
        <v/>
      </c>
      <c r="G606" s="145" t="str">
        <f>IF(H606="","",VLOOKUP($H606,Waste_Type!$C$3:$E$50,2,FALSE))</f>
        <v/>
      </c>
      <c r="H606" s="193" t="str">
        <f>IF(Data_Input!C606="","",Data_Input!C606)</f>
        <v/>
      </c>
      <c r="I606" s="190" t="str">
        <f>IF(Data_Input!D606="","",Data_Input!D606)</f>
        <v/>
      </c>
      <c r="J606" s="180" t="str">
        <f>IF(Data_Input!E606="","",Data_Input!E606)</f>
        <v/>
      </c>
      <c r="K606" s="180" t="str">
        <f>IF(Data_Input!F606="","",Data_Input!F606)</f>
        <v/>
      </c>
      <c r="L606" s="144" t="str">
        <f>IF(Data_Input!G606="","",Data_Input!G606)</f>
        <v/>
      </c>
      <c r="M606" s="148" t="str">
        <f t="shared" si="9"/>
        <v/>
      </c>
    </row>
    <row r="607" spans="2:13" x14ac:dyDescent="0.4">
      <c r="B607" s="181" t="str">
        <f>IF(Data_Input!B607="","",Data_Input!B607)</f>
        <v/>
      </c>
      <c r="C607" s="182" t="str">
        <f>IF(Project_Details!$C$10="","",Project_Details!$C$10)</f>
        <v/>
      </c>
      <c r="D607" s="182" t="str">
        <f>IF(Project_Details!$C$11="","",Project_Details!$C$11)</f>
        <v/>
      </c>
      <c r="E607" s="182" t="str">
        <f>IF(Project_Details!$C$12="","",Project_Details!$C$12)</f>
        <v/>
      </c>
      <c r="F607" s="151" t="str">
        <f>IF(H607="","",VLOOKUP(H607,Waste_Type!$C$3:$E$50,3,FALSE))</f>
        <v/>
      </c>
      <c r="G607" s="152" t="str">
        <f>IF(H607="","",VLOOKUP($H607,Waste_Type!$C$3:$E$50,2,FALSE))</f>
        <v/>
      </c>
      <c r="H607" s="192" t="str">
        <f>IF(Data_Input!C607="","",Data_Input!C607)</f>
        <v/>
      </c>
      <c r="I607" s="189" t="str">
        <f>IF(Data_Input!D607="","",Data_Input!D607)</f>
        <v/>
      </c>
      <c r="J607" s="183" t="str">
        <f>IF(Data_Input!E607="","",Data_Input!E607)</f>
        <v/>
      </c>
      <c r="K607" s="183" t="str">
        <f>IF(Data_Input!F607="","",Data_Input!F607)</f>
        <v/>
      </c>
      <c r="L607" s="151" t="str">
        <f>IF(Data_Input!G607="","",Data_Input!G607)</f>
        <v/>
      </c>
      <c r="M607" s="154" t="str">
        <f t="shared" si="9"/>
        <v/>
      </c>
    </row>
    <row r="608" spans="2:13" x14ac:dyDescent="0.4">
      <c r="B608" s="178" t="str">
        <f>IF(Data_Input!B608="","",Data_Input!B608)</f>
        <v/>
      </c>
      <c r="C608" s="179" t="str">
        <f>IF(Project_Details!$C$10="","",Project_Details!$C$10)</f>
        <v/>
      </c>
      <c r="D608" s="179" t="str">
        <f>IF(Project_Details!$C$11="","",Project_Details!$C$11)</f>
        <v/>
      </c>
      <c r="E608" s="179" t="str">
        <f>IF(Project_Details!$C$12="","",Project_Details!$C$12)</f>
        <v/>
      </c>
      <c r="F608" s="144" t="str">
        <f>IF(H608="","",VLOOKUP(H608,Waste_Type!$C$3:$E$50,3,FALSE))</f>
        <v/>
      </c>
      <c r="G608" s="145" t="str">
        <f>IF(H608="","",VLOOKUP($H608,Waste_Type!$C$3:$E$50,2,FALSE))</f>
        <v/>
      </c>
      <c r="H608" s="193" t="str">
        <f>IF(Data_Input!C608="","",Data_Input!C608)</f>
        <v/>
      </c>
      <c r="I608" s="190" t="str">
        <f>IF(Data_Input!D608="","",Data_Input!D608)</f>
        <v/>
      </c>
      <c r="J608" s="180" t="str">
        <f>IF(Data_Input!E608="","",Data_Input!E608)</f>
        <v/>
      </c>
      <c r="K608" s="180" t="str">
        <f>IF(Data_Input!F608="","",Data_Input!F608)</f>
        <v/>
      </c>
      <c r="L608" s="144" t="str">
        <f>IF(Data_Input!G608="","",Data_Input!G608)</f>
        <v/>
      </c>
      <c r="M608" s="148" t="str">
        <f t="shared" si="9"/>
        <v/>
      </c>
    </row>
    <row r="609" spans="2:13" x14ac:dyDescent="0.4">
      <c r="B609" s="181" t="str">
        <f>IF(Data_Input!B609="","",Data_Input!B609)</f>
        <v/>
      </c>
      <c r="C609" s="182" t="str">
        <f>IF(Project_Details!$C$10="","",Project_Details!$C$10)</f>
        <v/>
      </c>
      <c r="D609" s="182" t="str">
        <f>IF(Project_Details!$C$11="","",Project_Details!$C$11)</f>
        <v/>
      </c>
      <c r="E609" s="182" t="str">
        <f>IF(Project_Details!$C$12="","",Project_Details!$C$12)</f>
        <v/>
      </c>
      <c r="F609" s="151" t="str">
        <f>IF(H609="","",VLOOKUP(H609,Waste_Type!$C$3:$E$50,3,FALSE))</f>
        <v/>
      </c>
      <c r="G609" s="152" t="str">
        <f>IF(H609="","",VLOOKUP($H609,Waste_Type!$C$3:$E$50,2,FALSE))</f>
        <v/>
      </c>
      <c r="H609" s="192" t="str">
        <f>IF(Data_Input!C609="","",Data_Input!C609)</f>
        <v/>
      </c>
      <c r="I609" s="189" t="str">
        <f>IF(Data_Input!D609="","",Data_Input!D609)</f>
        <v/>
      </c>
      <c r="J609" s="183" t="str">
        <f>IF(Data_Input!E609="","",Data_Input!E609)</f>
        <v/>
      </c>
      <c r="K609" s="183" t="str">
        <f>IF(Data_Input!F609="","",Data_Input!F609)</f>
        <v/>
      </c>
      <c r="L609" s="151" t="str">
        <f>IF(Data_Input!G609="","",Data_Input!G609)</f>
        <v/>
      </c>
      <c r="M609" s="154" t="str">
        <f t="shared" si="9"/>
        <v/>
      </c>
    </row>
    <row r="610" spans="2:13" x14ac:dyDescent="0.4">
      <c r="B610" s="178" t="str">
        <f>IF(Data_Input!B610="","",Data_Input!B610)</f>
        <v/>
      </c>
      <c r="C610" s="179" t="str">
        <f>IF(Project_Details!$C$10="","",Project_Details!$C$10)</f>
        <v/>
      </c>
      <c r="D610" s="179" t="str">
        <f>IF(Project_Details!$C$11="","",Project_Details!$C$11)</f>
        <v/>
      </c>
      <c r="E610" s="179" t="str">
        <f>IF(Project_Details!$C$12="","",Project_Details!$C$12)</f>
        <v/>
      </c>
      <c r="F610" s="144" t="str">
        <f>IF(H610="","",VLOOKUP(H610,Waste_Type!$C$3:$E$50,3,FALSE))</f>
        <v/>
      </c>
      <c r="G610" s="145" t="str">
        <f>IF(H610="","",VLOOKUP($H610,Waste_Type!$C$3:$E$50,2,FALSE))</f>
        <v/>
      </c>
      <c r="H610" s="193" t="str">
        <f>IF(Data_Input!C610="","",Data_Input!C610)</f>
        <v/>
      </c>
      <c r="I610" s="190" t="str">
        <f>IF(Data_Input!D610="","",Data_Input!D610)</f>
        <v/>
      </c>
      <c r="J610" s="180" t="str">
        <f>IF(Data_Input!E610="","",Data_Input!E610)</f>
        <v/>
      </c>
      <c r="K610" s="180" t="str">
        <f>IF(Data_Input!F610="","",Data_Input!F610)</f>
        <v/>
      </c>
      <c r="L610" s="144" t="str">
        <f>IF(Data_Input!G610="","",Data_Input!G610)</f>
        <v/>
      </c>
      <c r="M610" s="148" t="str">
        <f t="shared" si="9"/>
        <v/>
      </c>
    </row>
    <row r="611" spans="2:13" x14ac:dyDescent="0.4">
      <c r="B611" s="181" t="str">
        <f>IF(Data_Input!B611="","",Data_Input!B611)</f>
        <v/>
      </c>
      <c r="C611" s="182" t="str">
        <f>IF(Project_Details!$C$10="","",Project_Details!$C$10)</f>
        <v/>
      </c>
      <c r="D611" s="182" t="str">
        <f>IF(Project_Details!$C$11="","",Project_Details!$C$11)</f>
        <v/>
      </c>
      <c r="E611" s="182" t="str">
        <f>IF(Project_Details!$C$12="","",Project_Details!$C$12)</f>
        <v/>
      </c>
      <c r="F611" s="151" t="str">
        <f>IF(H611="","",VLOOKUP(H611,Waste_Type!$C$3:$E$50,3,FALSE))</f>
        <v/>
      </c>
      <c r="G611" s="152" t="str">
        <f>IF(H611="","",VLOOKUP($H611,Waste_Type!$C$3:$E$50,2,FALSE))</f>
        <v/>
      </c>
      <c r="H611" s="192" t="str">
        <f>IF(Data_Input!C611="","",Data_Input!C611)</f>
        <v/>
      </c>
      <c r="I611" s="189" t="str">
        <f>IF(Data_Input!D611="","",Data_Input!D611)</f>
        <v/>
      </c>
      <c r="J611" s="183" t="str">
        <f>IF(Data_Input!E611="","",Data_Input!E611)</f>
        <v/>
      </c>
      <c r="K611" s="183" t="str">
        <f>IF(Data_Input!F611="","",Data_Input!F611)</f>
        <v/>
      </c>
      <c r="L611" s="151" t="str">
        <f>IF(Data_Input!G611="","",Data_Input!G611)</f>
        <v/>
      </c>
      <c r="M611" s="154" t="str">
        <f t="shared" si="9"/>
        <v/>
      </c>
    </row>
    <row r="612" spans="2:13" x14ac:dyDescent="0.4">
      <c r="B612" s="178" t="str">
        <f>IF(Data_Input!B612="","",Data_Input!B612)</f>
        <v/>
      </c>
      <c r="C612" s="179" t="str">
        <f>IF(Project_Details!$C$10="","",Project_Details!$C$10)</f>
        <v/>
      </c>
      <c r="D612" s="179" t="str">
        <f>IF(Project_Details!$C$11="","",Project_Details!$C$11)</f>
        <v/>
      </c>
      <c r="E612" s="179" t="str">
        <f>IF(Project_Details!$C$12="","",Project_Details!$C$12)</f>
        <v/>
      </c>
      <c r="F612" s="144" t="str">
        <f>IF(H612="","",VLOOKUP(H612,Waste_Type!$C$3:$E$50,3,FALSE))</f>
        <v/>
      </c>
      <c r="G612" s="145" t="str">
        <f>IF(H612="","",VLOOKUP($H612,Waste_Type!$C$3:$E$50,2,FALSE))</f>
        <v/>
      </c>
      <c r="H612" s="193" t="str">
        <f>IF(Data_Input!C612="","",Data_Input!C612)</f>
        <v/>
      </c>
      <c r="I612" s="190" t="str">
        <f>IF(Data_Input!D612="","",Data_Input!D612)</f>
        <v/>
      </c>
      <c r="J612" s="180" t="str">
        <f>IF(Data_Input!E612="","",Data_Input!E612)</f>
        <v/>
      </c>
      <c r="K612" s="180" t="str">
        <f>IF(Data_Input!F612="","",Data_Input!F612)</f>
        <v/>
      </c>
      <c r="L612" s="144" t="str">
        <f>IF(Data_Input!G612="","",Data_Input!G612)</f>
        <v/>
      </c>
      <c r="M612" s="148" t="str">
        <f t="shared" si="9"/>
        <v/>
      </c>
    </row>
    <row r="613" spans="2:13" x14ac:dyDescent="0.4">
      <c r="B613" s="181" t="str">
        <f>IF(Data_Input!B613="","",Data_Input!B613)</f>
        <v/>
      </c>
      <c r="C613" s="182" t="str">
        <f>IF(Project_Details!$C$10="","",Project_Details!$C$10)</f>
        <v/>
      </c>
      <c r="D613" s="182" t="str">
        <f>IF(Project_Details!$C$11="","",Project_Details!$C$11)</f>
        <v/>
      </c>
      <c r="E613" s="182" t="str">
        <f>IF(Project_Details!$C$12="","",Project_Details!$C$12)</f>
        <v/>
      </c>
      <c r="F613" s="151" t="str">
        <f>IF(H613="","",VLOOKUP(H613,Waste_Type!$C$3:$E$50,3,FALSE))</f>
        <v/>
      </c>
      <c r="G613" s="152" t="str">
        <f>IF(H613="","",VLOOKUP($H613,Waste_Type!$C$3:$E$50,2,FALSE))</f>
        <v/>
      </c>
      <c r="H613" s="192" t="str">
        <f>IF(Data_Input!C613="","",Data_Input!C613)</f>
        <v/>
      </c>
      <c r="I613" s="189" t="str">
        <f>IF(Data_Input!D613="","",Data_Input!D613)</f>
        <v/>
      </c>
      <c r="J613" s="183" t="str">
        <f>IF(Data_Input!E613="","",Data_Input!E613)</f>
        <v/>
      </c>
      <c r="K613" s="183" t="str">
        <f>IF(Data_Input!F613="","",Data_Input!F613)</f>
        <v/>
      </c>
      <c r="L613" s="151" t="str">
        <f>IF(Data_Input!G613="","",Data_Input!G613)</f>
        <v/>
      </c>
      <c r="M613" s="154" t="str">
        <f t="shared" si="9"/>
        <v/>
      </c>
    </row>
    <row r="614" spans="2:13" x14ac:dyDescent="0.4">
      <c r="B614" s="178" t="str">
        <f>IF(Data_Input!B614="","",Data_Input!B614)</f>
        <v/>
      </c>
      <c r="C614" s="179" t="str">
        <f>IF(Project_Details!$C$10="","",Project_Details!$C$10)</f>
        <v/>
      </c>
      <c r="D614" s="179" t="str">
        <f>IF(Project_Details!$C$11="","",Project_Details!$C$11)</f>
        <v/>
      </c>
      <c r="E614" s="179" t="str">
        <f>IF(Project_Details!$C$12="","",Project_Details!$C$12)</f>
        <v/>
      </c>
      <c r="F614" s="144" t="str">
        <f>IF(H614="","",VLOOKUP(H614,Waste_Type!$C$3:$E$50,3,FALSE))</f>
        <v/>
      </c>
      <c r="G614" s="145" t="str">
        <f>IF(H614="","",VLOOKUP($H614,Waste_Type!$C$3:$E$50,2,FALSE))</f>
        <v/>
      </c>
      <c r="H614" s="193" t="str">
        <f>IF(Data_Input!C614="","",Data_Input!C614)</f>
        <v/>
      </c>
      <c r="I614" s="190" t="str">
        <f>IF(Data_Input!D614="","",Data_Input!D614)</f>
        <v/>
      </c>
      <c r="J614" s="180" t="str">
        <f>IF(Data_Input!E614="","",Data_Input!E614)</f>
        <v/>
      </c>
      <c r="K614" s="180" t="str">
        <f>IF(Data_Input!F614="","",Data_Input!F614)</f>
        <v/>
      </c>
      <c r="L614" s="144" t="str">
        <f>IF(Data_Input!G614="","",Data_Input!G614)</f>
        <v/>
      </c>
      <c r="M614" s="148" t="str">
        <f t="shared" si="9"/>
        <v/>
      </c>
    </row>
    <row r="615" spans="2:13" x14ac:dyDescent="0.4">
      <c r="B615" s="181" t="str">
        <f>IF(Data_Input!B615="","",Data_Input!B615)</f>
        <v/>
      </c>
      <c r="C615" s="182" t="str">
        <f>IF(Project_Details!$C$10="","",Project_Details!$C$10)</f>
        <v/>
      </c>
      <c r="D615" s="182" t="str">
        <f>IF(Project_Details!$C$11="","",Project_Details!$C$11)</f>
        <v/>
      </c>
      <c r="E615" s="182" t="str">
        <f>IF(Project_Details!$C$12="","",Project_Details!$C$12)</f>
        <v/>
      </c>
      <c r="F615" s="151" t="str">
        <f>IF(H615="","",VLOOKUP(H615,Waste_Type!$C$3:$E$50,3,FALSE))</f>
        <v/>
      </c>
      <c r="G615" s="152" t="str">
        <f>IF(H615="","",VLOOKUP($H615,Waste_Type!$C$3:$E$50,2,FALSE))</f>
        <v/>
      </c>
      <c r="H615" s="192" t="str">
        <f>IF(Data_Input!C615="","",Data_Input!C615)</f>
        <v/>
      </c>
      <c r="I615" s="189" t="str">
        <f>IF(Data_Input!D615="","",Data_Input!D615)</f>
        <v/>
      </c>
      <c r="J615" s="183" t="str">
        <f>IF(Data_Input!E615="","",Data_Input!E615)</f>
        <v/>
      </c>
      <c r="K615" s="183" t="str">
        <f>IF(Data_Input!F615="","",Data_Input!F615)</f>
        <v/>
      </c>
      <c r="L615" s="151" t="str">
        <f>IF(Data_Input!G615="","",Data_Input!G615)</f>
        <v/>
      </c>
      <c r="M615" s="154" t="str">
        <f t="shared" si="9"/>
        <v/>
      </c>
    </row>
    <row r="616" spans="2:13" x14ac:dyDescent="0.4">
      <c r="B616" s="178" t="str">
        <f>IF(Data_Input!B616="","",Data_Input!B616)</f>
        <v/>
      </c>
      <c r="C616" s="179" t="str">
        <f>IF(Project_Details!$C$10="","",Project_Details!$C$10)</f>
        <v/>
      </c>
      <c r="D616" s="179" t="str">
        <f>IF(Project_Details!$C$11="","",Project_Details!$C$11)</f>
        <v/>
      </c>
      <c r="E616" s="179" t="str">
        <f>IF(Project_Details!$C$12="","",Project_Details!$C$12)</f>
        <v/>
      </c>
      <c r="F616" s="144" t="str">
        <f>IF(H616="","",VLOOKUP(H616,Waste_Type!$C$3:$E$50,3,FALSE))</f>
        <v/>
      </c>
      <c r="G616" s="145" t="str">
        <f>IF(H616="","",VLOOKUP($H616,Waste_Type!$C$3:$E$50,2,FALSE))</f>
        <v/>
      </c>
      <c r="H616" s="193" t="str">
        <f>IF(Data_Input!C616="","",Data_Input!C616)</f>
        <v/>
      </c>
      <c r="I616" s="190" t="str">
        <f>IF(Data_Input!D616="","",Data_Input!D616)</f>
        <v/>
      </c>
      <c r="J616" s="180" t="str">
        <f>IF(Data_Input!E616="","",Data_Input!E616)</f>
        <v/>
      </c>
      <c r="K616" s="180" t="str">
        <f>IF(Data_Input!F616="","",Data_Input!F616)</f>
        <v/>
      </c>
      <c r="L616" s="144" t="str">
        <f>IF(Data_Input!G616="","",Data_Input!G616)</f>
        <v/>
      </c>
      <c r="M616" s="148" t="str">
        <f t="shared" si="9"/>
        <v/>
      </c>
    </row>
    <row r="617" spans="2:13" x14ac:dyDescent="0.4">
      <c r="B617" s="181" t="str">
        <f>IF(Data_Input!B617="","",Data_Input!B617)</f>
        <v/>
      </c>
      <c r="C617" s="182" t="str">
        <f>IF(Project_Details!$C$10="","",Project_Details!$C$10)</f>
        <v/>
      </c>
      <c r="D617" s="182" t="str">
        <f>IF(Project_Details!$C$11="","",Project_Details!$C$11)</f>
        <v/>
      </c>
      <c r="E617" s="182" t="str">
        <f>IF(Project_Details!$C$12="","",Project_Details!$C$12)</f>
        <v/>
      </c>
      <c r="F617" s="151" t="str">
        <f>IF(H617="","",VLOOKUP(H617,Waste_Type!$C$3:$E$50,3,FALSE))</f>
        <v/>
      </c>
      <c r="G617" s="152" t="str">
        <f>IF(H617="","",VLOOKUP($H617,Waste_Type!$C$3:$E$50,2,FALSE))</f>
        <v/>
      </c>
      <c r="H617" s="192" t="str">
        <f>IF(Data_Input!C617="","",Data_Input!C617)</f>
        <v/>
      </c>
      <c r="I617" s="189" t="str">
        <f>IF(Data_Input!D617="","",Data_Input!D617)</f>
        <v/>
      </c>
      <c r="J617" s="183" t="str">
        <f>IF(Data_Input!E617="","",Data_Input!E617)</f>
        <v/>
      </c>
      <c r="K617" s="183" t="str">
        <f>IF(Data_Input!F617="","",Data_Input!F617)</f>
        <v/>
      </c>
      <c r="L617" s="151" t="str">
        <f>IF(Data_Input!G617="","",Data_Input!G617)</f>
        <v/>
      </c>
      <c r="M617" s="154" t="str">
        <f t="shared" si="9"/>
        <v/>
      </c>
    </row>
    <row r="618" spans="2:13" x14ac:dyDescent="0.4">
      <c r="B618" s="178" t="str">
        <f>IF(Data_Input!B618="","",Data_Input!B618)</f>
        <v/>
      </c>
      <c r="C618" s="179" t="str">
        <f>IF(Project_Details!$C$10="","",Project_Details!$C$10)</f>
        <v/>
      </c>
      <c r="D618" s="179" t="str">
        <f>IF(Project_Details!$C$11="","",Project_Details!$C$11)</f>
        <v/>
      </c>
      <c r="E618" s="179" t="str">
        <f>IF(Project_Details!$C$12="","",Project_Details!$C$12)</f>
        <v/>
      </c>
      <c r="F618" s="144" t="str">
        <f>IF(H618="","",VLOOKUP(H618,Waste_Type!$C$3:$E$50,3,FALSE))</f>
        <v/>
      </c>
      <c r="G618" s="145" t="str">
        <f>IF(H618="","",VLOOKUP($H618,Waste_Type!$C$3:$E$50,2,FALSE))</f>
        <v/>
      </c>
      <c r="H618" s="193" t="str">
        <f>IF(Data_Input!C618="","",Data_Input!C618)</f>
        <v/>
      </c>
      <c r="I618" s="190" t="str">
        <f>IF(Data_Input!D618="","",Data_Input!D618)</f>
        <v/>
      </c>
      <c r="J618" s="180" t="str">
        <f>IF(Data_Input!E618="","",Data_Input!E618)</f>
        <v/>
      </c>
      <c r="K618" s="180" t="str">
        <f>IF(Data_Input!F618="","",Data_Input!F618)</f>
        <v/>
      </c>
      <c r="L618" s="144" t="str">
        <f>IF(Data_Input!G618="","",Data_Input!G618)</f>
        <v/>
      </c>
      <c r="M618" s="148" t="str">
        <f t="shared" si="9"/>
        <v/>
      </c>
    </row>
    <row r="619" spans="2:13" x14ac:dyDescent="0.4">
      <c r="B619" s="181" t="str">
        <f>IF(Data_Input!B619="","",Data_Input!B619)</f>
        <v/>
      </c>
      <c r="C619" s="182" t="str">
        <f>IF(Project_Details!$C$10="","",Project_Details!$C$10)</f>
        <v/>
      </c>
      <c r="D619" s="182" t="str">
        <f>IF(Project_Details!$C$11="","",Project_Details!$C$11)</f>
        <v/>
      </c>
      <c r="E619" s="182" t="str">
        <f>IF(Project_Details!$C$12="","",Project_Details!$C$12)</f>
        <v/>
      </c>
      <c r="F619" s="151" t="str">
        <f>IF(H619="","",VLOOKUP(H619,Waste_Type!$C$3:$E$50,3,FALSE))</f>
        <v/>
      </c>
      <c r="G619" s="152" t="str">
        <f>IF(H619="","",VLOOKUP($H619,Waste_Type!$C$3:$E$50,2,FALSE))</f>
        <v/>
      </c>
      <c r="H619" s="192" t="str">
        <f>IF(Data_Input!C619="","",Data_Input!C619)</f>
        <v/>
      </c>
      <c r="I619" s="189" t="str">
        <f>IF(Data_Input!D619="","",Data_Input!D619)</f>
        <v/>
      </c>
      <c r="J619" s="183" t="str">
        <f>IF(Data_Input!E619="","",Data_Input!E619)</f>
        <v/>
      </c>
      <c r="K619" s="183" t="str">
        <f>IF(Data_Input!F619="","",Data_Input!F619)</f>
        <v/>
      </c>
      <c r="L619" s="151" t="str">
        <f>IF(Data_Input!G619="","",Data_Input!G619)</f>
        <v/>
      </c>
      <c r="M619" s="154" t="str">
        <f t="shared" si="9"/>
        <v/>
      </c>
    </row>
    <row r="620" spans="2:13" x14ac:dyDescent="0.4">
      <c r="B620" s="178" t="str">
        <f>IF(Data_Input!B620="","",Data_Input!B620)</f>
        <v/>
      </c>
      <c r="C620" s="179" t="str">
        <f>IF(Project_Details!$C$10="","",Project_Details!$C$10)</f>
        <v/>
      </c>
      <c r="D620" s="179" t="str">
        <f>IF(Project_Details!$C$11="","",Project_Details!$C$11)</f>
        <v/>
      </c>
      <c r="E620" s="179" t="str">
        <f>IF(Project_Details!$C$12="","",Project_Details!$C$12)</f>
        <v/>
      </c>
      <c r="F620" s="144" t="str">
        <f>IF(H620="","",VLOOKUP(H620,Waste_Type!$C$3:$E$50,3,FALSE))</f>
        <v/>
      </c>
      <c r="G620" s="145" t="str">
        <f>IF(H620="","",VLOOKUP($H620,Waste_Type!$C$3:$E$50,2,FALSE))</f>
        <v/>
      </c>
      <c r="H620" s="193" t="str">
        <f>IF(Data_Input!C620="","",Data_Input!C620)</f>
        <v/>
      </c>
      <c r="I620" s="190" t="str">
        <f>IF(Data_Input!D620="","",Data_Input!D620)</f>
        <v/>
      </c>
      <c r="J620" s="180" t="str">
        <f>IF(Data_Input!E620="","",Data_Input!E620)</f>
        <v/>
      </c>
      <c r="K620" s="180" t="str">
        <f>IF(Data_Input!F620="","",Data_Input!F620)</f>
        <v/>
      </c>
      <c r="L620" s="144" t="str">
        <f>IF(Data_Input!G620="","",Data_Input!G620)</f>
        <v/>
      </c>
      <c r="M620" s="148" t="str">
        <f t="shared" si="9"/>
        <v/>
      </c>
    </row>
    <row r="621" spans="2:13" x14ac:dyDescent="0.4">
      <c r="B621" s="181" t="str">
        <f>IF(Data_Input!B621="","",Data_Input!B621)</f>
        <v/>
      </c>
      <c r="C621" s="182" t="str">
        <f>IF(Project_Details!$C$10="","",Project_Details!$C$10)</f>
        <v/>
      </c>
      <c r="D621" s="182" t="str">
        <f>IF(Project_Details!$C$11="","",Project_Details!$C$11)</f>
        <v/>
      </c>
      <c r="E621" s="182" t="str">
        <f>IF(Project_Details!$C$12="","",Project_Details!$C$12)</f>
        <v/>
      </c>
      <c r="F621" s="151" t="str">
        <f>IF(H621="","",VLOOKUP(H621,Waste_Type!$C$3:$E$50,3,FALSE))</f>
        <v/>
      </c>
      <c r="G621" s="152" t="str">
        <f>IF(H621="","",VLOOKUP($H621,Waste_Type!$C$3:$E$50,2,FALSE))</f>
        <v/>
      </c>
      <c r="H621" s="192" t="str">
        <f>IF(Data_Input!C621="","",Data_Input!C621)</f>
        <v/>
      </c>
      <c r="I621" s="189" t="str">
        <f>IF(Data_Input!D621="","",Data_Input!D621)</f>
        <v/>
      </c>
      <c r="J621" s="183" t="str">
        <f>IF(Data_Input!E621="","",Data_Input!E621)</f>
        <v/>
      </c>
      <c r="K621" s="183" t="str">
        <f>IF(Data_Input!F621="","",Data_Input!F621)</f>
        <v/>
      </c>
      <c r="L621" s="151" t="str">
        <f>IF(Data_Input!G621="","",Data_Input!G621)</f>
        <v/>
      </c>
      <c r="M621" s="154" t="str">
        <f t="shared" si="9"/>
        <v/>
      </c>
    </row>
    <row r="622" spans="2:13" x14ac:dyDescent="0.4">
      <c r="B622" s="178" t="str">
        <f>IF(Data_Input!B622="","",Data_Input!B622)</f>
        <v/>
      </c>
      <c r="C622" s="179" t="str">
        <f>IF(Project_Details!$C$10="","",Project_Details!$C$10)</f>
        <v/>
      </c>
      <c r="D622" s="179" t="str">
        <f>IF(Project_Details!$C$11="","",Project_Details!$C$11)</f>
        <v/>
      </c>
      <c r="E622" s="179" t="str">
        <f>IF(Project_Details!$C$12="","",Project_Details!$C$12)</f>
        <v/>
      </c>
      <c r="F622" s="144" t="str">
        <f>IF(H622="","",VLOOKUP(H622,Waste_Type!$C$3:$E$50,3,FALSE))</f>
        <v/>
      </c>
      <c r="G622" s="145" t="str">
        <f>IF(H622="","",VLOOKUP($H622,Waste_Type!$C$3:$E$50,2,FALSE))</f>
        <v/>
      </c>
      <c r="H622" s="193" t="str">
        <f>IF(Data_Input!C622="","",Data_Input!C622)</f>
        <v/>
      </c>
      <c r="I622" s="190" t="str">
        <f>IF(Data_Input!D622="","",Data_Input!D622)</f>
        <v/>
      </c>
      <c r="J622" s="180" t="str">
        <f>IF(Data_Input!E622="","",Data_Input!E622)</f>
        <v/>
      </c>
      <c r="K622" s="180" t="str">
        <f>IF(Data_Input!F622="","",Data_Input!F622)</f>
        <v/>
      </c>
      <c r="L622" s="144" t="str">
        <f>IF(Data_Input!G622="","",Data_Input!G622)</f>
        <v/>
      </c>
      <c r="M622" s="148" t="str">
        <f t="shared" si="9"/>
        <v/>
      </c>
    </row>
    <row r="623" spans="2:13" x14ac:dyDescent="0.4">
      <c r="B623" s="181" t="str">
        <f>IF(Data_Input!B623="","",Data_Input!B623)</f>
        <v/>
      </c>
      <c r="C623" s="182" t="str">
        <f>IF(Project_Details!$C$10="","",Project_Details!$C$10)</f>
        <v/>
      </c>
      <c r="D623" s="182" t="str">
        <f>IF(Project_Details!$C$11="","",Project_Details!$C$11)</f>
        <v/>
      </c>
      <c r="E623" s="182" t="str">
        <f>IF(Project_Details!$C$12="","",Project_Details!$C$12)</f>
        <v/>
      </c>
      <c r="F623" s="151" t="str">
        <f>IF(H623="","",VLOOKUP(H623,Waste_Type!$C$3:$E$50,3,FALSE))</f>
        <v/>
      </c>
      <c r="G623" s="152" t="str">
        <f>IF(H623="","",VLOOKUP($H623,Waste_Type!$C$3:$E$50,2,FALSE))</f>
        <v/>
      </c>
      <c r="H623" s="192" t="str">
        <f>IF(Data_Input!C623="","",Data_Input!C623)</f>
        <v/>
      </c>
      <c r="I623" s="189" t="str">
        <f>IF(Data_Input!D623="","",Data_Input!D623)</f>
        <v/>
      </c>
      <c r="J623" s="183" t="str">
        <f>IF(Data_Input!E623="","",Data_Input!E623)</f>
        <v/>
      </c>
      <c r="K623" s="183" t="str">
        <f>IF(Data_Input!F623="","",Data_Input!F623)</f>
        <v/>
      </c>
      <c r="L623" s="151" t="str">
        <f>IF(Data_Input!G623="","",Data_Input!G623)</f>
        <v/>
      </c>
      <c r="M623" s="154" t="str">
        <f t="shared" si="9"/>
        <v/>
      </c>
    </row>
    <row r="624" spans="2:13" x14ac:dyDescent="0.4">
      <c r="B624" s="178" t="str">
        <f>IF(Data_Input!B624="","",Data_Input!B624)</f>
        <v/>
      </c>
      <c r="C624" s="179" t="str">
        <f>IF(Project_Details!$C$10="","",Project_Details!$C$10)</f>
        <v/>
      </c>
      <c r="D624" s="179" t="str">
        <f>IF(Project_Details!$C$11="","",Project_Details!$C$11)</f>
        <v/>
      </c>
      <c r="E624" s="179" t="str">
        <f>IF(Project_Details!$C$12="","",Project_Details!$C$12)</f>
        <v/>
      </c>
      <c r="F624" s="144" t="str">
        <f>IF(H624="","",VLOOKUP(H624,Waste_Type!$C$3:$E$50,3,FALSE))</f>
        <v/>
      </c>
      <c r="G624" s="145" t="str">
        <f>IF(H624="","",VLOOKUP($H624,Waste_Type!$C$3:$E$50,2,FALSE))</f>
        <v/>
      </c>
      <c r="H624" s="193" t="str">
        <f>IF(Data_Input!C624="","",Data_Input!C624)</f>
        <v/>
      </c>
      <c r="I624" s="190" t="str">
        <f>IF(Data_Input!D624="","",Data_Input!D624)</f>
        <v/>
      </c>
      <c r="J624" s="180" t="str">
        <f>IF(Data_Input!E624="","",Data_Input!E624)</f>
        <v/>
      </c>
      <c r="K624" s="180" t="str">
        <f>IF(Data_Input!F624="","",Data_Input!F624)</f>
        <v/>
      </c>
      <c r="L624" s="144" t="str">
        <f>IF(Data_Input!G624="","",Data_Input!G624)</f>
        <v/>
      </c>
      <c r="M624" s="148" t="str">
        <f t="shared" si="9"/>
        <v/>
      </c>
    </row>
    <row r="625" spans="2:13" x14ac:dyDescent="0.4">
      <c r="B625" s="181" t="str">
        <f>IF(Data_Input!B625="","",Data_Input!B625)</f>
        <v/>
      </c>
      <c r="C625" s="182" t="str">
        <f>IF(Project_Details!$C$10="","",Project_Details!$C$10)</f>
        <v/>
      </c>
      <c r="D625" s="182" t="str">
        <f>IF(Project_Details!$C$11="","",Project_Details!$C$11)</f>
        <v/>
      </c>
      <c r="E625" s="182" t="str">
        <f>IF(Project_Details!$C$12="","",Project_Details!$C$12)</f>
        <v/>
      </c>
      <c r="F625" s="151" t="str">
        <f>IF(H625="","",VLOOKUP(H625,Waste_Type!$C$3:$E$50,3,FALSE))</f>
        <v/>
      </c>
      <c r="G625" s="152" t="str">
        <f>IF(H625="","",VLOOKUP($H625,Waste_Type!$C$3:$E$50,2,FALSE))</f>
        <v/>
      </c>
      <c r="H625" s="192" t="str">
        <f>IF(Data_Input!C625="","",Data_Input!C625)</f>
        <v/>
      </c>
      <c r="I625" s="189" t="str">
        <f>IF(Data_Input!D625="","",Data_Input!D625)</f>
        <v/>
      </c>
      <c r="J625" s="183" t="str">
        <f>IF(Data_Input!E625="","",Data_Input!E625)</f>
        <v/>
      </c>
      <c r="K625" s="183" t="str">
        <f>IF(Data_Input!F625="","",Data_Input!F625)</f>
        <v/>
      </c>
      <c r="L625" s="151" t="str">
        <f>IF(Data_Input!G625="","",Data_Input!G625)</f>
        <v/>
      </c>
      <c r="M625" s="154" t="str">
        <f t="shared" si="9"/>
        <v/>
      </c>
    </row>
    <row r="626" spans="2:13" x14ac:dyDescent="0.4">
      <c r="B626" s="178" t="str">
        <f>IF(Data_Input!B626="","",Data_Input!B626)</f>
        <v/>
      </c>
      <c r="C626" s="179" t="str">
        <f>IF(Project_Details!$C$10="","",Project_Details!$C$10)</f>
        <v/>
      </c>
      <c r="D626" s="179" t="str">
        <f>IF(Project_Details!$C$11="","",Project_Details!$C$11)</f>
        <v/>
      </c>
      <c r="E626" s="179" t="str">
        <f>IF(Project_Details!$C$12="","",Project_Details!$C$12)</f>
        <v/>
      </c>
      <c r="F626" s="144" t="str">
        <f>IF(H626="","",VLOOKUP(H626,Waste_Type!$C$3:$E$50,3,FALSE))</f>
        <v/>
      </c>
      <c r="G626" s="145" t="str">
        <f>IF(H626="","",VLOOKUP($H626,Waste_Type!$C$3:$E$50,2,FALSE))</f>
        <v/>
      </c>
      <c r="H626" s="193" t="str">
        <f>IF(Data_Input!C626="","",Data_Input!C626)</f>
        <v/>
      </c>
      <c r="I626" s="190" t="str">
        <f>IF(Data_Input!D626="","",Data_Input!D626)</f>
        <v/>
      </c>
      <c r="J626" s="180" t="str">
        <f>IF(Data_Input!E626="","",Data_Input!E626)</f>
        <v/>
      </c>
      <c r="K626" s="180" t="str">
        <f>IF(Data_Input!F626="","",Data_Input!F626)</f>
        <v/>
      </c>
      <c r="L626" s="144" t="str">
        <f>IF(Data_Input!G626="","",Data_Input!G626)</f>
        <v/>
      </c>
      <c r="M626" s="148" t="str">
        <f t="shared" si="9"/>
        <v/>
      </c>
    </row>
    <row r="627" spans="2:13" x14ac:dyDescent="0.4">
      <c r="B627" s="181" t="str">
        <f>IF(Data_Input!B627="","",Data_Input!B627)</f>
        <v/>
      </c>
      <c r="C627" s="182" t="str">
        <f>IF(Project_Details!$C$10="","",Project_Details!$C$10)</f>
        <v/>
      </c>
      <c r="D627" s="182" t="str">
        <f>IF(Project_Details!$C$11="","",Project_Details!$C$11)</f>
        <v/>
      </c>
      <c r="E627" s="182" t="str">
        <f>IF(Project_Details!$C$12="","",Project_Details!$C$12)</f>
        <v/>
      </c>
      <c r="F627" s="151" t="str">
        <f>IF(H627="","",VLOOKUP(H627,Waste_Type!$C$3:$E$50,3,FALSE))</f>
        <v/>
      </c>
      <c r="G627" s="152" t="str">
        <f>IF(H627="","",VLOOKUP($H627,Waste_Type!$C$3:$E$50,2,FALSE))</f>
        <v/>
      </c>
      <c r="H627" s="192" t="str">
        <f>IF(Data_Input!C627="","",Data_Input!C627)</f>
        <v/>
      </c>
      <c r="I627" s="189" t="str">
        <f>IF(Data_Input!D627="","",Data_Input!D627)</f>
        <v/>
      </c>
      <c r="J627" s="183" t="str">
        <f>IF(Data_Input!E627="","",Data_Input!E627)</f>
        <v/>
      </c>
      <c r="K627" s="183" t="str">
        <f>IF(Data_Input!F627="","",Data_Input!F627)</f>
        <v/>
      </c>
      <c r="L627" s="151" t="str">
        <f>IF(Data_Input!G627="","",Data_Input!G627)</f>
        <v/>
      </c>
      <c r="M627" s="154" t="str">
        <f t="shared" si="9"/>
        <v/>
      </c>
    </row>
    <row r="628" spans="2:13" x14ac:dyDescent="0.4">
      <c r="B628" s="178" t="str">
        <f>IF(Data_Input!B628="","",Data_Input!B628)</f>
        <v/>
      </c>
      <c r="C628" s="179" t="str">
        <f>IF(Project_Details!$C$10="","",Project_Details!$C$10)</f>
        <v/>
      </c>
      <c r="D628" s="179" t="str">
        <f>IF(Project_Details!$C$11="","",Project_Details!$C$11)</f>
        <v/>
      </c>
      <c r="E628" s="179" t="str">
        <f>IF(Project_Details!$C$12="","",Project_Details!$C$12)</f>
        <v/>
      </c>
      <c r="F628" s="144" t="str">
        <f>IF(H628="","",VLOOKUP(H628,Waste_Type!$C$3:$E$50,3,FALSE))</f>
        <v/>
      </c>
      <c r="G628" s="145" t="str">
        <f>IF(H628="","",VLOOKUP($H628,Waste_Type!$C$3:$E$50,2,FALSE))</f>
        <v/>
      </c>
      <c r="H628" s="193" t="str">
        <f>IF(Data_Input!C628="","",Data_Input!C628)</f>
        <v/>
      </c>
      <c r="I628" s="190" t="str">
        <f>IF(Data_Input!D628="","",Data_Input!D628)</f>
        <v/>
      </c>
      <c r="J628" s="180" t="str">
        <f>IF(Data_Input!E628="","",Data_Input!E628)</f>
        <v/>
      </c>
      <c r="K628" s="180" t="str">
        <f>IF(Data_Input!F628="","",Data_Input!F628)</f>
        <v/>
      </c>
      <c r="L628" s="144" t="str">
        <f>IF(Data_Input!G628="","",Data_Input!G628)</f>
        <v/>
      </c>
      <c r="M628" s="148" t="str">
        <f t="shared" si="9"/>
        <v/>
      </c>
    </row>
    <row r="629" spans="2:13" x14ac:dyDescent="0.4">
      <c r="B629" s="181" t="str">
        <f>IF(Data_Input!B629="","",Data_Input!B629)</f>
        <v/>
      </c>
      <c r="C629" s="182" t="str">
        <f>IF(Project_Details!$C$10="","",Project_Details!$C$10)</f>
        <v/>
      </c>
      <c r="D629" s="182" t="str">
        <f>IF(Project_Details!$C$11="","",Project_Details!$C$11)</f>
        <v/>
      </c>
      <c r="E629" s="182" t="str">
        <f>IF(Project_Details!$C$12="","",Project_Details!$C$12)</f>
        <v/>
      </c>
      <c r="F629" s="151" t="str">
        <f>IF(H629="","",VLOOKUP(H629,Waste_Type!$C$3:$E$50,3,FALSE))</f>
        <v/>
      </c>
      <c r="G629" s="152" t="str">
        <f>IF(H629="","",VLOOKUP($H629,Waste_Type!$C$3:$E$50,2,FALSE))</f>
        <v/>
      </c>
      <c r="H629" s="192" t="str">
        <f>IF(Data_Input!C629="","",Data_Input!C629)</f>
        <v/>
      </c>
      <c r="I629" s="189" t="str">
        <f>IF(Data_Input!D629="","",Data_Input!D629)</f>
        <v/>
      </c>
      <c r="J629" s="183" t="str">
        <f>IF(Data_Input!E629="","",Data_Input!E629)</f>
        <v/>
      </c>
      <c r="K629" s="183" t="str">
        <f>IF(Data_Input!F629="","",Data_Input!F629)</f>
        <v/>
      </c>
      <c r="L629" s="151" t="str">
        <f>IF(Data_Input!G629="","",Data_Input!G629)</f>
        <v/>
      </c>
      <c r="M629" s="154" t="str">
        <f t="shared" si="9"/>
        <v/>
      </c>
    </row>
    <row r="630" spans="2:13" x14ac:dyDescent="0.4">
      <c r="B630" s="178" t="str">
        <f>IF(Data_Input!B630="","",Data_Input!B630)</f>
        <v/>
      </c>
      <c r="C630" s="179" t="str">
        <f>IF(Project_Details!$C$10="","",Project_Details!$C$10)</f>
        <v/>
      </c>
      <c r="D630" s="179" t="str">
        <f>IF(Project_Details!$C$11="","",Project_Details!$C$11)</f>
        <v/>
      </c>
      <c r="E630" s="179" t="str">
        <f>IF(Project_Details!$C$12="","",Project_Details!$C$12)</f>
        <v/>
      </c>
      <c r="F630" s="144" t="str">
        <f>IF(H630="","",VLOOKUP(H630,Waste_Type!$C$3:$E$50,3,FALSE))</f>
        <v/>
      </c>
      <c r="G630" s="145" t="str">
        <f>IF(H630="","",VLOOKUP($H630,Waste_Type!$C$3:$E$50,2,FALSE))</f>
        <v/>
      </c>
      <c r="H630" s="193" t="str">
        <f>IF(Data_Input!C630="","",Data_Input!C630)</f>
        <v/>
      </c>
      <c r="I630" s="190" t="str">
        <f>IF(Data_Input!D630="","",Data_Input!D630)</f>
        <v/>
      </c>
      <c r="J630" s="180" t="str">
        <f>IF(Data_Input!E630="","",Data_Input!E630)</f>
        <v/>
      </c>
      <c r="K630" s="180" t="str">
        <f>IF(Data_Input!F630="","",Data_Input!F630)</f>
        <v/>
      </c>
      <c r="L630" s="144" t="str">
        <f>IF(Data_Input!G630="","",Data_Input!G630)</f>
        <v/>
      </c>
      <c r="M630" s="148" t="str">
        <f t="shared" si="9"/>
        <v/>
      </c>
    </row>
    <row r="631" spans="2:13" x14ac:dyDescent="0.4">
      <c r="B631" s="181" t="str">
        <f>IF(Data_Input!B631="","",Data_Input!B631)</f>
        <v/>
      </c>
      <c r="C631" s="182" t="str">
        <f>IF(Project_Details!$C$10="","",Project_Details!$C$10)</f>
        <v/>
      </c>
      <c r="D631" s="182" t="str">
        <f>IF(Project_Details!$C$11="","",Project_Details!$C$11)</f>
        <v/>
      </c>
      <c r="E631" s="182" t="str">
        <f>IF(Project_Details!$C$12="","",Project_Details!$C$12)</f>
        <v/>
      </c>
      <c r="F631" s="151" t="str">
        <f>IF(H631="","",VLOOKUP(H631,Waste_Type!$C$3:$E$50,3,FALSE))</f>
        <v/>
      </c>
      <c r="G631" s="152" t="str">
        <f>IF(H631="","",VLOOKUP($H631,Waste_Type!$C$3:$E$50,2,FALSE))</f>
        <v/>
      </c>
      <c r="H631" s="192" t="str">
        <f>IF(Data_Input!C631="","",Data_Input!C631)</f>
        <v/>
      </c>
      <c r="I631" s="189" t="str">
        <f>IF(Data_Input!D631="","",Data_Input!D631)</f>
        <v/>
      </c>
      <c r="J631" s="183" t="str">
        <f>IF(Data_Input!E631="","",Data_Input!E631)</f>
        <v/>
      </c>
      <c r="K631" s="183" t="str">
        <f>IF(Data_Input!F631="","",Data_Input!F631)</f>
        <v/>
      </c>
      <c r="L631" s="151" t="str">
        <f>IF(Data_Input!G631="","",Data_Input!G631)</f>
        <v/>
      </c>
      <c r="M631" s="154" t="str">
        <f t="shared" si="9"/>
        <v/>
      </c>
    </row>
    <row r="632" spans="2:13" x14ac:dyDescent="0.4">
      <c r="B632" s="178" t="str">
        <f>IF(Data_Input!B632="","",Data_Input!B632)</f>
        <v/>
      </c>
      <c r="C632" s="179" t="str">
        <f>IF(Project_Details!$C$10="","",Project_Details!$C$10)</f>
        <v/>
      </c>
      <c r="D632" s="179" t="str">
        <f>IF(Project_Details!$C$11="","",Project_Details!$C$11)</f>
        <v/>
      </c>
      <c r="E632" s="179" t="str">
        <f>IF(Project_Details!$C$12="","",Project_Details!$C$12)</f>
        <v/>
      </c>
      <c r="F632" s="144" t="str">
        <f>IF(H632="","",VLOOKUP(H632,Waste_Type!$C$3:$E$50,3,FALSE))</f>
        <v/>
      </c>
      <c r="G632" s="145" t="str">
        <f>IF(H632="","",VLOOKUP($H632,Waste_Type!$C$3:$E$50,2,FALSE))</f>
        <v/>
      </c>
      <c r="H632" s="193" t="str">
        <f>IF(Data_Input!C632="","",Data_Input!C632)</f>
        <v/>
      </c>
      <c r="I632" s="190" t="str">
        <f>IF(Data_Input!D632="","",Data_Input!D632)</f>
        <v/>
      </c>
      <c r="J632" s="180" t="str">
        <f>IF(Data_Input!E632="","",Data_Input!E632)</f>
        <v/>
      </c>
      <c r="K632" s="180" t="str">
        <f>IF(Data_Input!F632="","",Data_Input!F632)</f>
        <v/>
      </c>
      <c r="L632" s="144" t="str">
        <f>IF(Data_Input!G632="","",Data_Input!G632)</f>
        <v/>
      </c>
      <c r="M632" s="148" t="str">
        <f t="shared" si="9"/>
        <v/>
      </c>
    </row>
    <row r="633" spans="2:13" x14ac:dyDescent="0.4">
      <c r="B633" s="181" t="str">
        <f>IF(Data_Input!B633="","",Data_Input!B633)</f>
        <v/>
      </c>
      <c r="C633" s="182" t="str">
        <f>IF(Project_Details!$C$10="","",Project_Details!$C$10)</f>
        <v/>
      </c>
      <c r="D633" s="182" t="str">
        <f>IF(Project_Details!$C$11="","",Project_Details!$C$11)</f>
        <v/>
      </c>
      <c r="E633" s="182" t="str">
        <f>IF(Project_Details!$C$12="","",Project_Details!$C$12)</f>
        <v/>
      </c>
      <c r="F633" s="151" t="str">
        <f>IF(H633="","",VLOOKUP(H633,Waste_Type!$C$3:$E$50,3,FALSE))</f>
        <v/>
      </c>
      <c r="G633" s="152" t="str">
        <f>IF(H633="","",VLOOKUP($H633,Waste_Type!$C$3:$E$50,2,FALSE))</f>
        <v/>
      </c>
      <c r="H633" s="192" t="str">
        <f>IF(Data_Input!C633="","",Data_Input!C633)</f>
        <v/>
      </c>
      <c r="I633" s="189" t="str">
        <f>IF(Data_Input!D633="","",Data_Input!D633)</f>
        <v/>
      </c>
      <c r="J633" s="183" t="str">
        <f>IF(Data_Input!E633="","",Data_Input!E633)</f>
        <v/>
      </c>
      <c r="K633" s="183" t="str">
        <f>IF(Data_Input!F633="","",Data_Input!F633)</f>
        <v/>
      </c>
      <c r="L633" s="151" t="str">
        <f>IF(Data_Input!G633="","",Data_Input!G633)</f>
        <v/>
      </c>
      <c r="M633" s="154" t="str">
        <f t="shared" si="9"/>
        <v/>
      </c>
    </row>
    <row r="634" spans="2:13" x14ac:dyDescent="0.4">
      <c r="B634" s="178" t="str">
        <f>IF(Data_Input!B634="","",Data_Input!B634)</f>
        <v/>
      </c>
      <c r="C634" s="179" t="str">
        <f>IF(Project_Details!$C$10="","",Project_Details!$C$10)</f>
        <v/>
      </c>
      <c r="D634" s="179" t="str">
        <f>IF(Project_Details!$C$11="","",Project_Details!$C$11)</f>
        <v/>
      </c>
      <c r="E634" s="179" t="str">
        <f>IF(Project_Details!$C$12="","",Project_Details!$C$12)</f>
        <v/>
      </c>
      <c r="F634" s="144" t="str">
        <f>IF(H634="","",VLOOKUP(H634,Waste_Type!$C$3:$E$50,3,FALSE))</f>
        <v/>
      </c>
      <c r="G634" s="145" t="str">
        <f>IF(H634="","",VLOOKUP($H634,Waste_Type!$C$3:$E$50,2,FALSE))</f>
        <v/>
      </c>
      <c r="H634" s="193" t="str">
        <f>IF(Data_Input!C634="","",Data_Input!C634)</f>
        <v/>
      </c>
      <c r="I634" s="190" t="str">
        <f>IF(Data_Input!D634="","",Data_Input!D634)</f>
        <v/>
      </c>
      <c r="J634" s="180" t="str">
        <f>IF(Data_Input!E634="","",Data_Input!E634)</f>
        <v/>
      </c>
      <c r="K634" s="180" t="str">
        <f>IF(Data_Input!F634="","",Data_Input!F634)</f>
        <v/>
      </c>
      <c r="L634" s="144" t="str">
        <f>IF(Data_Input!G634="","",Data_Input!G634)</f>
        <v/>
      </c>
      <c r="M634" s="148" t="str">
        <f t="shared" si="9"/>
        <v/>
      </c>
    </row>
    <row r="635" spans="2:13" x14ac:dyDescent="0.4">
      <c r="B635" s="181" t="str">
        <f>IF(Data_Input!B635="","",Data_Input!B635)</f>
        <v/>
      </c>
      <c r="C635" s="182" t="str">
        <f>IF(Project_Details!$C$10="","",Project_Details!$C$10)</f>
        <v/>
      </c>
      <c r="D635" s="182" t="str">
        <f>IF(Project_Details!$C$11="","",Project_Details!$C$11)</f>
        <v/>
      </c>
      <c r="E635" s="182" t="str">
        <f>IF(Project_Details!$C$12="","",Project_Details!$C$12)</f>
        <v/>
      </c>
      <c r="F635" s="151" t="str">
        <f>IF(H635="","",VLOOKUP(H635,Waste_Type!$C$3:$E$50,3,FALSE))</f>
        <v/>
      </c>
      <c r="G635" s="152" t="str">
        <f>IF(H635="","",VLOOKUP($H635,Waste_Type!$C$3:$E$50,2,FALSE))</f>
        <v/>
      </c>
      <c r="H635" s="192" t="str">
        <f>IF(Data_Input!C635="","",Data_Input!C635)</f>
        <v/>
      </c>
      <c r="I635" s="189" t="str">
        <f>IF(Data_Input!D635="","",Data_Input!D635)</f>
        <v/>
      </c>
      <c r="J635" s="183" t="str">
        <f>IF(Data_Input!E635="","",Data_Input!E635)</f>
        <v/>
      </c>
      <c r="K635" s="183" t="str">
        <f>IF(Data_Input!F635="","",Data_Input!F635)</f>
        <v/>
      </c>
      <c r="L635" s="151" t="str">
        <f>IF(Data_Input!G635="","",Data_Input!G635)</f>
        <v/>
      </c>
      <c r="M635" s="154" t="str">
        <f t="shared" si="9"/>
        <v/>
      </c>
    </row>
    <row r="636" spans="2:13" x14ac:dyDescent="0.4">
      <c r="B636" s="178" t="str">
        <f>IF(Data_Input!B636="","",Data_Input!B636)</f>
        <v/>
      </c>
      <c r="C636" s="179" t="str">
        <f>IF(Project_Details!$C$10="","",Project_Details!$C$10)</f>
        <v/>
      </c>
      <c r="D636" s="179" t="str">
        <f>IF(Project_Details!$C$11="","",Project_Details!$C$11)</f>
        <v/>
      </c>
      <c r="E636" s="179" t="str">
        <f>IF(Project_Details!$C$12="","",Project_Details!$C$12)</f>
        <v/>
      </c>
      <c r="F636" s="144" t="str">
        <f>IF(H636="","",VLOOKUP(H636,Waste_Type!$C$3:$E$50,3,FALSE))</f>
        <v/>
      </c>
      <c r="G636" s="145" t="str">
        <f>IF(H636="","",VLOOKUP($H636,Waste_Type!$C$3:$E$50,2,FALSE))</f>
        <v/>
      </c>
      <c r="H636" s="193" t="str">
        <f>IF(Data_Input!C636="","",Data_Input!C636)</f>
        <v/>
      </c>
      <c r="I636" s="190" t="str">
        <f>IF(Data_Input!D636="","",Data_Input!D636)</f>
        <v/>
      </c>
      <c r="J636" s="180" t="str">
        <f>IF(Data_Input!E636="","",Data_Input!E636)</f>
        <v/>
      </c>
      <c r="K636" s="180" t="str">
        <f>IF(Data_Input!F636="","",Data_Input!F636)</f>
        <v/>
      </c>
      <c r="L636" s="144" t="str">
        <f>IF(Data_Input!G636="","",Data_Input!G636)</f>
        <v/>
      </c>
      <c r="M636" s="148" t="str">
        <f t="shared" si="9"/>
        <v/>
      </c>
    </row>
    <row r="637" spans="2:13" x14ac:dyDescent="0.4">
      <c r="B637" s="181" t="str">
        <f>IF(Data_Input!B637="","",Data_Input!B637)</f>
        <v/>
      </c>
      <c r="C637" s="182" t="str">
        <f>IF(Project_Details!$C$10="","",Project_Details!$C$10)</f>
        <v/>
      </c>
      <c r="D637" s="182" t="str">
        <f>IF(Project_Details!$C$11="","",Project_Details!$C$11)</f>
        <v/>
      </c>
      <c r="E637" s="182" t="str">
        <f>IF(Project_Details!$C$12="","",Project_Details!$C$12)</f>
        <v/>
      </c>
      <c r="F637" s="151" t="str">
        <f>IF(H637="","",VLOOKUP(H637,Waste_Type!$C$3:$E$50,3,FALSE))</f>
        <v/>
      </c>
      <c r="G637" s="152" t="str">
        <f>IF(H637="","",VLOOKUP($H637,Waste_Type!$C$3:$E$50,2,FALSE))</f>
        <v/>
      </c>
      <c r="H637" s="192" t="str">
        <f>IF(Data_Input!C637="","",Data_Input!C637)</f>
        <v/>
      </c>
      <c r="I637" s="189" t="str">
        <f>IF(Data_Input!D637="","",Data_Input!D637)</f>
        <v/>
      </c>
      <c r="J637" s="183" t="str">
        <f>IF(Data_Input!E637="","",Data_Input!E637)</f>
        <v/>
      </c>
      <c r="K637" s="183" t="str">
        <f>IF(Data_Input!F637="","",Data_Input!F637)</f>
        <v/>
      </c>
      <c r="L637" s="151" t="str">
        <f>IF(Data_Input!G637="","",Data_Input!G637)</f>
        <v/>
      </c>
      <c r="M637" s="154" t="str">
        <f t="shared" si="9"/>
        <v/>
      </c>
    </row>
    <row r="638" spans="2:13" x14ac:dyDescent="0.4">
      <c r="B638" s="178" t="str">
        <f>IF(Data_Input!B638="","",Data_Input!B638)</f>
        <v/>
      </c>
      <c r="C638" s="179" t="str">
        <f>IF(Project_Details!$C$10="","",Project_Details!$C$10)</f>
        <v/>
      </c>
      <c r="D638" s="179" t="str">
        <f>IF(Project_Details!$C$11="","",Project_Details!$C$11)</f>
        <v/>
      </c>
      <c r="E638" s="179" t="str">
        <f>IF(Project_Details!$C$12="","",Project_Details!$C$12)</f>
        <v/>
      </c>
      <c r="F638" s="144" t="str">
        <f>IF(H638="","",VLOOKUP(H638,Waste_Type!$C$3:$E$50,3,FALSE))</f>
        <v/>
      </c>
      <c r="G638" s="145" t="str">
        <f>IF(H638="","",VLOOKUP($H638,Waste_Type!$C$3:$E$50,2,FALSE))</f>
        <v/>
      </c>
      <c r="H638" s="193" t="str">
        <f>IF(Data_Input!C638="","",Data_Input!C638)</f>
        <v/>
      </c>
      <c r="I638" s="190" t="str">
        <f>IF(Data_Input!D638="","",Data_Input!D638)</f>
        <v/>
      </c>
      <c r="J638" s="180" t="str">
        <f>IF(Data_Input!E638="","",Data_Input!E638)</f>
        <v/>
      </c>
      <c r="K638" s="180" t="str">
        <f>IF(Data_Input!F638="","",Data_Input!F638)</f>
        <v/>
      </c>
      <c r="L638" s="144" t="str">
        <f>IF(Data_Input!G638="","",Data_Input!G638)</f>
        <v/>
      </c>
      <c r="M638" s="148" t="str">
        <f t="shared" si="9"/>
        <v/>
      </c>
    </row>
    <row r="639" spans="2:13" x14ac:dyDescent="0.4">
      <c r="B639" s="181" t="str">
        <f>IF(Data_Input!B639="","",Data_Input!B639)</f>
        <v/>
      </c>
      <c r="C639" s="182" t="str">
        <f>IF(Project_Details!$C$10="","",Project_Details!$C$10)</f>
        <v/>
      </c>
      <c r="D639" s="182" t="str">
        <f>IF(Project_Details!$C$11="","",Project_Details!$C$11)</f>
        <v/>
      </c>
      <c r="E639" s="182" t="str">
        <f>IF(Project_Details!$C$12="","",Project_Details!$C$12)</f>
        <v/>
      </c>
      <c r="F639" s="151" t="str">
        <f>IF(H639="","",VLOOKUP(H639,Waste_Type!$C$3:$E$50,3,FALSE))</f>
        <v/>
      </c>
      <c r="G639" s="152" t="str">
        <f>IF(H639="","",VLOOKUP($H639,Waste_Type!$C$3:$E$50,2,FALSE))</f>
        <v/>
      </c>
      <c r="H639" s="192" t="str">
        <f>IF(Data_Input!C639="","",Data_Input!C639)</f>
        <v/>
      </c>
      <c r="I639" s="189" t="str">
        <f>IF(Data_Input!D639="","",Data_Input!D639)</f>
        <v/>
      </c>
      <c r="J639" s="183" t="str">
        <f>IF(Data_Input!E639="","",Data_Input!E639)</f>
        <v/>
      </c>
      <c r="K639" s="183" t="str">
        <f>IF(Data_Input!F639="","",Data_Input!F639)</f>
        <v/>
      </c>
      <c r="L639" s="151" t="str">
        <f>IF(Data_Input!G639="","",Data_Input!G639)</f>
        <v/>
      </c>
      <c r="M639" s="154" t="str">
        <f t="shared" si="9"/>
        <v/>
      </c>
    </row>
    <row r="640" spans="2:13" x14ac:dyDescent="0.4">
      <c r="B640" s="178" t="str">
        <f>IF(Data_Input!B640="","",Data_Input!B640)</f>
        <v/>
      </c>
      <c r="C640" s="179" t="str">
        <f>IF(Project_Details!$C$10="","",Project_Details!$C$10)</f>
        <v/>
      </c>
      <c r="D640" s="179" t="str">
        <f>IF(Project_Details!$C$11="","",Project_Details!$C$11)</f>
        <v/>
      </c>
      <c r="E640" s="179" t="str">
        <f>IF(Project_Details!$C$12="","",Project_Details!$C$12)</f>
        <v/>
      </c>
      <c r="F640" s="144" t="str">
        <f>IF(H640="","",VLOOKUP(H640,Waste_Type!$C$3:$E$50,3,FALSE))</f>
        <v/>
      </c>
      <c r="G640" s="145" t="str">
        <f>IF(H640="","",VLOOKUP($H640,Waste_Type!$C$3:$E$50,2,FALSE))</f>
        <v/>
      </c>
      <c r="H640" s="193" t="str">
        <f>IF(Data_Input!C640="","",Data_Input!C640)</f>
        <v/>
      </c>
      <c r="I640" s="190" t="str">
        <f>IF(Data_Input!D640="","",Data_Input!D640)</f>
        <v/>
      </c>
      <c r="J640" s="180" t="str">
        <f>IF(Data_Input!E640="","",Data_Input!E640)</f>
        <v/>
      </c>
      <c r="K640" s="180" t="str">
        <f>IF(Data_Input!F640="","",Data_Input!F640)</f>
        <v/>
      </c>
      <c r="L640" s="144" t="str">
        <f>IF(Data_Input!G640="","",Data_Input!G640)</f>
        <v/>
      </c>
      <c r="M640" s="148" t="str">
        <f t="shared" si="9"/>
        <v/>
      </c>
    </row>
    <row r="641" spans="2:13" x14ac:dyDescent="0.4">
      <c r="B641" s="181" t="str">
        <f>IF(Data_Input!B641="","",Data_Input!B641)</f>
        <v/>
      </c>
      <c r="C641" s="182" t="str">
        <f>IF(Project_Details!$C$10="","",Project_Details!$C$10)</f>
        <v/>
      </c>
      <c r="D641" s="182" t="str">
        <f>IF(Project_Details!$C$11="","",Project_Details!$C$11)</f>
        <v/>
      </c>
      <c r="E641" s="182" t="str">
        <f>IF(Project_Details!$C$12="","",Project_Details!$C$12)</f>
        <v/>
      </c>
      <c r="F641" s="151" t="str">
        <f>IF(H641="","",VLOOKUP(H641,Waste_Type!$C$3:$E$50,3,FALSE))</f>
        <v/>
      </c>
      <c r="G641" s="152" t="str">
        <f>IF(H641="","",VLOOKUP($H641,Waste_Type!$C$3:$E$50,2,FALSE))</f>
        <v/>
      </c>
      <c r="H641" s="192" t="str">
        <f>IF(Data_Input!C641="","",Data_Input!C641)</f>
        <v/>
      </c>
      <c r="I641" s="189" t="str">
        <f>IF(Data_Input!D641="","",Data_Input!D641)</f>
        <v/>
      </c>
      <c r="J641" s="183" t="str">
        <f>IF(Data_Input!E641="","",Data_Input!E641)</f>
        <v/>
      </c>
      <c r="K641" s="183" t="str">
        <f>IF(Data_Input!F641="","",Data_Input!F641)</f>
        <v/>
      </c>
      <c r="L641" s="151" t="str">
        <f>IF(Data_Input!G641="","",Data_Input!G641)</f>
        <v/>
      </c>
      <c r="M641" s="154" t="str">
        <f t="shared" si="9"/>
        <v/>
      </c>
    </row>
    <row r="642" spans="2:13" x14ac:dyDescent="0.4">
      <c r="B642" s="178" t="str">
        <f>IF(Data_Input!B642="","",Data_Input!B642)</f>
        <v/>
      </c>
      <c r="C642" s="179" t="str">
        <f>IF(Project_Details!$C$10="","",Project_Details!$C$10)</f>
        <v/>
      </c>
      <c r="D642" s="179" t="str">
        <f>IF(Project_Details!$C$11="","",Project_Details!$C$11)</f>
        <v/>
      </c>
      <c r="E642" s="179" t="str">
        <f>IF(Project_Details!$C$12="","",Project_Details!$C$12)</f>
        <v/>
      </c>
      <c r="F642" s="144" t="str">
        <f>IF(H642="","",VLOOKUP(H642,Waste_Type!$C$3:$E$50,3,FALSE))</f>
        <v/>
      </c>
      <c r="G642" s="145" t="str">
        <f>IF(H642="","",VLOOKUP($H642,Waste_Type!$C$3:$E$50,2,FALSE))</f>
        <v/>
      </c>
      <c r="H642" s="193" t="str">
        <f>IF(Data_Input!C642="","",Data_Input!C642)</f>
        <v/>
      </c>
      <c r="I642" s="190" t="str">
        <f>IF(Data_Input!D642="","",Data_Input!D642)</f>
        <v/>
      </c>
      <c r="J642" s="180" t="str">
        <f>IF(Data_Input!E642="","",Data_Input!E642)</f>
        <v/>
      </c>
      <c r="K642" s="180" t="str">
        <f>IF(Data_Input!F642="","",Data_Input!F642)</f>
        <v/>
      </c>
      <c r="L642" s="144" t="str">
        <f>IF(Data_Input!G642="","",Data_Input!G642)</f>
        <v/>
      </c>
      <c r="M642" s="148" t="str">
        <f t="shared" si="9"/>
        <v/>
      </c>
    </row>
    <row r="643" spans="2:13" x14ac:dyDescent="0.4">
      <c r="B643" s="181" t="str">
        <f>IF(Data_Input!B643="","",Data_Input!B643)</f>
        <v/>
      </c>
      <c r="C643" s="182" t="str">
        <f>IF(Project_Details!$C$10="","",Project_Details!$C$10)</f>
        <v/>
      </c>
      <c r="D643" s="182" t="str">
        <f>IF(Project_Details!$C$11="","",Project_Details!$C$11)</f>
        <v/>
      </c>
      <c r="E643" s="182" t="str">
        <f>IF(Project_Details!$C$12="","",Project_Details!$C$12)</f>
        <v/>
      </c>
      <c r="F643" s="151" t="str">
        <f>IF(H643="","",VLOOKUP(H643,Waste_Type!$C$3:$E$50,3,FALSE))</f>
        <v/>
      </c>
      <c r="G643" s="152" t="str">
        <f>IF(H643="","",VLOOKUP($H643,Waste_Type!$C$3:$E$50,2,FALSE))</f>
        <v/>
      </c>
      <c r="H643" s="192" t="str">
        <f>IF(Data_Input!C643="","",Data_Input!C643)</f>
        <v/>
      </c>
      <c r="I643" s="189" t="str">
        <f>IF(Data_Input!D643="","",Data_Input!D643)</f>
        <v/>
      </c>
      <c r="J643" s="183" t="str">
        <f>IF(Data_Input!E643="","",Data_Input!E643)</f>
        <v/>
      </c>
      <c r="K643" s="183" t="str">
        <f>IF(Data_Input!F643="","",Data_Input!F643)</f>
        <v/>
      </c>
      <c r="L643" s="151" t="str">
        <f>IF(Data_Input!G643="","",Data_Input!G643)</f>
        <v/>
      </c>
      <c r="M643" s="154" t="str">
        <f t="shared" ref="M643:M706" si="10">IF(J643="kg", I643/1000,I643)</f>
        <v/>
      </c>
    </row>
    <row r="644" spans="2:13" x14ac:dyDescent="0.4">
      <c r="B644" s="178" t="str">
        <f>IF(Data_Input!B644="","",Data_Input!B644)</f>
        <v/>
      </c>
      <c r="C644" s="179" t="str">
        <f>IF(Project_Details!$C$10="","",Project_Details!$C$10)</f>
        <v/>
      </c>
      <c r="D644" s="179" t="str">
        <f>IF(Project_Details!$C$11="","",Project_Details!$C$11)</f>
        <v/>
      </c>
      <c r="E644" s="179" t="str">
        <f>IF(Project_Details!$C$12="","",Project_Details!$C$12)</f>
        <v/>
      </c>
      <c r="F644" s="144" t="str">
        <f>IF(H644="","",VLOOKUP(H644,Waste_Type!$C$3:$E$50,3,FALSE))</f>
        <v/>
      </c>
      <c r="G644" s="145" t="str">
        <f>IF(H644="","",VLOOKUP($H644,Waste_Type!$C$3:$E$50,2,FALSE))</f>
        <v/>
      </c>
      <c r="H644" s="193" t="str">
        <f>IF(Data_Input!C644="","",Data_Input!C644)</f>
        <v/>
      </c>
      <c r="I644" s="190" t="str">
        <f>IF(Data_Input!D644="","",Data_Input!D644)</f>
        <v/>
      </c>
      <c r="J644" s="180" t="str">
        <f>IF(Data_Input!E644="","",Data_Input!E644)</f>
        <v/>
      </c>
      <c r="K644" s="180" t="str">
        <f>IF(Data_Input!F644="","",Data_Input!F644)</f>
        <v/>
      </c>
      <c r="L644" s="144" t="str">
        <f>IF(Data_Input!G644="","",Data_Input!G644)</f>
        <v/>
      </c>
      <c r="M644" s="148" t="str">
        <f t="shared" si="10"/>
        <v/>
      </c>
    </row>
    <row r="645" spans="2:13" x14ac:dyDescent="0.4">
      <c r="B645" s="181" t="str">
        <f>IF(Data_Input!B645="","",Data_Input!B645)</f>
        <v/>
      </c>
      <c r="C645" s="182" t="str">
        <f>IF(Project_Details!$C$10="","",Project_Details!$C$10)</f>
        <v/>
      </c>
      <c r="D645" s="182" t="str">
        <f>IF(Project_Details!$C$11="","",Project_Details!$C$11)</f>
        <v/>
      </c>
      <c r="E645" s="182" t="str">
        <f>IF(Project_Details!$C$12="","",Project_Details!$C$12)</f>
        <v/>
      </c>
      <c r="F645" s="151" t="str">
        <f>IF(H645="","",VLOOKUP(H645,Waste_Type!$C$3:$E$50,3,FALSE))</f>
        <v/>
      </c>
      <c r="G645" s="152" t="str">
        <f>IF(H645="","",VLOOKUP($H645,Waste_Type!$C$3:$E$50,2,FALSE))</f>
        <v/>
      </c>
      <c r="H645" s="192" t="str">
        <f>IF(Data_Input!C645="","",Data_Input!C645)</f>
        <v/>
      </c>
      <c r="I645" s="189" t="str">
        <f>IF(Data_Input!D645="","",Data_Input!D645)</f>
        <v/>
      </c>
      <c r="J645" s="183" t="str">
        <f>IF(Data_Input!E645="","",Data_Input!E645)</f>
        <v/>
      </c>
      <c r="K645" s="183" t="str">
        <f>IF(Data_Input!F645="","",Data_Input!F645)</f>
        <v/>
      </c>
      <c r="L645" s="151" t="str">
        <f>IF(Data_Input!G645="","",Data_Input!G645)</f>
        <v/>
      </c>
      <c r="M645" s="154" t="str">
        <f t="shared" si="10"/>
        <v/>
      </c>
    </row>
    <row r="646" spans="2:13" x14ac:dyDescent="0.4">
      <c r="B646" s="178" t="str">
        <f>IF(Data_Input!B646="","",Data_Input!B646)</f>
        <v/>
      </c>
      <c r="C646" s="179" t="str">
        <f>IF(Project_Details!$C$10="","",Project_Details!$C$10)</f>
        <v/>
      </c>
      <c r="D646" s="179" t="str">
        <f>IF(Project_Details!$C$11="","",Project_Details!$C$11)</f>
        <v/>
      </c>
      <c r="E646" s="179" t="str">
        <f>IF(Project_Details!$C$12="","",Project_Details!$C$12)</f>
        <v/>
      </c>
      <c r="F646" s="144" t="str">
        <f>IF(H646="","",VLOOKUP(H646,Waste_Type!$C$3:$E$50,3,FALSE))</f>
        <v/>
      </c>
      <c r="G646" s="145" t="str">
        <f>IF(H646="","",VLOOKUP($H646,Waste_Type!$C$3:$E$50,2,FALSE))</f>
        <v/>
      </c>
      <c r="H646" s="193" t="str">
        <f>IF(Data_Input!C646="","",Data_Input!C646)</f>
        <v/>
      </c>
      <c r="I646" s="190" t="str">
        <f>IF(Data_Input!D646="","",Data_Input!D646)</f>
        <v/>
      </c>
      <c r="J646" s="180" t="str">
        <f>IF(Data_Input!E646="","",Data_Input!E646)</f>
        <v/>
      </c>
      <c r="K646" s="180" t="str">
        <f>IF(Data_Input!F646="","",Data_Input!F646)</f>
        <v/>
      </c>
      <c r="L646" s="144" t="str">
        <f>IF(Data_Input!G646="","",Data_Input!G646)</f>
        <v/>
      </c>
      <c r="M646" s="148" t="str">
        <f t="shared" si="10"/>
        <v/>
      </c>
    </row>
    <row r="647" spans="2:13" x14ac:dyDescent="0.4">
      <c r="B647" s="181" t="str">
        <f>IF(Data_Input!B647="","",Data_Input!B647)</f>
        <v/>
      </c>
      <c r="C647" s="182" t="str">
        <f>IF(Project_Details!$C$10="","",Project_Details!$C$10)</f>
        <v/>
      </c>
      <c r="D647" s="182" t="str">
        <f>IF(Project_Details!$C$11="","",Project_Details!$C$11)</f>
        <v/>
      </c>
      <c r="E647" s="182" t="str">
        <f>IF(Project_Details!$C$12="","",Project_Details!$C$12)</f>
        <v/>
      </c>
      <c r="F647" s="151" t="str">
        <f>IF(H647="","",VLOOKUP(H647,Waste_Type!$C$3:$E$50,3,FALSE))</f>
        <v/>
      </c>
      <c r="G647" s="152" t="str">
        <f>IF(H647="","",VLOOKUP($H647,Waste_Type!$C$3:$E$50,2,FALSE))</f>
        <v/>
      </c>
      <c r="H647" s="192" t="str">
        <f>IF(Data_Input!C647="","",Data_Input!C647)</f>
        <v/>
      </c>
      <c r="I647" s="189" t="str">
        <f>IF(Data_Input!D647="","",Data_Input!D647)</f>
        <v/>
      </c>
      <c r="J647" s="183" t="str">
        <f>IF(Data_Input!E647="","",Data_Input!E647)</f>
        <v/>
      </c>
      <c r="K647" s="183" t="str">
        <f>IF(Data_Input!F647="","",Data_Input!F647)</f>
        <v/>
      </c>
      <c r="L647" s="151" t="str">
        <f>IF(Data_Input!G647="","",Data_Input!G647)</f>
        <v/>
      </c>
      <c r="M647" s="154" t="str">
        <f t="shared" si="10"/>
        <v/>
      </c>
    </row>
    <row r="648" spans="2:13" x14ac:dyDescent="0.4">
      <c r="B648" s="178" t="str">
        <f>IF(Data_Input!B648="","",Data_Input!B648)</f>
        <v/>
      </c>
      <c r="C648" s="179" t="str">
        <f>IF(Project_Details!$C$10="","",Project_Details!$C$10)</f>
        <v/>
      </c>
      <c r="D648" s="179" t="str">
        <f>IF(Project_Details!$C$11="","",Project_Details!$C$11)</f>
        <v/>
      </c>
      <c r="E648" s="179" t="str">
        <f>IF(Project_Details!$C$12="","",Project_Details!$C$12)</f>
        <v/>
      </c>
      <c r="F648" s="144" t="str">
        <f>IF(H648="","",VLOOKUP(H648,Waste_Type!$C$3:$E$50,3,FALSE))</f>
        <v/>
      </c>
      <c r="G648" s="145" t="str">
        <f>IF(H648="","",VLOOKUP($H648,Waste_Type!$C$3:$E$50,2,FALSE))</f>
        <v/>
      </c>
      <c r="H648" s="193" t="str">
        <f>IF(Data_Input!C648="","",Data_Input!C648)</f>
        <v/>
      </c>
      <c r="I648" s="190" t="str">
        <f>IF(Data_Input!D648="","",Data_Input!D648)</f>
        <v/>
      </c>
      <c r="J648" s="180" t="str">
        <f>IF(Data_Input!E648="","",Data_Input!E648)</f>
        <v/>
      </c>
      <c r="K648" s="180" t="str">
        <f>IF(Data_Input!F648="","",Data_Input!F648)</f>
        <v/>
      </c>
      <c r="L648" s="144" t="str">
        <f>IF(Data_Input!G648="","",Data_Input!G648)</f>
        <v/>
      </c>
      <c r="M648" s="148" t="str">
        <f t="shared" si="10"/>
        <v/>
      </c>
    </row>
    <row r="649" spans="2:13" x14ac:dyDescent="0.4">
      <c r="B649" s="181" t="str">
        <f>IF(Data_Input!B649="","",Data_Input!B649)</f>
        <v/>
      </c>
      <c r="C649" s="182" t="str">
        <f>IF(Project_Details!$C$10="","",Project_Details!$C$10)</f>
        <v/>
      </c>
      <c r="D649" s="182" t="str">
        <f>IF(Project_Details!$C$11="","",Project_Details!$C$11)</f>
        <v/>
      </c>
      <c r="E649" s="182" t="str">
        <f>IF(Project_Details!$C$12="","",Project_Details!$C$12)</f>
        <v/>
      </c>
      <c r="F649" s="151" t="str">
        <f>IF(H649="","",VLOOKUP(H649,Waste_Type!$C$3:$E$50,3,FALSE))</f>
        <v/>
      </c>
      <c r="G649" s="152" t="str">
        <f>IF(H649="","",VLOOKUP($H649,Waste_Type!$C$3:$E$50,2,FALSE))</f>
        <v/>
      </c>
      <c r="H649" s="192" t="str">
        <f>IF(Data_Input!C649="","",Data_Input!C649)</f>
        <v/>
      </c>
      <c r="I649" s="189" t="str">
        <f>IF(Data_Input!D649="","",Data_Input!D649)</f>
        <v/>
      </c>
      <c r="J649" s="183" t="str">
        <f>IF(Data_Input!E649="","",Data_Input!E649)</f>
        <v/>
      </c>
      <c r="K649" s="183" t="str">
        <f>IF(Data_Input!F649="","",Data_Input!F649)</f>
        <v/>
      </c>
      <c r="L649" s="151" t="str">
        <f>IF(Data_Input!G649="","",Data_Input!G649)</f>
        <v/>
      </c>
      <c r="M649" s="154" t="str">
        <f t="shared" si="10"/>
        <v/>
      </c>
    </row>
    <row r="650" spans="2:13" x14ac:dyDescent="0.4">
      <c r="B650" s="178" t="str">
        <f>IF(Data_Input!B650="","",Data_Input!B650)</f>
        <v/>
      </c>
      <c r="C650" s="179" t="str">
        <f>IF(Project_Details!$C$10="","",Project_Details!$C$10)</f>
        <v/>
      </c>
      <c r="D650" s="179" t="str">
        <f>IF(Project_Details!$C$11="","",Project_Details!$C$11)</f>
        <v/>
      </c>
      <c r="E650" s="179" t="str">
        <f>IF(Project_Details!$C$12="","",Project_Details!$C$12)</f>
        <v/>
      </c>
      <c r="F650" s="144" t="str">
        <f>IF(H650="","",VLOOKUP(H650,Waste_Type!$C$3:$E$50,3,FALSE))</f>
        <v/>
      </c>
      <c r="G650" s="145" t="str">
        <f>IF(H650="","",VLOOKUP($H650,Waste_Type!$C$3:$E$50,2,FALSE))</f>
        <v/>
      </c>
      <c r="H650" s="193" t="str">
        <f>IF(Data_Input!C650="","",Data_Input!C650)</f>
        <v/>
      </c>
      <c r="I650" s="190" t="str">
        <f>IF(Data_Input!D650="","",Data_Input!D650)</f>
        <v/>
      </c>
      <c r="J650" s="180" t="str">
        <f>IF(Data_Input!E650="","",Data_Input!E650)</f>
        <v/>
      </c>
      <c r="K650" s="180" t="str">
        <f>IF(Data_Input!F650="","",Data_Input!F650)</f>
        <v/>
      </c>
      <c r="L650" s="144" t="str">
        <f>IF(Data_Input!G650="","",Data_Input!G650)</f>
        <v/>
      </c>
      <c r="M650" s="148" t="str">
        <f t="shared" si="10"/>
        <v/>
      </c>
    </row>
    <row r="651" spans="2:13" x14ac:dyDescent="0.4">
      <c r="B651" s="181" t="str">
        <f>IF(Data_Input!B651="","",Data_Input!B651)</f>
        <v/>
      </c>
      <c r="C651" s="182" t="str">
        <f>IF(Project_Details!$C$10="","",Project_Details!$C$10)</f>
        <v/>
      </c>
      <c r="D651" s="182" t="str">
        <f>IF(Project_Details!$C$11="","",Project_Details!$C$11)</f>
        <v/>
      </c>
      <c r="E651" s="182" t="str">
        <f>IF(Project_Details!$C$12="","",Project_Details!$C$12)</f>
        <v/>
      </c>
      <c r="F651" s="151" t="str">
        <f>IF(H651="","",VLOOKUP(H651,Waste_Type!$C$3:$E$50,3,FALSE))</f>
        <v/>
      </c>
      <c r="G651" s="152" t="str">
        <f>IF(H651="","",VLOOKUP($H651,Waste_Type!$C$3:$E$50,2,FALSE))</f>
        <v/>
      </c>
      <c r="H651" s="192" t="str">
        <f>IF(Data_Input!C651="","",Data_Input!C651)</f>
        <v/>
      </c>
      <c r="I651" s="189" t="str">
        <f>IF(Data_Input!D651="","",Data_Input!D651)</f>
        <v/>
      </c>
      <c r="J651" s="183" t="str">
        <f>IF(Data_Input!E651="","",Data_Input!E651)</f>
        <v/>
      </c>
      <c r="K651" s="183" t="str">
        <f>IF(Data_Input!F651="","",Data_Input!F651)</f>
        <v/>
      </c>
      <c r="L651" s="151" t="str">
        <f>IF(Data_Input!G651="","",Data_Input!G651)</f>
        <v/>
      </c>
      <c r="M651" s="154" t="str">
        <f t="shared" si="10"/>
        <v/>
      </c>
    </row>
    <row r="652" spans="2:13" x14ac:dyDescent="0.4">
      <c r="B652" s="178" t="str">
        <f>IF(Data_Input!B652="","",Data_Input!B652)</f>
        <v/>
      </c>
      <c r="C652" s="179" t="str">
        <f>IF(Project_Details!$C$10="","",Project_Details!$C$10)</f>
        <v/>
      </c>
      <c r="D652" s="179" t="str">
        <f>IF(Project_Details!$C$11="","",Project_Details!$C$11)</f>
        <v/>
      </c>
      <c r="E652" s="179" t="str">
        <f>IF(Project_Details!$C$12="","",Project_Details!$C$12)</f>
        <v/>
      </c>
      <c r="F652" s="144" t="str">
        <f>IF(H652="","",VLOOKUP(H652,Waste_Type!$C$3:$E$50,3,FALSE))</f>
        <v/>
      </c>
      <c r="G652" s="145" t="str">
        <f>IF(H652="","",VLOOKUP($H652,Waste_Type!$C$3:$E$50,2,FALSE))</f>
        <v/>
      </c>
      <c r="H652" s="193" t="str">
        <f>IF(Data_Input!C652="","",Data_Input!C652)</f>
        <v/>
      </c>
      <c r="I652" s="190" t="str">
        <f>IF(Data_Input!D652="","",Data_Input!D652)</f>
        <v/>
      </c>
      <c r="J652" s="180" t="str">
        <f>IF(Data_Input!E652="","",Data_Input!E652)</f>
        <v/>
      </c>
      <c r="K652" s="180" t="str">
        <f>IF(Data_Input!F652="","",Data_Input!F652)</f>
        <v/>
      </c>
      <c r="L652" s="144" t="str">
        <f>IF(Data_Input!G652="","",Data_Input!G652)</f>
        <v/>
      </c>
      <c r="M652" s="148" t="str">
        <f t="shared" si="10"/>
        <v/>
      </c>
    </row>
    <row r="653" spans="2:13" x14ac:dyDescent="0.4">
      <c r="B653" s="181" t="str">
        <f>IF(Data_Input!B653="","",Data_Input!B653)</f>
        <v/>
      </c>
      <c r="C653" s="182" t="str">
        <f>IF(Project_Details!$C$10="","",Project_Details!$C$10)</f>
        <v/>
      </c>
      <c r="D653" s="182" t="str">
        <f>IF(Project_Details!$C$11="","",Project_Details!$C$11)</f>
        <v/>
      </c>
      <c r="E653" s="182" t="str">
        <f>IF(Project_Details!$C$12="","",Project_Details!$C$12)</f>
        <v/>
      </c>
      <c r="F653" s="151" t="str">
        <f>IF(H653="","",VLOOKUP(H653,Waste_Type!$C$3:$E$50,3,FALSE))</f>
        <v/>
      </c>
      <c r="G653" s="152" t="str">
        <f>IF(H653="","",VLOOKUP($H653,Waste_Type!$C$3:$E$50,2,FALSE))</f>
        <v/>
      </c>
      <c r="H653" s="192" t="str">
        <f>IF(Data_Input!C653="","",Data_Input!C653)</f>
        <v/>
      </c>
      <c r="I653" s="189" t="str">
        <f>IF(Data_Input!D653="","",Data_Input!D653)</f>
        <v/>
      </c>
      <c r="J653" s="183" t="str">
        <f>IF(Data_Input!E653="","",Data_Input!E653)</f>
        <v/>
      </c>
      <c r="K653" s="183" t="str">
        <f>IF(Data_Input!F653="","",Data_Input!F653)</f>
        <v/>
      </c>
      <c r="L653" s="151" t="str">
        <f>IF(Data_Input!G653="","",Data_Input!G653)</f>
        <v/>
      </c>
      <c r="M653" s="154" t="str">
        <f t="shared" si="10"/>
        <v/>
      </c>
    </row>
    <row r="654" spans="2:13" x14ac:dyDescent="0.4">
      <c r="B654" s="178" t="str">
        <f>IF(Data_Input!B654="","",Data_Input!B654)</f>
        <v/>
      </c>
      <c r="C654" s="179" t="str">
        <f>IF(Project_Details!$C$10="","",Project_Details!$C$10)</f>
        <v/>
      </c>
      <c r="D654" s="179" t="str">
        <f>IF(Project_Details!$C$11="","",Project_Details!$C$11)</f>
        <v/>
      </c>
      <c r="E654" s="179" t="str">
        <f>IF(Project_Details!$C$12="","",Project_Details!$C$12)</f>
        <v/>
      </c>
      <c r="F654" s="144" t="str">
        <f>IF(H654="","",VLOOKUP(H654,Waste_Type!$C$3:$E$50,3,FALSE))</f>
        <v/>
      </c>
      <c r="G654" s="145" t="str">
        <f>IF(H654="","",VLOOKUP($H654,Waste_Type!$C$3:$E$50,2,FALSE))</f>
        <v/>
      </c>
      <c r="H654" s="193" t="str">
        <f>IF(Data_Input!C654="","",Data_Input!C654)</f>
        <v/>
      </c>
      <c r="I654" s="190" t="str">
        <f>IF(Data_Input!D654="","",Data_Input!D654)</f>
        <v/>
      </c>
      <c r="J654" s="180" t="str">
        <f>IF(Data_Input!E654="","",Data_Input!E654)</f>
        <v/>
      </c>
      <c r="K654" s="180" t="str">
        <f>IF(Data_Input!F654="","",Data_Input!F654)</f>
        <v/>
      </c>
      <c r="L654" s="144" t="str">
        <f>IF(Data_Input!G654="","",Data_Input!G654)</f>
        <v/>
      </c>
      <c r="M654" s="148" t="str">
        <f t="shared" si="10"/>
        <v/>
      </c>
    </row>
    <row r="655" spans="2:13" x14ac:dyDescent="0.4">
      <c r="B655" s="181" t="str">
        <f>IF(Data_Input!B655="","",Data_Input!B655)</f>
        <v/>
      </c>
      <c r="C655" s="182" t="str">
        <f>IF(Project_Details!$C$10="","",Project_Details!$C$10)</f>
        <v/>
      </c>
      <c r="D655" s="182" t="str">
        <f>IF(Project_Details!$C$11="","",Project_Details!$C$11)</f>
        <v/>
      </c>
      <c r="E655" s="182" t="str">
        <f>IF(Project_Details!$C$12="","",Project_Details!$C$12)</f>
        <v/>
      </c>
      <c r="F655" s="151" t="str">
        <f>IF(H655="","",VLOOKUP(H655,Waste_Type!$C$3:$E$50,3,FALSE))</f>
        <v/>
      </c>
      <c r="G655" s="152" t="str">
        <f>IF(H655="","",VLOOKUP($H655,Waste_Type!$C$3:$E$50,2,FALSE))</f>
        <v/>
      </c>
      <c r="H655" s="192" t="str">
        <f>IF(Data_Input!C655="","",Data_Input!C655)</f>
        <v/>
      </c>
      <c r="I655" s="189" t="str">
        <f>IF(Data_Input!D655="","",Data_Input!D655)</f>
        <v/>
      </c>
      <c r="J655" s="183" t="str">
        <f>IF(Data_Input!E655="","",Data_Input!E655)</f>
        <v/>
      </c>
      <c r="K655" s="183" t="str">
        <f>IF(Data_Input!F655="","",Data_Input!F655)</f>
        <v/>
      </c>
      <c r="L655" s="151" t="str">
        <f>IF(Data_Input!G655="","",Data_Input!G655)</f>
        <v/>
      </c>
      <c r="M655" s="154" t="str">
        <f t="shared" si="10"/>
        <v/>
      </c>
    </row>
    <row r="656" spans="2:13" x14ac:dyDescent="0.4">
      <c r="B656" s="178" t="str">
        <f>IF(Data_Input!B656="","",Data_Input!B656)</f>
        <v/>
      </c>
      <c r="C656" s="179" t="str">
        <f>IF(Project_Details!$C$10="","",Project_Details!$C$10)</f>
        <v/>
      </c>
      <c r="D656" s="179" t="str">
        <f>IF(Project_Details!$C$11="","",Project_Details!$C$11)</f>
        <v/>
      </c>
      <c r="E656" s="179" t="str">
        <f>IF(Project_Details!$C$12="","",Project_Details!$C$12)</f>
        <v/>
      </c>
      <c r="F656" s="144" t="str">
        <f>IF(H656="","",VLOOKUP(H656,Waste_Type!$C$3:$E$50,3,FALSE))</f>
        <v/>
      </c>
      <c r="G656" s="145" t="str">
        <f>IF(H656="","",VLOOKUP($H656,Waste_Type!$C$3:$E$50,2,FALSE))</f>
        <v/>
      </c>
      <c r="H656" s="193" t="str">
        <f>IF(Data_Input!C656="","",Data_Input!C656)</f>
        <v/>
      </c>
      <c r="I656" s="190" t="str">
        <f>IF(Data_Input!D656="","",Data_Input!D656)</f>
        <v/>
      </c>
      <c r="J656" s="180" t="str">
        <f>IF(Data_Input!E656="","",Data_Input!E656)</f>
        <v/>
      </c>
      <c r="K656" s="180" t="str">
        <f>IF(Data_Input!F656="","",Data_Input!F656)</f>
        <v/>
      </c>
      <c r="L656" s="144" t="str">
        <f>IF(Data_Input!G656="","",Data_Input!G656)</f>
        <v/>
      </c>
      <c r="M656" s="148" t="str">
        <f t="shared" si="10"/>
        <v/>
      </c>
    </row>
    <row r="657" spans="2:13" x14ac:dyDescent="0.4">
      <c r="B657" s="181" t="str">
        <f>IF(Data_Input!B657="","",Data_Input!B657)</f>
        <v/>
      </c>
      <c r="C657" s="182" t="str">
        <f>IF(Project_Details!$C$10="","",Project_Details!$C$10)</f>
        <v/>
      </c>
      <c r="D657" s="182" t="str">
        <f>IF(Project_Details!$C$11="","",Project_Details!$C$11)</f>
        <v/>
      </c>
      <c r="E657" s="182" t="str">
        <f>IF(Project_Details!$C$12="","",Project_Details!$C$12)</f>
        <v/>
      </c>
      <c r="F657" s="151" t="str">
        <f>IF(H657="","",VLOOKUP(H657,Waste_Type!$C$3:$E$50,3,FALSE))</f>
        <v/>
      </c>
      <c r="G657" s="152" t="str">
        <f>IF(H657="","",VLOOKUP($H657,Waste_Type!$C$3:$E$50,2,FALSE))</f>
        <v/>
      </c>
      <c r="H657" s="192" t="str">
        <f>IF(Data_Input!C657="","",Data_Input!C657)</f>
        <v/>
      </c>
      <c r="I657" s="189" t="str">
        <f>IF(Data_Input!D657="","",Data_Input!D657)</f>
        <v/>
      </c>
      <c r="J657" s="183" t="str">
        <f>IF(Data_Input!E657="","",Data_Input!E657)</f>
        <v/>
      </c>
      <c r="K657" s="183" t="str">
        <f>IF(Data_Input!F657="","",Data_Input!F657)</f>
        <v/>
      </c>
      <c r="L657" s="151" t="str">
        <f>IF(Data_Input!G657="","",Data_Input!G657)</f>
        <v/>
      </c>
      <c r="M657" s="154" t="str">
        <f t="shared" si="10"/>
        <v/>
      </c>
    </row>
    <row r="658" spans="2:13" x14ac:dyDescent="0.4">
      <c r="B658" s="178" t="str">
        <f>IF(Data_Input!B658="","",Data_Input!B658)</f>
        <v/>
      </c>
      <c r="C658" s="179" t="str">
        <f>IF(Project_Details!$C$10="","",Project_Details!$C$10)</f>
        <v/>
      </c>
      <c r="D658" s="179" t="str">
        <f>IF(Project_Details!$C$11="","",Project_Details!$C$11)</f>
        <v/>
      </c>
      <c r="E658" s="179" t="str">
        <f>IF(Project_Details!$C$12="","",Project_Details!$C$12)</f>
        <v/>
      </c>
      <c r="F658" s="144" t="str">
        <f>IF(H658="","",VLOOKUP(H658,Waste_Type!$C$3:$E$50,3,FALSE))</f>
        <v/>
      </c>
      <c r="G658" s="145" t="str">
        <f>IF(H658="","",VLOOKUP($H658,Waste_Type!$C$3:$E$50,2,FALSE))</f>
        <v/>
      </c>
      <c r="H658" s="193" t="str">
        <f>IF(Data_Input!C658="","",Data_Input!C658)</f>
        <v/>
      </c>
      <c r="I658" s="190" t="str">
        <f>IF(Data_Input!D658="","",Data_Input!D658)</f>
        <v/>
      </c>
      <c r="J658" s="180" t="str">
        <f>IF(Data_Input!E658="","",Data_Input!E658)</f>
        <v/>
      </c>
      <c r="K658" s="180" t="str">
        <f>IF(Data_Input!F658="","",Data_Input!F658)</f>
        <v/>
      </c>
      <c r="L658" s="144" t="str">
        <f>IF(Data_Input!G658="","",Data_Input!G658)</f>
        <v/>
      </c>
      <c r="M658" s="148" t="str">
        <f t="shared" si="10"/>
        <v/>
      </c>
    </row>
    <row r="659" spans="2:13" x14ac:dyDescent="0.4">
      <c r="B659" s="181" t="str">
        <f>IF(Data_Input!B659="","",Data_Input!B659)</f>
        <v/>
      </c>
      <c r="C659" s="182" t="str">
        <f>IF(Project_Details!$C$10="","",Project_Details!$C$10)</f>
        <v/>
      </c>
      <c r="D659" s="182" t="str">
        <f>IF(Project_Details!$C$11="","",Project_Details!$C$11)</f>
        <v/>
      </c>
      <c r="E659" s="182" t="str">
        <f>IF(Project_Details!$C$12="","",Project_Details!$C$12)</f>
        <v/>
      </c>
      <c r="F659" s="151" t="str">
        <f>IF(H659="","",VLOOKUP(H659,Waste_Type!$C$3:$E$50,3,FALSE))</f>
        <v/>
      </c>
      <c r="G659" s="152" t="str">
        <f>IF(H659="","",VLOOKUP($H659,Waste_Type!$C$3:$E$50,2,FALSE))</f>
        <v/>
      </c>
      <c r="H659" s="192" t="str">
        <f>IF(Data_Input!C659="","",Data_Input!C659)</f>
        <v/>
      </c>
      <c r="I659" s="189" t="str">
        <f>IF(Data_Input!D659="","",Data_Input!D659)</f>
        <v/>
      </c>
      <c r="J659" s="183" t="str">
        <f>IF(Data_Input!E659="","",Data_Input!E659)</f>
        <v/>
      </c>
      <c r="K659" s="183" t="str">
        <f>IF(Data_Input!F659="","",Data_Input!F659)</f>
        <v/>
      </c>
      <c r="L659" s="151" t="str">
        <f>IF(Data_Input!G659="","",Data_Input!G659)</f>
        <v/>
      </c>
      <c r="M659" s="154" t="str">
        <f t="shared" si="10"/>
        <v/>
      </c>
    </row>
    <row r="660" spans="2:13" x14ac:dyDescent="0.4">
      <c r="B660" s="178" t="str">
        <f>IF(Data_Input!B660="","",Data_Input!B660)</f>
        <v/>
      </c>
      <c r="C660" s="179" t="str">
        <f>IF(Project_Details!$C$10="","",Project_Details!$C$10)</f>
        <v/>
      </c>
      <c r="D660" s="179" t="str">
        <f>IF(Project_Details!$C$11="","",Project_Details!$C$11)</f>
        <v/>
      </c>
      <c r="E660" s="179" t="str">
        <f>IF(Project_Details!$C$12="","",Project_Details!$C$12)</f>
        <v/>
      </c>
      <c r="F660" s="144" t="str">
        <f>IF(H660="","",VLOOKUP(H660,Waste_Type!$C$3:$E$50,3,FALSE))</f>
        <v/>
      </c>
      <c r="G660" s="145" t="str">
        <f>IF(H660="","",VLOOKUP($H660,Waste_Type!$C$3:$E$50,2,FALSE))</f>
        <v/>
      </c>
      <c r="H660" s="193" t="str">
        <f>IF(Data_Input!C660="","",Data_Input!C660)</f>
        <v/>
      </c>
      <c r="I660" s="190" t="str">
        <f>IF(Data_Input!D660="","",Data_Input!D660)</f>
        <v/>
      </c>
      <c r="J660" s="180" t="str">
        <f>IF(Data_Input!E660="","",Data_Input!E660)</f>
        <v/>
      </c>
      <c r="K660" s="180" t="str">
        <f>IF(Data_Input!F660="","",Data_Input!F660)</f>
        <v/>
      </c>
      <c r="L660" s="144" t="str">
        <f>IF(Data_Input!G660="","",Data_Input!G660)</f>
        <v/>
      </c>
      <c r="M660" s="148" t="str">
        <f t="shared" si="10"/>
        <v/>
      </c>
    </row>
    <row r="661" spans="2:13" x14ac:dyDescent="0.4">
      <c r="B661" s="181" t="str">
        <f>IF(Data_Input!B661="","",Data_Input!B661)</f>
        <v/>
      </c>
      <c r="C661" s="182" t="str">
        <f>IF(Project_Details!$C$10="","",Project_Details!$C$10)</f>
        <v/>
      </c>
      <c r="D661" s="182" t="str">
        <f>IF(Project_Details!$C$11="","",Project_Details!$C$11)</f>
        <v/>
      </c>
      <c r="E661" s="182" t="str">
        <f>IF(Project_Details!$C$12="","",Project_Details!$C$12)</f>
        <v/>
      </c>
      <c r="F661" s="151" t="str">
        <f>IF(H661="","",VLOOKUP(H661,Waste_Type!$C$3:$E$50,3,FALSE))</f>
        <v/>
      </c>
      <c r="G661" s="152" t="str">
        <f>IF(H661="","",VLOOKUP($H661,Waste_Type!$C$3:$E$50,2,FALSE))</f>
        <v/>
      </c>
      <c r="H661" s="192" t="str">
        <f>IF(Data_Input!C661="","",Data_Input!C661)</f>
        <v/>
      </c>
      <c r="I661" s="189" t="str">
        <f>IF(Data_Input!D661="","",Data_Input!D661)</f>
        <v/>
      </c>
      <c r="J661" s="183" t="str">
        <f>IF(Data_Input!E661="","",Data_Input!E661)</f>
        <v/>
      </c>
      <c r="K661" s="183" t="str">
        <f>IF(Data_Input!F661="","",Data_Input!F661)</f>
        <v/>
      </c>
      <c r="L661" s="151" t="str">
        <f>IF(Data_Input!G661="","",Data_Input!G661)</f>
        <v/>
      </c>
      <c r="M661" s="154" t="str">
        <f t="shared" si="10"/>
        <v/>
      </c>
    </row>
    <row r="662" spans="2:13" x14ac:dyDescent="0.4">
      <c r="B662" s="178" t="str">
        <f>IF(Data_Input!B662="","",Data_Input!B662)</f>
        <v/>
      </c>
      <c r="C662" s="179" t="str">
        <f>IF(Project_Details!$C$10="","",Project_Details!$C$10)</f>
        <v/>
      </c>
      <c r="D662" s="179" t="str">
        <f>IF(Project_Details!$C$11="","",Project_Details!$C$11)</f>
        <v/>
      </c>
      <c r="E662" s="179" t="str">
        <f>IF(Project_Details!$C$12="","",Project_Details!$C$12)</f>
        <v/>
      </c>
      <c r="F662" s="144" t="str">
        <f>IF(H662="","",VLOOKUP(H662,Waste_Type!$C$3:$E$50,3,FALSE))</f>
        <v/>
      </c>
      <c r="G662" s="145" t="str">
        <f>IF(H662="","",VLOOKUP($H662,Waste_Type!$C$3:$E$50,2,FALSE))</f>
        <v/>
      </c>
      <c r="H662" s="193" t="str">
        <f>IF(Data_Input!C662="","",Data_Input!C662)</f>
        <v/>
      </c>
      <c r="I662" s="190" t="str">
        <f>IF(Data_Input!D662="","",Data_Input!D662)</f>
        <v/>
      </c>
      <c r="J662" s="180" t="str">
        <f>IF(Data_Input!E662="","",Data_Input!E662)</f>
        <v/>
      </c>
      <c r="K662" s="180" t="str">
        <f>IF(Data_Input!F662="","",Data_Input!F662)</f>
        <v/>
      </c>
      <c r="L662" s="144" t="str">
        <f>IF(Data_Input!G662="","",Data_Input!G662)</f>
        <v/>
      </c>
      <c r="M662" s="148" t="str">
        <f t="shared" si="10"/>
        <v/>
      </c>
    </row>
    <row r="663" spans="2:13" x14ac:dyDescent="0.4">
      <c r="B663" s="181" t="str">
        <f>IF(Data_Input!B663="","",Data_Input!B663)</f>
        <v/>
      </c>
      <c r="C663" s="182" t="str">
        <f>IF(Project_Details!$C$10="","",Project_Details!$C$10)</f>
        <v/>
      </c>
      <c r="D663" s="182" t="str">
        <f>IF(Project_Details!$C$11="","",Project_Details!$C$11)</f>
        <v/>
      </c>
      <c r="E663" s="182" t="str">
        <f>IF(Project_Details!$C$12="","",Project_Details!$C$12)</f>
        <v/>
      </c>
      <c r="F663" s="151" t="str">
        <f>IF(H663="","",VLOOKUP(H663,Waste_Type!$C$3:$E$50,3,FALSE))</f>
        <v/>
      </c>
      <c r="G663" s="152" t="str">
        <f>IF(H663="","",VLOOKUP($H663,Waste_Type!$C$3:$E$50,2,FALSE))</f>
        <v/>
      </c>
      <c r="H663" s="192" t="str">
        <f>IF(Data_Input!C663="","",Data_Input!C663)</f>
        <v/>
      </c>
      <c r="I663" s="189" t="str">
        <f>IF(Data_Input!D663="","",Data_Input!D663)</f>
        <v/>
      </c>
      <c r="J663" s="183" t="str">
        <f>IF(Data_Input!E663="","",Data_Input!E663)</f>
        <v/>
      </c>
      <c r="K663" s="183" t="str">
        <f>IF(Data_Input!F663="","",Data_Input!F663)</f>
        <v/>
      </c>
      <c r="L663" s="151" t="str">
        <f>IF(Data_Input!G663="","",Data_Input!G663)</f>
        <v/>
      </c>
      <c r="M663" s="154" t="str">
        <f t="shared" si="10"/>
        <v/>
      </c>
    </row>
    <row r="664" spans="2:13" x14ac:dyDescent="0.4">
      <c r="B664" s="178" t="str">
        <f>IF(Data_Input!B664="","",Data_Input!B664)</f>
        <v/>
      </c>
      <c r="C664" s="179" t="str">
        <f>IF(Project_Details!$C$10="","",Project_Details!$C$10)</f>
        <v/>
      </c>
      <c r="D664" s="179" t="str">
        <f>IF(Project_Details!$C$11="","",Project_Details!$C$11)</f>
        <v/>
      </c>
      <c r="E664" s="179" t="str">
        <f>IF(Project_Details!$C$12="","",Project_Details!$C$12)</f>
        <v/>
      </c>
      <c r="F664" s="144" t="str">
        <f>IF(H664="","",VLOOKUP(H664,Waste_Type!$C$3:$E$50,3,FALSE))</f>
        <v/>
      </c>
      <c r="G664" s="145" t="str">
        <f>IF(H664="","",VLOOKUP($H664,Waste_Type!$C$3:$E$50,2,FALSE))</f>
        <v/>
      </c>
      <c r="H664" s="193" t="str">
        <f>IF(Data_Input!C664="","",Data_Input!C664)</f>
        <v/>
      </c>
      <c r="I664" s="190" t="str">
        <f>IF(Data_Input!D664="","",Data_Input!D664)</f>
        <v/>
      </c>
      <c r="J664" s="180" t="str">
        <f>IF(Data_Input!E664="","",Data_Input!E664)</f>
        <v/>
      </c>
      <c r="K664" s="180" t="str">
        <f>IF(Data_Input!F664="","",Data_Input!F664)</f>
        <v/>
      </c>
      <c r="L664" s="144" t="str">
        <f>IF(Data_Input!G664="","",Data_Input!G664)</f>
        <v/>
      </c>
      <c r="M664" s="148" t="str">
        <f t="shared" si="10"/>
        <v/>
      </c>
    </row>
    <row r="665" spans="2:13" x14ac:dyDescent="0.4">
      <c r="B665" s="181" t="str">
        <f>IF(Data_Input!B665="","",Data_Input!B665)</f>
        <v/>
      </c>
      <c r="C665" s="182" t="str">
        <f>IF(Project_Details!$C$10="","",Project_Details!$C$10)</f>
        <v/>
      </c>
      <c r="D665" s="182" t="str">
        <f>IF(Project_Details!$C$11="","",Project_Details!$C$11)</f>
        <v/>
      </c>
      <c r="E665" s="182" t="str">
        <f>IF(Project_Details!$C$12="","",Project_Details!$C$12)</f>
        <v/>
      </c>
      <c r="F665" s="151" t="str">
        <f>IF(H665="","",VLOOKUP(H665,Waste_Type!$C$3:$E$50,3,FALSE))</f>
        <v/>
      </c>
      <c r="G665" s="152" t="str">
        <f>IF(H665="","",VLOOKUP($H665,Waste_Type!$C$3:$E$50,2,FALSE))</f>
        <v/>
      </c>
      <c r="H665" s="192" t="str">
        <f>IF(Data_Input!C665="","",Data_Input!C665)</f>
        <v/>
      </c>
      <c r="I665" s="189" t="str">
        <f>IF(Data_Input!D665="","",Data_Input!D665)</f>
        <v/>
      </c>
      <c r="J665" s="183" t="str">
        <f>IF(Data_Input!E665="","",Data_Input!E665)</f>
        <v/>
      </c>
      <c r="K665" s="183" t="str">
        <f>IF(Data_Input!F665="","",Data_Input!F665)</f>
        <v/>
      </c>
      <c r="L665" s="151" t="str">
        <f>IF(Data_Input!G665="","",Data_Input!G665)</f>
        <v/>
      </c>
      <c r="M665" s="154" t="str">
        <f t="shared" si="10"/>
        <v/>
      </c>
    </row>
    <row r="666" spans="2:13" x14ac:dyDescent="0.4">
      <c r="B666" s="178" t="str">
        <f>IF(Data_Input!B666="","",Data_Input!B666)</f>
        <v/>
      </c>
      <c r="C666" s="179" t="str">
        <f>IF(Project_Details!$C$10="","",Project_Details!$C$10)</f>
        <v/>
      </c>
      <c r="D666" s="179" t="str">
        <f>IF(Project_Details!$C$11="","",Project_Details!$C$11)</f>
        <v/>
      </c>
      <c r="E666" s="179" t="str">
        <f>IF(Project_Details!$C$12="","",Project_Details!$C$12)</f>
        <v/>
      </c>
      <c r="F666" s="144" t="str">
        <f>IF(H666="","",VLOOKUP(H666,Waste_Type!$C$3:$E$50,3,FALSE))</f>
        <v/>
      </c>
      <c r="G666" s="145" t="str">
        <f>IF(H666="","",VLOOKUP($H666,Waste_Type!$C$3:$E$50,2,FALSE))</f>
        <v/>
      </c>
      <c r="H666" s="193" t="str">
        <f>IF(Data_Input!C666="","",Data_Input!C666)</f>
        <v/>
      </c>
      <c r="I666" s="190" t="str">
        <f>IF(Data_Input!D666="","",Data_Input!D666)</f>
        <v/>
      </c>
      <c r="J666" s="180" t="str">
        <f>IF(Data_Input!E666="","",Data_Input!E666)</f>
        <v/>
      </c>
      <c r="K666" s="180" t="str">
        <f>IF(Data_Input!F666="","",Data_Input!F666)</f>
        <v/>
      </c>
      <c r="L666" s="144" t="str">
        <f>IF(Data_Input!G666="","",Data_Input!G666)</f>
        <v/>
      </c>
      <c r="M666" s="148" t="str">
        <f t="shared" si="10"/>
        <v/>
      </c>
    </row>
    <row r="667" spans="2:13" x14ac:dyDescent="0.4">
      <c r="B667" s="181" t="str">
        <f>IF(Data_Input!B667="","",Data_Input!B667)</f>
        <v/>
      </c>
      <c r="C667" s="182" t="str">
        <f>IF(Project_Details!$C$10="","",Project_Details!$C$10)</f>
        <v/>
      </c>
      <c r="D667" s="182" t="str">
        <f>IF(Project_Details!$C$11="","",Project_Details!$C$11)</f>
        <v/>
      </c>
      <c r="E667" s="182" t="str">
        <f>IF(Project_Details!$C$12="","",Project_Details!$C$12)</f>
        <v/>
      </c>
      <c r="F667" s="151" t="str">
        <f>IF(H667="","",VLOOKUP(H667,Waste_Type!$C$3:$E$50,3,FALSE))</f>
        <v/>
      </c>
      <c r="G667" s="152" t="str">
        <f>IF(H667="","",VLOOKUP($H667,Waste_Type!$C$3:$E$50,2,FALSE))</f>
        <v/>
      </c>
      <c r="H667" s="192" t="str">
        <f>IF(Data_Input!C667="","",Data_Input!C667)</f>
        <v/>
      </c>
      <c r="I667" s="189" t="str">
        <f>IF(Data_Input!D667="","",Data_Input!D667)</f>
        <v/>
      </c>
      <c r="J667" s="183" t="str">
        <f>IF(Data_Input!E667="","",Data_Input!E667)</f>
        <v/>
      </c>
      <c r="K667" s="183" t="str">
        <f>IF(Data_Input!F667="","",Data_Input!F667)</f>
        <v/>
      </c>
      <c r="L667" s="151" t="str">
        <f>IF(Data_Input!G667="","",Data_Input!G667)</f>
        <v/>
      </c>
      <c r="M667" s="154" t="str">
        <f t="shared" si="10"/>
        <v/>
      </c>
    </row>
    <row r="668" spans="2:13" x14ac:dyDescent="0.4">
      <c r="B668" s="178" t="str">
        <f>IF(Data_Input!B668="","",Data_Input!B668)</f>
        <v/>
      </c>
      <c r="C668" s="179" t="str">
        <f>IF(Project_Details!$C$10="","",Project_Details!$C$10)</f>
        <v/>
      </c>
      <c r="D668" s="179" t="str">
        <f>IF(Project_Details!$C$11="","",Project_Details!$C$11)</f>
        <v/>
      </c>
      <c r="E668" s="179" t="str">
        <f>IF(Project_Details!$C$12="","",Project_Details!$C$12)</f>
        <v/>
      </c>
      <c r="F668" s="144" t="str">
        <f>IF(H668="","",VLOOKUP(H668,Waste_Type!$C$3:$E$50,3,FALSE))</f>
        <v/>
      </c>
      <c r="G668" s="145" t="str">
        <f>IF(H668="","",VLOOKUP($H668,Waste_Type!$C$3:$E$50,2,FALSE))</f>
        <v/>
      </c>
      <c r="H668" s="193" t="str">
        <f>IF(Data_Input!C668="","",Data_Input!C668)</f>
        <v/>
      </c>
      <c r="I668" s="190" t="str">
        <f>IF(Data_Input!D668="","",Data_Input!D668)</f>
        <v/>
      </c>
      <c r="J668" s="180" t="str">
        <f>IF(Data_Input!E668="","",Data_Input!E668)</f>
        <v/>
      </c>
      <c r="K668" s="180" t="str">
        <f>IF(Data_Input!F668="","",Data_Input!F668)</f>
        <v/>
      </c>
      <c r="L668" s="144" t="str">
        <f>IF(Data_Input!G668="","",Data_Input!G668)</f>
        <v/>
      </c>
      <c r="M668" s="148" t="str">
        <f t="shared" si="10"/>
        <v/>
      </c>
    </row>
    <row r="669" spans="2:13" x14ac:dyDescent="0.4">
      <c r="B669" s="181" t="str">
        <f>IF(Data_Input!B669="","",Data_Input!B669)</f>
        <v/>
      </c>
      <c r="C669" s="182" t="str">
        <f>IF(Project_Details!$C$10="","",Project_Details!$C$10)</f>
        <v/>
      </c>
      <c r="D669" s="182" t="str">
        <f>IF(Project_Details!$C$11="","",Project_Details!$C$11)</f>
        <v/>
      </c>
      <c r="E669" s="182" t="str">
        <f>IF(Project_Details!$C$12="","",Project_Details!$C$12)</f>
        <v/>
      </c>
      <c r="F669" s="151" t="str">
        <f>IF(H669="","",VLOOKUP(H669,Waste_Type!$C$3:$E$50,3,FALSE))</f>
        <v/>
      </c>
      <c r="G669" s="152" t="str">
        <f>IF(H669="","",VLOOKUP($H669,Waste_Type!$C$3:$E$50,2,FALSE))</f>
        <v/>
      </c>
      <c r="H669" s="192" t="str">
        <f>IF(Data_Input!C669="","",Data_Input!C669)</f>
        <v/>
      </c>
      <c r="I669" s="189" t="str">
        <f>IF(Data_Input!D669="","",Data_Input!D669)</f>
        <v/>
      </c>
      <c r="J669" s="183" t="str">
        <f>IF(Data_Input!E669="","",Data_Input!E669)</f>
        <v/>
      </c>
      <c r="K669" s="183" t="str">
        <f>IF(Data_Input!F669="","",Data_Input!F669)</f>
        <v/>
      </c>
      <c r="L669" s="151" t="str">
        <f>IF(Data_Input!G669="","",Data_Input!G669)</f>
        <v/>
      </c>
      <c r="M669" s="154" t="str">
        <f t="shared" si="10"/>
        <v/>
      </c>
    </row>
    <row r="670" spans="2:13" x14ac:dyDescent="0.4">
      <c r="B670" s="178" t="str">
        <f>IF(Data_Input!B670="","",Data_Input!B670)</f>
        <v/>
      </c>
      <c r="C670" s="179" t="str">
        <f>IF(Project_Details!$C$10="","",Project_Details!$C$10)</f>
        <v/>
      </c>
      <c r="D670" s="179" t="str">
        <f>IF(Project_Details!$C$11="","",Project_Details!$C$11)</f>
        <v/>
      </c>
      <c r="E670" s="179" t="str">
        <f>IF(Project_Details!$C$12="","",Project_Details!$C$12)</f>
        <v/>
      </c>
      <c r="F670" s="144" t="str">
        <f>IF(H670="","",VLOOKUP(H670,Waste_Type!$C$3:$E$50,3,FALSE))</f>
        <v/>
      </c>
      <c r="G670" s="145" t="str">
        <f>IF(H670="","",VLOOKUP($H670,Waste_Type!$C$3:$E$50,2,FALSE))</f>
        <v/>
      </c>
      <c r="H670" s="193" t="str">
        <f>IF(Data_Input!C670="","",Data_Input!C670)</f>
        <v/>
      </c>
      <c r="I670" s="190" t="str">
        <f>IF(Data_Input!D670="","",Data_Input!D670)</f>
        <v/>
      </c>
      <c r="J670" s="180" t="str">
        <f>IF(Data_Input!E670="","",Data_Input!E670)</f>
        <v/>
      </c>
      <c r="K670" s="180" t="str">
        <f>IF(Data_Input!F670="","",Data_Input!F670)</f>
        <v/>
      </c>
      <c r="L670" s="144" t="str">
        <f>IF(Data_Input!G670="","",Data_Input!G670)</f>
        <v/>
      </c>
      <c r="M670" s="148" t="str">
        <f t="shared" si="10"/>
        <v/>
      </c>
    </row>
    <row r="671" spans="2:13" x14ac:dyDescent="0.4">
      <c r="B671" s="181" t="str">
        <f>IF(Data_Input!B671="","",Data_Input!B671)</f>
        <v/>
      </c>
      <c r="C671" s="182" t="str">
        <f>IF(Project_Details!$C$10="","",Project_Details!$C$10)</f>
        <v/>
      </c>
      <c r="D671" s="182" t="str">
        <f>IF(Project_Details!$C$11="","",Project_Details!$C$11)</f>
        <v/>
      </c>
      <c r="E671" s="182" t="str">
        <f>IF(Project_Details!$C$12="","",Project_Details!$C$12)</f>
        <v/>
      </c>
      <c r="F671" s="151" t="str">
        <f>IF(H671="","",VLOOKUP(H671,Waste_Type!$C$3:$E$50,3,FALSE))</f>
        <v/>
      </c>
      <c r="G671" s="152" t="str">
        <f>IF(H671="","",VLOOKUP($H671,Waste_Type!$C$3:$E$50,2,FALSE))</f>
        <v/>
      </c>
      <c r="H671" s="192" t="str">
        <f>IF(Data_Input!C671="","",Data_Input!C671)</f>
        <v/>
      </c>
      <c r="I671" s="189" t="str">
        <f>IF(Data_Input!D671="","",Data_Input!D671)</f>
        <v/>
      </c>
      <c r="J671" s="183" t="str">
        <f>IF(Data_Input!E671="","",Data_Input!E671)</f>
        <v/>
      </c>
      <c r="K671" s="183" t="str">
        <f>IF(Data_Input!F671="","",Data_Input!F671)</f>
        <v/>
      </c>
      <c r="L671" s="151" t="str">
        <f>IF(Data_Input!G671="","",Data_Input!G671)</f>
        <v/>
      </c>
      <c r="M671" s="154" t="str">
        <f t="shared" si="10"/>
        <v/>
      </c>
    </row>
    <row r="672" spans="2:13" x14ac:dyDescent="0.4">
      <c r="B672" s="178" t="str">
        <f>IF(Data_Input!B672="","",Data_Input!B672)</f>
        <v/>
      </c>
      <c r="C672" s="179" t="str">
        <f>IF(Project_Details!$C$10="","",Project_Details!$C$10)</f>
        <v/>
      </c>
      <c r="D672" s="179" t="str">
        <f>IF(Project_Details!$C$11="","",Project_Details!$C$11)</f>
        <v/>
      </c>
      <c r="E672" s="179" t="str">
        <f>IF(Project_Details!$C$12="","",Project_Details!$C$12)</f>
        <v/>
      </c>
      <c r="F672" s="144" t="str">
        <f>IF(H672="","",VLOOKUP(H672,Waste_Type!$C$3:$E$50,3,FALSE))</f>
        <v/>
      </c>
      <c r="G672" s="145" t="str">
        <f>IF(H672="","",VLOOKUP($H672,Waste_Type!$C$3:$E$50,2,FALSE))</f>
        <v/>
      </c>
      <c r="H672" s="193" t="str">
        <f>IF(Data_Input!C672="","",Data_Input!C672)</f>
        <v/>
      </c>
      <c r="I672" s="190" t="str">
        <f>IF(Data_Input!D672="","",Data_Input!D672)</f>
        <v/>
      </c>
      <c r="J672" s="180" t="str">
        <f>IF(Data_Input!E672="","",Data_Input!E672)</f>
        <v/>
      </c>
      <c r="K672" s="180" t="str">
        <f>IF(Data_Input!F672="","",Data_Input!F672)</f>
        <v/>
      </c>
      <c r="L672" s="144" t="str">
        <f>IF(Data_Input!G672="","",Data_Input!G672)</f>
        <v/>
      </c>
      <c r="M672" s="148" t="str">
        <f t="shared" si="10"/>
        <v/>
      </c>
    </row>
    <row r="673" spans="2:13" x14ac:dyDescent="0.4">
      <c r="B673" s="181" t="str">
        <f>IF(Data_Input!B673="","",Data_Input!B673)</f>
        <v/>
      </c>
      <c r="C673" s="182" t="str">
        <f>IF(Project_Details!$C$10="","",Project_Details!$C$10)</f>
        <v/>
      </c>
      <c r="D673" s="182" t="str">
        <f>IF(Project_Details!$C$11="","",Project_Details!$C$11)</f>
        <v/>
      </c>
      <c r="E673" s="182" t="str">
        <f>IF(Project_Details!$C$12="","",Project_Details!$C$12)</f>
        <v/>
      </c>
      <c r="F673" s="151" t="str">
        <f>IF(H673="","",VLOOKUP(H673,Waste_Type!$C$3:$E$50,3,FALSE))</f>
        <v/>
      </c>
      <c r="G673" s="152" t="str">
        <f>IF(H673="","",VLOOKUP($H673,Waste_Type!$C$3:$E$50,2,FALSE))</f>
        <v/>
      </c>
      <c r="H673" s="192" t="str">
        <f>IF(Data_Input!C673="","",Data_Input!C673)</f>
        <v/>
      </c>
      <c r="I673" s="189" t="str">
        <f>IF(Data_Input!D673="","",Data_Input!D673)</f>
        <v/>
      </c>
      <c r="J673" s="183" t="str">
        <f>IF(Data_Input!E673="","",Data_Input!E673)</f>
        <v/>
      </c>
      <c r="K673" s="183" t="str">
        <f>IF(Data_Input!F673="","",Data_Input!F673)</f>
        <v/>
      </c>
      <c r="L673" s="151" t="str">
        <f>IF(Data_Input!G673="","",Data_Input!G673)</f>
        <v/>
      </c>
      <c r="M673" s="154" t="str">
        <f t="shared" si="10"/>
        <v/>
      </c>
    </row>
    <row r="674" spans="2:13" x14ac:dyDescent="0.4">
      <c r="B674" s="178" t="str">
        <f>IF(Data_Input!B674="","",Data_Input!B674)</f>
        <v/>
      </c>
      <c r="C674" s="179" t="str">
        <f>IF(Project_Details!$C$10="","",Project_Details!$C$10)</f>
        <v/>
      </c>
      <c r="D674" s="179" t="str">
        <f>IF(Project_Details!$C$11="","",Project_Details!$C$11)</f>
        <v/>
      </c>
      <c r="E674" s="179" t="str">
        <f>IF(Project_Details!$C$12="","",Project_Details!$C$12)</f>
        <v/>
      </c>
      <c r="F674" s="144" t="str">
        <f>IF(H674="","",VLOOKUP(H674,Waste_Type!$C$3:$E$50,3,FALSE))</f>
        <v/>
      </c>
      <c r="G674" s="145" t="str">
        <f>IF(H674="","",VLOOKUP($H674,Waste_Type!$C$3:$E$50,2,FALSE))</f>
        <v/>
      </c>
      <c r="H674" s="193" t="str">
        <f>IF(Data_Input!C674="","",Data_Input!C674)</f>
        <v/>
      </c>
      <c r="I674" s="190" t="str">
        <f>IF(Data_Input!D674="","",Data_Input!D674)</f>
        <v/>
      </c>
      <c r="J674" s="180" t="str">
        <f>IF(Data_Input!E674="","",Data_Input!E674)</f>
        <v/>
      </c>
      <c r="K674" s="180" t="str">
        <f>IF(Data_Input!F674="","",Data_Input!F674)</f>
        <v/>
      </c>
      <c r="L674" s="144" t="str">
        <f>IF(Data_Input!G674="","",Data_Input!G674)</f>
        <v/>
      </c>
      <c r="M674" s="148" t="str">
        <f t="shared" si="10"/>
        <v/>
      </c>
    </row>
    <row r="675" spans="2:13" x14ac:dyDescent="0.4">
      <c r="B675" s="181" t="str">
        <f>IF(Data_Input!B675="","",Data_Input!B675)</f>
        <v/>
      </c>
      <c r="C675" s="182" t="str">
        <f>IF(Project_Details!$C$10="","",Project_Details!$C$10)</f>
        <v/>
      </c>
      <c r="D675" s="182" t="str">
        <f>IF(Project_Details!$C$11="","",Project_Details!$C$11)</f>
        <v/>
      </c>
      <c r="E675" s="182" t="str">
        <f>IF(Project_Details!$C$12="","",Project_Details!$C$12)</f>
        <v/>
      </c>
      <c r="F675" s="151" t="str">
        <f>IF(H675="","",VLOOKUP(H675,Waste_Type!$C$3:$E$50,3,FALSE))</f>
        <v/>
      </c>
      <c r="G675" s="152" t="str">
        <f>IF(H675="","",VLOOKUP($H675,Waste_Type!$C$3:$E$50,2,FALSE))</f>
        <v/>
      </c>
      <c r="H675" s="192" t="str">
        <f>IF(Data_Input!C675="","",Data_Input!C675)</f>
        <v/>
      </c>
      <c r="I675" s="189" t="str">
        <f>IF(Data_Input!D675="","",Data_Input!D675)</f>
        <v/>
      </c>
      <c r="J675" s="183" t="str">
        <f>IF(Data_Input!E675="","",Data_Input!E675)</f>
        <v/>
      </c>
      <c r="K675" s="183" t="str">
        <f>IF(Data_Input!F675="","",Data_Input!F675)</f>
        <v/>
      </c>
      <c r="L675" s="151" t="str">
        <f>IF(Data_Input!G675="","",Data_Input!G675)</f>
        <v/>
      </c>
      <c r="M675" s="154" t="str">
        <f t="shared" si="10"/>
        <v/>
      </c>
    </row>
    <row r="676" spans="2:13" x14ac:dyDescent="0.4">
      <c r="B676" s="178" t="str">
        <f>IF(Data_Input!B676="","",Data_Input!B676)</f>
        <v/>
      </c>
      <c r="C676" s="179" t="str">
        <f>IF(Project_Details!$C$10="","",Project_Details!$C$10)</f>
        <v/>
      </c>
      <c r="D676" s="179" t="str">
        <f>IF(Project_Details!$C$11="","",Project_Details!$C$11)</f>
        <v/>
      </c>
      <c r="E676" s="179" t="str">
        <f>IF(Project_Details!$C$12="","",Project_Details!$C$12)</f>
        <v/>
      </c>
      <c r="F676" s="144" t="str">
        <f>IF(H676="","",VLOOKUP(H676,Waste_Type!$C$3:$E$50,3,FALSE))</f>
        <v/>
      </c>
      <c r="G676" s="145" t="str">
        <f>IF(H676="","",VLOOKUP($H676,Waste_Type!$C$3:$E$50,2,FALSE))</f>
        <v/>
      </c>
      <c r="H676" s="193" t="str">
        <f>IF(Data_Input!C676="","",Data_Input!C676)</f>
        <v/>
      </c>
      <c r="I676" s="190" t="str">
        <f>IF(Data_Input!D676="","",Data_Input!D676)</f>
        <v/>
      </c>
      <c r="J676" s="180" t="str">
        <f>IF(Data_Input!E676="","",Data_Input!E676)</f>
        <v/>
      </c>
      <c r="K676" s="180" t="str">
        <f>IF(Data_Input!F676="","",Data_Input!F676)</f>
        <v/>
      </c>
      <c r="L676" s="144" t="str">
        <f>IF(Data_Input!G676="","",Data_Input!G676)</f>
        <v/>
      </c>
      <c r="M676" s="148" t="str">
        <f t="shared" si="10"/>
        <v/>
      </c>
    </row>
    <row r="677" spans="2:13" x14ac:dyDescent="0.4">
      <c r="B677" s="181" t="str">
        <f>IF(Data_Input!B677="","",Data_Input!B677)</f>
        <v/>
      </c>
      <c r="C677" s="182" t="str">
        <f>IF(Project_Details!$C$10="","",Project_Details!$C$10)</f>
        <v/>
      </c>
      <c r="D677" s="182" t="str">
        <f>IF(Project_Details!$C$11="","",Project_Details!$C$11)</f>
        <v/>
      </c>
      <c r="E677" s="182" t="str">
        <f>IF(Project_Details!$C$12="","",Project_Details!$C$12)</f>
        <v/>
      </c>
      <c r="F677" s="151" t="str">
        <f>IF(H677="","",VLOOKUP(H677,Waste_Type!$C$3:$E$50,3,FALSE))</f>
        <v/>
      </c>
      <c r="G677" s="152" t="str">
        <f>IF(H677="","",VLOOKUP($H677,Waste_Type!$C$3:$E$50,2,FALSE))</f>
        <v/>
      </c>
      <c r="H677" s="192" t="str">
        <f>IF(Data_Input!C677="","",Data_Input!C677)</f>
        <v/>
      </c>
      <c r="I677" s="189" t="str">
        <f>IF(Data_Input!D677="","",Data_Input!D677)</f>
        <v/>
      </c>
      <c r="J677" s="183" t="str">
        <f>IF(Data_Input!E677="","",Data_Input!E677)</f>
        <v/>
      </c>
      <c r="K677" s="183" t="str">
        <f>IF(Data_Input!F677="","",Data_Input!F677)</f>
        <v/>
      </c>
      <c r="L677" s="151" t="str">
        <f>IF(Data_Input!G677="","",Data_Input!G677)</f>
        <v/>
      </c>
      <c r="M677" s="154" t="str">
        <f t="shared" si="10"/>
        <v/>
      </c>
    </row>
    <row r="678" spans="2:13" x14ac:dyDescent="0.4">
      <c r="B678" s="178" t="str">
        <f>IF(Data_Input!B678="","",Data_Input!B678)</f>
        <v/>
      </c>
      <c r="C678" s="179" t="str">
        <f>IF(Project_Details!$C$10="","",Project_Details!$C$10)</f>
        <v/>
      </c>
      <c r="D678" s="179" t="str">
        <f>IF(Project_Details!$C$11="","",Project_Details!$C$11)</f>
        <v/>
      </c>
      <c r="E678" s="179" t="str">
        <f>IF(Project_Details!$C$12="","",Project_Details!$C$12)</f>
        <v/>
      </c>
      <c r="F678" s="144" t="str">
        <f>IF(H678="","",VLOOKUP(H678,Waste_Type!$C$3:$E$50,3,FALSE))</f>
        <v/>
      </c>
      <c r="G678" s="145" t="str">
        <f>IF(H678="","",VLOOKUP($H678,Waste_Type!$C$3:$E$50,2,FALSE))</f>
        <v/>
      </c>
      <c r="H678" s="193" t="str">
        <f>IF(Data_Input!C678="","",Data_Input!C678)</f>
        <v/>
      </c>
      <c r="I678" s="190" t="str">
        <f>IF(Data_Input!D678="","",Data_Input!D678)</f>
        <v/>
      </c>
      <c r="J678" s="180" t="str">
        <f>IF(Data_Input!E678="","",Data_Input!E678)</f>
        <v/>
      </c>
      <c r="K678" s="180" t="str">
        <f>IF(Data_Input!F678="","",Data_Input!F678)</f>
        <v/>
      </c>
      <c r="L678" s="144" t="str">
        <f>IF(Data_Input!G678="","",Data_Input!G678)</f>
        <v/>
      </c>
      <c r="M678" s="148" t="str">
        <f t="shared" si="10"/>
        <v/>
      </c>
    </row>
    <row r="679" spans="2:13" x14ac:dyDescent="0.4">
      <c r="B679" s="181" t="str">
        <f>IF(Data_Input!B679="","",Data_Input!B679)</f>
        <v/>
      </c>
      <c r="C679" s="182" t="str">
        <f>IF(Project_Details!$C$10="","",Project_Details!$C$10)</f>
        <v/>
      </c>
      <c r="D679" s="182" t="str">
        <f>IF(Project_Details!$C$11="","",Project_Details!$C$11)</f>
        <v/>
      </c>
      <c r="E679" s="182" t="str">
        <f>IF(Project_Details!$C$12="","",Project_Details!$C$12)</f>
        <v/>
      </c>
      <c r="F679" s="151" t="str">
        <f>IF(H679="","",VLOOKUP(H679,Waste_Type!$C$3:$E$50,3,FALSE))</f>
        <v/>
      </c>
      <c r="G679" s="152" t="str">
        <f>IF(H679="","",VLOOKUP($H679,Waste_Type!$C$3:$E$50,2,FALSE))</f>
        <v/>
      </c>
      <c r="H679" s="192" t="str">
        <f>IF(Data_Input!C679="","",Data_Input!C679)</f>
        <v/>
      </c>
      <c r="I679" s="189" t="str">
        <f>IF(Data_Input!D679="","",Data_Input!D679)</f>
        <v/>
      </c>
      <c r="J679" s="183" t="str">
        <f>IF(Data_Input!E679="","",Data_Input!E679)</f>
        <v/>
      </c>
      <c r="K679" s="183" t="str">
        <f>IF(Data_Input!F679="","",Data_Input!F679)</f>
        <v/>
      </c>
      <c r="L679" s="151" t="str">
        <f>IF(Data_Input!G679="","",Data_Input!G679)</f>
        <v/>
      </c>
      <c r="M679" s="154" t="str">
        <f t="shared" si="10"/>
        <v/>
      </c>
    </row>
    <row r="680" spans="2:13" x14ac:dyDescent="0.4">
      <c r="B680" s="178" t="str">
        <f>IF(Data_Input!B680="","",Data_Input!B680)</f>
        <v/>
      </c>
      <c r="C680" s="179" t="str">
        <f>IF(Project_Details!$C$10="","",Project_Details!$C$10)</f>
        <v/>
      </c>
      <c r="D680" s="179" t="str">
        <f>IF(Project_Details!$C$11="","",Project_Details!$C$11)</f>
        <v/>
      </c>
      <c r="E680" s="179" t="str">
        <f>IF(Project_Details!$C$12="","",Project_Details!$C$12)</f>
        <v/>
      </c>
      <c r="F680" s="144" t="str">
        <f>IF(H680="","",VLOOKUP(H680,Waste_Type!$C$3:$E$50,3,FALSE))</f>
        <v/>
      </c>
      <c r="G680" s="145" t="str">
        <f>IF(H680="","",VLOOKUP($H680,Waste_Type!$C$3:$E$50,2,FALSE))</f>
        <v/>
      </c>
      <c r="H680" s="193" t="str">
        <f>IF(Data_Input!C680="","",Data_Input!C680)</f>
        <v/>
      </c>
      <c r="I680" s="190" t="str">
        <f>IF(Data_Input!D680="","",Data_Input!D680)</f>
        <v/>
      </c>
      <c r="J680" s="180" t="str">
        <f>IF(Data_Input!E680="","",Data_Input!E680)</f>
        <v/>
      </c>
      <c r="K680" s="180" t="str">
        <f>IF(Data_Input!F680="","",Data_Input!F680)</f>
        <v/>
      </c>
      <c r="L680" s="144" t="str">
        <f>IF(Data_Input!G680="","",Data_Input!G680)</f>
        <v/>
      </c>
      <c r="M680" s="148" t="str">
        <f t="shared" si="10"/>
        <v/>
      </c>
    </row>
    <row r="681" spans="2:13" x14ac:dyDescent="0.4">
      <c r="B681" s="181" t="str">
        <f>IF(Data_Input!B681="","",Data_Input!B681)</f>
        <v/>
      </c>
      <c r="C681" s="182" t="str">
        <f>IF(Project_Details!$C$10="","",Project_Details!$C$10)</f>
        <v/>
      </c>
      <c r="D681" s="182" t="str">
        <f>IF(Project_Details!$C$11="","",Project_Details!$C$11)</f>
        <v/>
      </c>
      <c r="E681" s="182" t="str">
        <f>IF(Project_Details!$C$12="","",Project_Details!$C$12)</f>
        <v/>
      </c>
      <c r="F681" s="151" t="str">
        <f>IF(H681="","",VLOOKUP(H681,Waste_Type!$C$3:$E$50,3,FALSE))</f>
        <v/>
      </c>
      <c r="G681" s="152" t="str">
        <f>IF(H681="","",VLOOKUP($H681,Waste_Type!$C$3:$E$50,2,FALSE))</f>
        <v/>
      </c>
      <c r="H681" s="192" t="str">
        <f>IF(Data_Input!C681="","",Data_Input!C681)</f>
        <v/>
      </c>
      <c r="I681" s="189" t="str">
        <f>IF(Data_Input!D681="","",Data_Input!D681)</f>
        <v/>
      </c>
      <c r="J681" s="183" t="str">
        <f>IF(Data_Input!E681="","",Data_Input!E681)</f>
        <v/>
      </c>
      <c r="K681" s="183" t="str">
        <f>IF(Data_Input!F681="","",Data_Input!F681)</f>
        <v/>
      </c>
      <c r="L681" s="151" t="str">
        <f>IF(Data_Input!G681="","",Data_Input!G681)</f>
        <v/>
      </c>
      <c r="M681" s="154" t="str">
        <f t="shared" si="10"/>
        <v/>
      </c>
    </row>
    <row r="682" spans="2:13" x14ac:dyDescent="0.4">
      <c r="B682" s="178" t="str">
        <f>IF(Data_Input!B682="","",Data_Input!B682)</f>
        <v/>
      </c>
      <c r="C682" s="179" t="str">
        <f>IF(Project_Details!$C$10="","",Project_Details!$C$10)</f>
        <v/>
      </c>
      <c r="D682" s="179" t="str">
        <f>IF(Project_Details!$C$11="","",Project_Details!$C$11)</f>
        <v/>
      </c>
      <c r="E682" s="179" t="str">
        <f>IF(Project_Details!$C$12="","",Project_Details!$C$12)</f>
        <v/>
      </c>
      <c r="F682" s="144" t="str">
        <f>IF(H682="","",VLOOKUP(H682,Waste_Type!$C$3:$E$50,3,FALSE))</f>
        <v/>
      </c>
      <c r="G682" s="145" t="str">
        <f>IF(H682="","",VLOOKUP($H682,Waste_Type!$C$3:$E$50,2,FALSE))</f>
        <v/>
      </c>
      <c r="H682" s="193" t="str">
        <f>IF(Data_Input!C682="","",Data_Input!C682)</f>
        <v/>
      </c>
      <c r="I682" s="190" t="str">
        <f>IF(Data_Input!D682="","",Data_Input!D682)</f>
        <v/>
      </c>
      <c r="J682" s="180" t="str">
        <f>IF(Data_Input!E682="","",Data_Input!E682)</f>
        <v/>
      </c>
      <c r="K682" s="180" t="str">
        <f>IF(Data_Input!F682="","",Data_Input!F682)</f>
        <v/>
      </c>
      <c r="L682" s="144" t="str">
        <f>IF(Data_Input!G682="","",Data_Input!G682)</f>
        <v/>
      </c>
      <c r="M682" s="148" t="str">
        <f t="shared" si="10"/>
        <v/>
      </c>
    </row>
    <row r="683" spans="2:13" x14ac:dyDescent="0.4">
      <c r="B683" s="181" t="str">
        <f>IF(Data_Input!B683="","",Data_Input!B683)</f>
        <v/>
      </c>
      <c r="C683" s="182" t="str">
        <f>IF(Project_Details!$C$10="","",Project_Details!$C$10)</f>
        <v/>
      </c>
      <c r="D683" s="182" t="str">
        <f>IF(Project_Details!$C$11="","",Project_Details!$C$11)</f>
        <v/>
      </c>
      <c r="E683" s="182" t="str">
        <f>IF(Project_Details!$C$12="","",Project_Details!$C$12)</f>
        <v/>
      </c>
      <c r="F683" s="151" t="str">
        <f>IF(H683="","",VLOOKUP(H683,Waste_Type!$C$3:$E$50,3,FALSE))</f>
        <v/>
      </c>
      <c r="G683" s="152" t="str">
        <f>IF(H683="","",VLOOKUP($H683,Waste_Type!$C$3:$E$50,2,FALSE))</f>
        <v/>
      </c>
      <c r="H683" s="192" t="str">
        <f>IF(Data_Input!C683="","",Data_Input!C683)</f>
        <v/>
      </c>
      <c r="I683" s="189" t="str">
        <f>IF(Data_Input!D683="","",Data_Input!D683)</f>
        <v/>
      </c>
      <c r="J683" s="183" t="str">
        <f>IF(Data_Input!E683="","",Data_Input!E683)</f>
        <v/>
      </c>
      <c r="K683" s="183" t="str">
        <f>IF(Data_Input!F683="","",Data_Input!F683)</f>
        <v/>
      </c>
      <c r="L683" s="151" t="str">
        <f>IF(Data_Input!G683="","",Data_Input!G683)</f>
        <v/>
      </c>
      <c r="M683" s="154" t="str">
        <f t="shared" si="10"/>
        <v/>
      </c>
    </row>
    <row r="684" spans="2:13" x14ac:dyDescent="0.4">
      <c r="B684" s="178" t="str">
        <f>IF(Data_Input!B684="","",Data_Input!B684)</f>
        <v/>
      </c>
      <c r="C684" s="179" t="str">
        <f>IF(Project_Details!$C$10="","",Project_Details!$C$10)</f>
        <v/>
      </c>
      <c r="D684" s="179" t="str">
        <f>IF(Project_Details!$C$11="","",Project_Details!$C$11)</f>
        <v/>
      </c>
      <c r="E684" s="179" t="str">
        <f>IF(Project_Details!$C$12="","",Project_Details!$C$12)</f>
        <v/>
      </c>
      <c r="F684" s="144" t="str">
        <f>IF(H684="","",VLOOKUP(H684,Waste_Type!$C$3:$E$50,3,FALSE))</f>
        <v/>
      </c>
      <c r="G684" s="145" t="str">
        <f>IF(H684="","",VLOOKUP($H684,Waste_Type!$C$3:$E$50,2,FALSE))</f>
        <v/>
      </c>
      <c r="H684" s="193" t="str">
        <f>IF(Data_Input!C684="","",Data_Input!C684)</f>
        <v/>
      </c>
      <c r="I684" s="190" t="str">
        <f>IF(Data_Input!D684="","",Data_Input!D684)</f>
        <v/>
      </c>
      <c r="J684" s="180" t="str">
        <f>IF(Data_Input!E684="","",Data_Input!E684)</f>
        <v/>
      </c>
      <c r="K684" s="180" t="str">
        <f>IF(Data_Input!F684="","",Data_Input!F684)</f>
        <v/>
      </c>
      <c r="L684" s="144" t="str">
        <f>IF(Data_Input!G684="","",Data_Input!G684)</f>
        <v/>
      </c>
      <c r="M684" s="148" t="str">
        <f t="shared" si="10"/>
        <v/>
      </c>
    </row>
    <row r="685" spans="2:13" x14ac:dyDescent="0.4">
      <c r="B685" s="181" t="str">
        <f>IF(Data_Input!B685="","",Data_Input!B685)</f>
        <v/>
      </c>
      <c r="C685" s="182" t="str">
        <f>IF(Project_Details!$C$10="","",Project_Details!$C$10)</f>
        <v/>
      </c>
      <c r="D685" s="182" t="str">
        <f>IF(Project_Details!$C$11="","",Project_Details!$C$11)</f>
        <v/>
      </c>
      <c r="E685" s="182" t="str">
        <f>IF(Project_Details!$C$12="","",Project_Details!$C$12)</f>
        <v/>
      </c>
      <c r="F685" s="151" t="str">
        <f>IF(H685="","",VLOOKUP(H685,Waste_Type!$C$3:$E$50,3,FALSE))</f>
        <v/>
      </c>
      <c r="G685" s="152" t="str">
        <f>IF(H685="","",VLOOKUP($H685,Waste_Type!$C$3:$E$50,2,FALSE))</f>
        <v/>
      </c>
      <c r="H685" s="192" t="str">
        <f>IF(Data_Input!C685="","",Data_Input!C685)</f>
        <v/>
      </c>
      <c r="I685" s="189" t="str">
        <f>IF(Data_Input!D685="","",Data_Input!D685)</f>
        <v/>
      </c>
      <c r="J685" s="183" t="str">
        <f>IF(Data_Input!E685="","",Data_Input!E685)</f>
        <v/>
      </c>
      <c r="K685" s="183" t="str">
        <f>IF(Data_Input!F685="","",Data_Input!F685)</f>
        <v/>
      </c>
      <c r="L685" s="151" t="str">
        <f>IF(Data_Input!G685="","",Data_Input!G685)</f>
        <v/>
      </c>
      <c r="M685" s="154" t="str">
        <f t="shared" si="10"/>
        <v/>
      </c>
    </row>
    <row r="686" spans="2:13" x14ac:dyDescent="0.4">
      <c r="B686" s="178" t="str">
        <f>IF(Data_Input!B686="","",Data_Input!B686)</f>
        <v/>
      </c>
      <c r="C686" s="179" t="str">
        <f>IF(Project_Details!$C$10="","",Project_Details!$C$10)</f>
        <v/>
      </c>
      <c r="D686" s="179" t="str">
        <f>IF(Project_Details!$C$11="","",Project_Details!$C$11)</f>
        <v/>
      </c>
      <c r="E686" s="179" t="str">
        <f>IF(Project_Details!$C$12="","",Project_Details!$C$12)</f>
        <v/>
      </c>
      <c r="F686" s="144" t="str">
        <f>IF(H686="","",VLOOKUP(H686,Waste_Type!$C$3:$E$50,3,FALSE))</f>
        <v/>
      </c>
      <c r="G686" s="145" t="str">
        <f>IF(H686="","",VLOOKUP($H686,Waste_Type!$C$3:$E$50,2,FALSE))</f>
        <v/>
      </c>
      <c r="H686" s="193" t="str">
        <f>IF(Data_Input!C686="","",Data_Input!C686)</f>
        <v/>
      </c>
      <c r="I686" s="190" t="str">
        <f>IF(Data_Input!D686="","",Data_Input!D686)</f>
        <v/>
      </c>
      <c r="J686" s="180" t="str">
        <f>IF(Data_Input!E686="","",Data_Input!E686)</f>
        <v/>
      </c>
      <c r="K686" s="180" t="str">
        <f>IF(Data_Input!F686="","",Data_Input!F686)</f>
        <v/>
      </c>
      <c r="L686" s="144" t="str">
        <f>IF(Data_Input!G686="","",Data_Input!G686)</f>
        <v/>
      </c>
      <c r="M686" s="148" t="str">
        <f t="shared" si="10"/>
        <v/>
      </c>
    </row>
    <row r="687" spans="2:13" x14ac:dyDescent="0.4">
      <c r="B687" s="181" t="str">
        <f>IF(Data_Input!B687="","",Data_Input!B687)</f>
        <v/>
      </c>
      <c r="C687" s="182" t="str">
        <f>IF(Project_Details!$C$10="","",Project_Details!$C$10)</f>
        <v/>
      </c>
      <c r="D687" s="182" t="str">
        <f>IF(Project_Details!$C$11="","",Project_Details!$C$11)</f>
        <v/>
      </c>
      <c r="E687" s="182" t="str">
        <f>IF(Project_Details!$C$12="","",Project_Details!$C$12)</f>
        <v/>
      </c>
      <c r="F687" s="151" t="str">
        <f>IF(H687="","",VLOOKUP(H687,Waste_Type!$C$3:$E$50,3,FALSE))</f>
        <v/>
      </c>
      <c r="G687" s="152" t="str">
        <f>IF(H687="","",VLOOKUP($H687,Waste_Type!$C$3:$E$50,2,FALSE))</f>
        <v/>
      </c>
      <c r="H687" s="192" t="str">
        <f>IF(Data_Input!C687="","",Data_Input!C687)</f>
        <v/>
      </c>
      <c r="I687" s="189" t="str">
        <f>IF(Data_Input!D687="","",Data_Input!D687)</f>
        <v/>
      </c>
      <c r="J687" s="183" t="str">
        <f>IF(Data_Input!E687="","",Data_Input!E687)</f>
        <v/>
      </c>
      <c r="K687" s="183" t="str">
        <f>IF(Data_Input!F687="","",Data_Input!F687)</f>
        <v/>
      </c>
      <c r="L687" s="151" t="str">
        <f>IF(Data_Input!G687="","",Data_Input!G687)</f>
        <v/>
      </c>
      <c r="M687" s="154" t="str">
        <f t="shared" si="10"/>
        <v/>
      </c>
    </row>
    <row r="688" spans="2:13" x14ac:dyDescent="0.4">
      <c r="B688" s="178" t="str">
        <f>IF(Data_Input!B688="","",Data_Input!B688)</f>
        <v/>
      </c>
      <c r="C688" s="179" t="str">
        <f>IF(Project_Details!$C$10="","",Project_Details!$C$10)</f>
        <v/>
      </c>
      <c r="D688" s="179" t="str">
        <f>IF(Project_Details!$C$11="","",Project_Details!$C$11)</f>
        <v/>
      </c>
      <c r="E688" s="179" t="str">
        <f>IF(Project_Details!$C$12="","",Project_Details!$C$12)</f>
        <v/>
      </c>
      <c r="F688" s="144" t="str">
        <f>IF(H688="","",VLOOKUP(H688,Waste_Type!$C$3:$E$50,3,FALSE))</f>
        <v/>
      </c>
      <c r="G688" s="145" t="str">
        <f>IF(H688="","",VLOOKUP($H688,Waste_Type!$C$3:$E$50,2,FALSE))</f>
        <v/>
      </c>
      <c r="H688" s="193" t="str">
        <f>IF(Data_Input!C688="","",Data_Input!C688)</f>
        <v/>
      </c>
      <c r="I688" s="190" t="str">
        <f>IF(Data_Input!D688="","",Data_Input!D688)</f>
        <v/>
      </c>
      <c r="J688" s="180" t="str">
        <f>IF(Data_Input!E688="","",Data_Input!E688)</f>
        <v/>
      </c>
      <c r="K688" s="180" t="str">
        <f>IF(Data_Input!F688="","",Data_Input!F688)</f>
        <v/>
      </c>
      <c r="L688" s="144" t="str">
        <f>IF(Data_Input!G688="","",Data_Input!G688)</f>
        <v/>
      </c>
      <c r="M688" s="148" t="str">
        <f t="shared" si="10"/>
        <v/>
      </c>
    </row>
    <row r="689" spans="2:13" x14ac:dyDescent="0.4">
      <c r="B689" s="181" t="str">
        <f>IF(Data_Input!B689="","",Data_Input!B689)</f>
        <v/>
      </c>
      <c r="C689" s="182" t="str">
        <f>IF(Project_Details!$C$10="","",Project_Details!$C$10)</f>
        <v/>
      </c>
      <c r="D689" s="182" t="str">
        <f>IF(Project_Details!$C$11="","",Project_Details!$C$11)</f>
        <v/>
      </c>
      <c r="E689" s="182" t="str">
        <f>IF(Project_Details!$C$12="","",Project_Details!$C$12)</f>
        <v/>
      </c>
      <c r="F689" s="151" t="str">
        <f>IF(H689="","",VLOOKUP(H689,Waste_Type!$C$3:$E$50,3,FALSE))</f>
        <v/>
      </c>
      <c r="G689" s="152" t="str">
        <f>IF(H689="","",VLOOKUP($H689,Waste_Type!$C$3:$E$50,2,FALSE))</f>
        <v/>
      </c>
      <c r="H689" s="192" t="str">
        <f>IF(Data_Input!C689="","",Data_Input!C689)</f>
        <v/>
      </c>
      <c r="I689" s="189" t="str">
        <f>IF(Data_Input!D689="","",Data_Input!D689)</f>
        <v/>
      </c>
      <c r="J689" s="183" t="str">
        <f>IF(Data_Input!E689="","",Data_Input!E689)</f>
        <v/>
      </c>
      <c r="K689" s="183" t="str">
        <f>IF(Data_Input!F689="","",Data_Input!F689)</f>
        <v/>
      </c>
      <c r="L689" s="151" t="str">
        <f>IF(Data_Input!G689="","",Data_Input!G689)</f>
        <v/>
      </c>
      <c r="M689" s="154" t="str">
        <f t="shared" si="10"/>
        <v/>
      </c>
    </row>
    <row r="690" spans="2:13" x14ac:dyDescent="0.4">
      <c r="B690" s="178" t="str">
        <f>IF(Data_Input!B690="","",Data_Input!B690)</f>
        <v/>
      </c>
      <c r="C690" s="179" t="str">
        <f>IF(Project_Details!$C$10="","",Project_Details!$C$10)</f>
        <v/>
      </c>
      <c r="D690" s="179" t="str">
        <f>IF(Project_Details!$C$11="","",Project_Details!$C$11)</f>
        <v/>
      </c>
      <c r="E690" s="179" t="str">
        <f>IF(Project_Details!$C$12="","",Project_Details!$C$12)</f>
        <v/>
      </c>
      <c r="F690" s="144" t="str">
        <f>IF(H690="","",VLOOKUP(H690,Waste_Type!$C$3:$E$50,3,FALSE))</f>
        <v/>
      </c>
      <c r="G690" s="145" t="str">
        <f>IF(H690="","",VLOOKUP($H690,Waste_Type!$C$3:$E$50,2,FALSE))</f>
        <v/>
      </c>
      <c r="H690" s="193" t="str">
        <f>IF(Data_Input!C690="","",Data_Input!C690)</f>
        <v/>
      </c>
      <c r="I690" s="190" t="str">
        <f>IF(Data_Input!D690="","",Data_Input!D690)</f>
        <v/>
      </c>
      <c r="J690" s="180" t="str">
        <f>IF(Data_Input!E690="","",Data_Input!E690)</f>
        <v/>
      </c>
      <c r="K690" s="180" t="str">
        <f>IF(Data_Input!F690="","",Data_Input!F690)</f>
        <v/>
      </c>
      <c r="L690" s="144" t="str">
        <f>IF(Data_Input!G690="","",Data_Input!G690)</f>
        <v/>
      </c>
      <c r="M690" s="148" t="str">
        <f t="shared" si="10"/>
        <v/>
      </c>
    </row>
    <row r="691" spans="2:13" x14ac:dyDescent="0.4">
      <c r="B691" s="181" t="str">
        <f>IF(Data_Input!B691="","",Data_Input!B691)</f>
        <v/>
      </c>
      <c r="C691" s="182" t="str">
        <f>IF(Project_Details!$C$10="","",Project_Details!$C$10)</f>
        <v/>
      </c>
      <c r="D691" s="182" t="str">
        <f>IF(Project_Details!$C$11="","",Project_Details!$C$11)</f>
        <v/>
      </c>
      <c r="E691" s="182" t="str">
        <f>IF(Project_Details!$C$12="","",Project_Details!$C$12)</f>
        <v/>
      </c>
      <c r="F691" s="151" t="str">
        <f>IF(H691="","",VLOOKUP(H691,Waste_Type!$C$3:$E$50,3,FALSE))</f>
        <v/>
      </c>
      <c r="G691" s="152" t="str">
        <f>IF(H691="","",VLOOKUP($H691,Waste_Type!$C$3:$E$50,2,FALSE))</f>
        <v/>
      </c>
      <c r="H691" s="192" t="str">
        <f>IF(Data_Input!C691="","",Data_Input!C691)</f>
        <v/>
      </c>
      <c r="I691" s="189" t="str">
        <f>IF(Data_Input!D691="","",Data_Input!D691)</f>
        <v/>
      </c>
      <c r="J691" s="183" t="str">
        <f>IF(Data_Input!E691="","",Data_Input!E691)</f>
        <v/>
      </c>
      <c r="K691" s="183" t="str">
        <f>IF(Data_Input!F691="","",Data_Input!F691)</f>
        <v/>
      </c>
      <c r="L691" s="151" t="str">
        <f>IF(Data_Input!G691="","",Data_Input!G691)</f>
        <v/>
      </c>
      <c r="M691" s="154" t="str">
        <f t="shared" si="10"/>
        <v/>
      </c>
    </row>
    <row r="692" spans="2:13" x14ac:dyDescent="0.4">
      <c r="B692" s="178" t="str">
        <f>IF(Data_Input!B692="","",Data_Input!B692)</f>
        <v/>
      </c>
      <c r="C692" s="179" t="str">
        <f>IF(Project_Details!$C$10="","",Project_Details!$C$10)</f>
        <v/>
      </c>
      <c r="D692" s="179" t="str">
        <f>IF(Project_Details!$C$11="","",Project_Details!$C$11)</f>
        <v/>
      </c>
      <c r="E692" s="179" t="str">
        <f>IF(Project_Details!$C$12="","",Project_Details!$C$12)</f>
        <v/>
      </c>
      <c r="F692" s="144" t="str">
        <f>IF(H692="","",VLOOKUP(H692,Waste_Type!$C$3:$E$50,3,FALSE))</f>
        <v/>
      </c>
      <c r="G692" s="145" t="str">
        <f>IF(H692="","",VLOOKUP($H692,Waste_Type!$C$3:$E$50,2,FALSE))</f>
        <v/>
      </c>
      <c r="H692" s="193" t="str">
        <f>IF(Data_Input!C692="","",Data_Input!C692)</f>
        <v/>
      </c>
      <c r="I692" s="190" t="str">
        <f>IF(Data_Input!D692="","",Data_Input!D692)</f>
        <v/>
      </c>
      <c r="J692" s="180" t="str">
        <f>IF(Data_Input!E692="","",Data_Input!E692)</f>
        <v/>
      </c>
      <c r="K692" s="180" t="str">
        <f>IF(Data_Input!F692="","",Data_Input!F692)</f>
        <v/>
      </c>
      <c r="L692" s="144" t="str">
        <f>IF(Data_Input!G692="","",Data_Input!G692)</f>
        <v/>
      </c>
      <c r="M692" s="148" t="str">
        <f t="shared" si="10"/>
        <v/>
      </c>
    </row>
    <row r="693" spans="2:13" x14ac:dyDescent="0.4">
      <c r="B693" s="181" t="str">
        <f>IF(Data_Input!B693="","",Data_Input!B693)</f>
        <v/>
      </c>
      <c r="C693" s="182" t="str">
        <f>IF(Project_Details!$C$10="","",Project_Details!$C$10)</f>
        <v/>
      </c>
      <c r="D693" s="182" t="str">
        <f>IF(Project_Details!$C$11="","",Project_Details!$C$11)</f>
        <v/>
      </c>
      <c r="E693" s="182" t="str">
        <f>IF(Project_Details!$C$12="","",Project_Details!$C$12)</f>
        <v/>
      </c>
      <c r="F693" s="151" t="str">
        <f>IF(H693="","",VLOOKUP(H693,Waste_Type!$C$3:$E$50,3,FALSE))</f>
        <v/>
      </c>
      <c r="G693" s="152" t="str">
        <f>IF(H693="","",VLOOKUP($H693,Waste_Type!$C$3:$E$50,2,FALSE))</f>
        <v/>
      </c>
      <c r="H693" s="192" t="str">
        <f>IF(Data_Input!C693="","",Data_Input!C693)</f>
        <v/>
      </c>
      <c r="I693" s="189" t="str">
        <f>IF(Data_Input!D693="","",Data_Input!D693)</f>
        <v/>
      </c>
      <c r="J693" s="183" t="str">
        <f>IF(Data_Input!E693="","",Data_Input!E693)</f>
        <v/>
      </c>
      <c r="K693" s="183" t="str">
        <f>IF(Data_Input!F693="","",Data_Input!F693)</f>
        <v/>
      </c>
      <c r="L693" s="151" t="str">
        <f>IF(Data_Input!G693="","",Data_Input!G693)</f>
        <v/>
      </c>
      <c r="M693" s="154" t="str">
        <f t="shared" si="10"/>
        <v/>
      </c>
    </row>
    <row r="694" spans="2:13" x14ac:dyDescent="0.4">
      <c r="B694" s="178" t="str">
        <f>IF(Data_Input!B694="","",Data_Input!B694)</f>
        <v/>
      </c>
      <c r="C694" s="179" t="str">
        <f>IF(Project_Details!$C$10="","",Project_Details!$C$10)</f>
        <v/>
      </c>
      <c r="D694" s="179" t="str">
        <f>IF(Project_Details!$C$11="","",Project_Details!$C$11)</f>
        <v/>
      </c>
      <c r="E694" s="179" t="str">
        <f>IF(Project_Details!$C$12="","",Project_Details!$C$12)</f>
        <v/>
      </c>
      <c r="F694" s="144" t="str">
        <f>IF(H694="","",VLOOKUP(H694,Waste_Type!$C$3:$E$50,3,FALSE))</f>
        <v/>
      </c>
      <c r="G694" s="145" t="str">
        <f>IF(H694="","",VLOOKUP($H694,Waste_Type!$C$3:$E$50,2,FALSE))</f>
        <v/>
      </c>
      <c r="H694" s="193" t="str">
        <f>IF(Data_Input!C694="","",Data_Input!C694)</f>
        <v/>
      </c>
      <c r="I694" s="190" t="str">
        <f>IF(Data_Input!D694="","",Data_Input!D694)</f>
        <v/>
      </c>
      <c r="J694" s="180" t="str">
        <f>IF(Data_Input!E694="","",Data_Input!E694)</f>
        <v/>
      </c>
      <c r="K694" s="180" t="str">
        <f>IF(Data_Input!F694="","",Data_Input!F694)</f>
        <v/>
      </c>
      <c r="L694" s="144" t="str">
        <f>IF(Data_Input!G694="","",Data_Input!G694)</f>
        <v/>
      </c>
      <c r="M694" s="148" t="str">
        <f t="shared" si="10"/>
        <v/>
      </c>
    </row>
    <row r="695" spans="2:13" x14ac:dyDescent="0.4">
      <c r="B695" s="181" t="str">
        <f>IF(Data_Input!B695="","",Data_Input!B695)</f>
        <v/>
      </c>
      <c r="C695" s="182" t="str">
        <f>IF(Project_Details!$C$10="","",Project_Details!$C$10)</f>
        <v/>
      </c>
      <c r="D695" s="182" t="str">
        <f>IF(Project_Details!$C$11="","",Project_Details!$C$11)</f>
        <v/>
      </c>
      <c r="E695" s="182" t="str">
        <f>IF(Project_Details!$C$12="","",Project_Details!$C$12)</f>
        <v/>
      </c>
      <c r="F695" s="151" t="str">
        <f>IF(H695="","",VLOOKUP(H695,Waste_Type!$C$3:$E$50,3,FALSE))</f>
        <v/>
      </c>
      <c r="G695" s="152" t="str">
        <f>IF(H695="","",VLOOKUP($H695,Waste_Type!$C$3:$E$50,2,FALSE))</f>
        <v/>
      </c>
      <c r="H695" s="192" t="str">
        <f>IF(Data_Input!C695="","",Data_Input!C695)</f>
        <v/>
      </c>
      <c r="I695" s="189" t="str">
        <f>IF(Data_Input!D695="","",Data_Input!D695)</f>
        <v/>
      </c>
      <c r="J695" s="183" t="str">
        <f>IF(Data_Input!E695="","",Data_Input!E695)</f>
        <v/>
      </c>
      <c r="K695" s="183" t="str">
        <f>IF(Data_Input!F695="","",Data_Input!F695)</f>
        <v/>
      </c>
      <c r="L695" s="151" t="str">
        <f>IF(Data_Input!G695="","",Data_Input!G695)</f>
        <v/>
      </c>
      <c r="M695" s="154" t="str">
        <f t="shared" si="10"/>
        <v/>
      </c>
    </row>
    <row r="696" spans="2:13" x14ac:dyDescent="0.4">
      <c r="B696" s="178" t="str">
        <f>IF(Data_Input!B696="","",Data_Input!B696)</f>
        <v/>
      </c>
      <c r="C696" s="179" t="str">
        <f>IF(Project_Details!$C$10="","",Project_Details!$C$10)</f>
        <v/>
      </c>
      <c r="D696" s="179" t="str">
        <f>IF(Project_Details!$C$11="","",Project_Details!$C$11)</f>
        <v/>
      </c>
      <c r="E696" s="179" t="str">
        <f>IF(Project_Details!$C$12="","",Project_Details!$C$12)</f>
        <v/>
      </c>
      <c r="F696" s="144" t="str">
        <f>IF(H696="","",VLOOKUP(H696,Waste_Type!$C$3:$E$50,3,FALSE))</f>
        <v/>
      </c>
      <c r="G696" s="145" t="str">
        <f>IF(H696="","",VLOOKUP($H696,Waste_Type!$C$3:$E$50,2,FALSE))</f>
        <v/>
      </c>
      <c r="H696" s="193" t="str">
        <f>IF(Data_Input!C696="","",Data_Input!C696)</f>
        <v/>
      </c>
      <c r="I696" s="190" t="str">
        <f>IF(Data_Input!D696="","",Data_Input!D696)</f>
        <v/>
      </c>
      <c r="J696" s="180" t="str">
        <f>IF(Data_Input!E696="","",Data_Input!E696)</f>
        <v/>
      </c>
      <c r="K696" s="180" t="str">
        <f>IF(Data_Input!F696="","",Data_Input!F696)</f>
        <v/>
      </c>
      <c r="L696" s="144" t="str">
        <f>IF(Data_Input!G696="","",Data_Input!G696)</f>
        <v/>
      </c>
      <c r="M696" s="148" t="str">
        <f t="shared" si="10"/>
        <v/>
      </c>
    </row>
    <row r="697" spans="2:13" x14ac:dyDescent="0.4">
      <c r="B697" s="181" t="str">
        <f>IF(Data_Input!B697="","",Data_Input!B697)</f>
        <v/>
      </c>
      <c r="C697" s="182" t="str">
        <f>IF(Project_Details!$C$10="","",Project_Details!$C$10)</f>
        <v/>
      </c>
      <c r="D697" s="182" t="str">
        <f>IF(Project_Details!$C$11="","",Project_Details!$C$11)</f>
        <v/>
      </c>
      <c r="E697" s="182" t="str">
        <f>IF(Project_Details!$C$12="","",Project_Details!$C$12)</f>
        <v/>
      </c>
      <c r="F697" s="151" t="str">
        <f>IF(H697="","",VLOOKUP(H697,Waste_Type!$C$3:$E$50,3,FALSE))</f>
        <v/>
      </c>
      <c r="G697" s="152" t="str">
        <f>IF(H697="","",VLOOKUP($H697,Waste_Type!$C$3:$E$50,2,FALSE))</f>
        <v/>
      </c>
      <c r="H697" s="192" t="str">
        <f>IF(Data_Input!C697="","",Data_Input!C697)</f>
        <v/>
      </c>
      <c r="I697" s="189" t="str">
        <f>IF(Data_Input!D697="","",Data_Input!D697)</f>
        <v/>
      </c>
      <c r="J697" s="183" t="str">
        <f>IF(Data_Input!E697="","",Data_Input!E697)</f>
        <v/>
      </c>
      <c r="K697" s="183" t="str">
        <f>IF(Data_Input!F697="","",Data_Input!F697)</f>
        <v/>
      </c>
      <c r="L697" s="151" t="str">
        <f>IF(Data_Input!G697="","",Data_Input!G697)</f>
        <v/>
      </c>
      <c r="M697" s="154" t="str">
        <f t="shared" si="10"/>
        <v/>
      </c>
    </row>
    <row r="698" spans="2:13" x14ac:dyDescent="0.4">
      <c r="B698" s="178" t="str">
        <f>IF(Data_Input!B698="","",Data_Input!B698)</f>
        <v/>
      </c>
      <c r="C698" s="179" t="str">
        <f>IF(Project_Details!$C$10="","",Project_Details!$C$10)</f>
        <v/>
      </c>
      <c r="D698" s="179" t="str">
        <f>IF(Project_Details!$C$11="","",Project_Details!$C$11)</f>
        <v/>
      </c>
      <c r="E698" s="179" t="str">
        <f>IF(Project_Details!$C$12="","",Project_Details!$C$12)</f>
        <v/>
      </c>
      <c r="F698" s="144" t="str">
        <f>IF(H698="","",VLOOKUP(H698,Waste_Type!$C$3:$E$50,3,FALSE))</f>
        <v/>
      </c>
      <c r="G698" s="145" t="str">
        <f>IF(H698="","",VLOOKUP($H698,Waste_Type!$C$3:$E$50,2,FALSE))</f>
        <v/>
      </c>
      <c r="H698" s="193" t="str">
        <f>IF(Data_Input!C698="","",Data_Input!C698)</f>
        <v/>
      </c>
      <c r="I698" s="190" t="str">
        <f>IF(Data_Input!D698="","",Data_Input!D698)</f>
        <v/>
      </c>
      <c r="J698" s="180" t="str">
        <f>IF(Data_Input!E698="","",Data_Input!E698)</f>
        <v/>
      </c>
      <c r="K698" s="180" t="str">
        <f>IF(Data_Input!F698="","",Data_Input!F698)</f>
        <v/>
      </c>
      <c r="L698" s="144" t="str">
        <f>IF(Data_Input!G698="","",Data_Input!G698)</f>
        <v/>
      </c>
      <c r="M698" s="148" t="str">
        <f t="shared" si="10"/>
        <v/>
      </c>
    </row>
    <row r="699" spans="2:13" x14ac:dyDescent="0.4">
      <c r="B699" s="181" t="str">
        <f>IF(Data_Input!B699="","",Data_Input!B699)</f>
        <v/>
      </c>
      <c r="C699" s="182" t="str">
        <f>IF(Project_Details!$C$10="","",Project_Details!$C$10)</f>
        <v/>
      </c>
      <c r="D699" s="182" t="str">
        <f>IF(Project_Details!$C$11="","",Project_Details!$C$11)</f>
        <v/>
      </c>
      <c r="E699" s="182" t="str">
        <f>IF(Project_Details!$C$12="","",Project_Details!$C$12)</f>
        <v/>
      </c>
      <c r="F699" s="151" t="str">
        <f>IF(H699="","",VLOOKUP(H699,Waste_Type!$C$3:$E$50,3,FALSE))</f>
        <v/>
      </c>
      <c r="G699" s="152" t="str">
        <f>IF(H699="","",VLOOKUP($H699,Waste_Type!$C$3:$E$50,2,FALSE))</f>
        <v/>
      </c>
      <c r="H699" s="192" t="str">
        <f>IF(Data_Input!C699="","",Data_Input!C699)</f>
        <v/>
      </c>
      <c r="I699" s="189" t="str">
        <f>IF(Data_Input!D699="","",Data_Input!D699)</f>
        <v/>
      </c>
      <c r="J699" s="183" t="str">
        <f>IF(Data_Input!E699="","",Data_Input!E699)</f>
        <v/>
      </c>
      <c r="K699" s="183" t="str">
        <f>IF(Data_Input!F699="","",Data_Input!F699)</f>
        <v/>
      </c>
      <c r="L699" s="151" t="str">
        <f>IF(Data_Input!G699="","",Data_Input!G699)</f>
        <v/>
      </c>
      <c r="M699" s="154" t="str">
        <f t="shared" si="10"/>
        <v/>
      </c>
    </row>
    <row r="700" spans="2:13" x14ac:dyDescent="0.4">
      <c r="B700" s="178" t="str">
        <f>IF(Data_Input!B700="","",Data_Input!B700)</f>
        <v/>
      </c>
      <c r="C700" s="179" t="str">
        <f>IF(Project_Details!$C$10="","",Project_Details!$C$10)</f>
        <v/>
      </c>
      <c r="D700" s="179" t="str">
        <f>IF(Project_Details!$C$11="","",Project_Details!$C$11)</f>
        <v/>
      </c>
      <c r="E700" s="179" t="str">
        <f>IF(Project_Details!$C$12="","",Project_Details!$C$12)</f>
        <v/>
      </c>
      <c r="F700" s="144" t="str">
        <f>IF(H700="","",VLOOKUP(H700,Waste_Type!$C$3:$E$50,3,FALSE))</f>
        <v/>
      </c>
      <c r="G700" s="145" t="str">
        <f>IF(H700="","",VLOOKUP($H700,Waste_Type!$C$3:$E$50,2,FALSE))</f>
        <v/>
      </c>
      <c r="H700" s="193" t="str">
        <f>IF(Data_Input!C700="","",Data_Input!C700)</f>
        <v/>
      </c>
      <c r="I700" s="190" t="str">
        <f>IF(Data_Input!D700="","",Data_Input!D700)</f>
        <v/>
      </c>
      <c r="J700" s="180" t="str">
        <f>IF(Data_Input!E700="","",Data_Input!E700)</f>
        <v/>
      </c>
      <c r="K700" s="180" t="str">
        <f>IF(Data_Input!F700="","",Data_Input!F700)</f>
        <v/>
      </c>
      <c r="L700" s="144" t="str">
        <f>IF(Data_Input!G700="","",Data_Input!G700)</f>
        <v/>
      </c>
      <c r="M700" s="148" t="str">
        <f t="shared" si="10"/>
        <v/>
      </c>
    </row>
    <row r="701" spans="2:13" x14ac:dyDescent="0.4">
      <c r="B701" s="181" t="str">
        <f>IF(Data_Input!B701="","",Data_Input!B701)</f>
        <v/>
      </c>
      <c r="C701" s="182" t="str">
        <f>IF(Project_Details!$C$10="","",Project_Details!$C$10)</f>
        <v/>
      </c>
      <c r="D701" s="182" t="str">
        <f>IF(Project_Details!$C$11="","",Project_Details!$C$11)</f>
        <v/>
      </c>
      <c r="E701" s="182" t="str">
        <f>IF(Project_Details!$C$12="","",Project_Details!$C$12)</f>
        <v/>
      </c>
      <c r="F701" s="151" t="str">
        <f>IF(H701="","",VLOOKUP(H701,Waste_Type!$C$3:$E$50,3,FALSE))</f>
        <v/>
      </c>
      <c r="G701" s="152" t="str">
        <f>IF(H701="","",VLOOKUP($H701,Waste_Type!$C$3:$E$50,2,FALSE))</f>
        <v/>
      </c>
      <c r="H701" s="192" t="str">
        <f>IF(Data_Input!C701="","",Data_Input!C701)</f>
        <v/>
      </c>
      <c r="I701" s="189" t="str">
        <f>IF(Data_Input!D701="","",Data_Input!D701)</f>
        <v/>
      </c>
      <c r="J701" s="183" t="str">
        <f>IF(Data_Input!E701="","",Data_Input!E701)</f>
        <v/>
      </c>
      <c r="K701" s="183" t="str">
        <f>IF(Data_Input!F701="","",Data_Input!F701)</f>
        <v/>
      </c>
      <c r="L701" s="151" t="str">
        <f>IF(Data_Input!G701="","",Data_Input!G701)</f>
        <v/>
      </c>
      <c r="M701" s="154" t="str">
        <f t="shared" si="10"/>
        <v/>
      </c>
    </row>
    <row r="702" spans="2:13" x14ac:dyDescent="0.4">
      <c r="B702" s="178" t="str">
        <f>IF(Data_Input!B702="","",Data_Input!B702)</f>
        <v/>
      </c>
      <c r="C702" s="179" t="str">
        <f>IF(Project_Details!$C$10="","",Project_Details!$C$10)</f>
        <v/>
      </c>
      <c r="D702" s="179" t="str">
        <f>IF(Project_Details!$C$11="","",Project_Details!$C$11)</f>
        <v/>
      </c>
      <c r="E702" s="179" t="str">
        <f>IF(Project_Details!$C$12="","",Project_Details!$C$12)</f>
        <v/>
      </c>
      <c r="F702" s="144" t="str">
        <f>IF(H702="","",VLOOKUP(H702,Waste_Type!$C$3:$E$50,3,FALSE))</f>
        <v/>
      </c>
      <c r="G702" s="145" t="str">
        <f>IF(H702="","",VLOOKUP($H702,Waste_Type!$C$3:$E$50,2,FALSE))</f>
        <v/>
      </c>
      <c r="H702" s="193" t="str">
        <f>IF(Data_Input!C702="","",Data_Input!C702)</f>
        <v/>
      </c>
      <c r="I702" s="190" t="str">
        <f>IF(Data_Input!D702="","",Data_Input!D702)</f>
        <v/>
      </c>
      <c r="J702" s="180" t="str">
        <f>IF(Data_Input!E702="","",Data_Input!E702)</f>
        <v/>
      </c>
      <c r="K702" s="180" t="str">
        <f>IF(Data_Input!F702="","",Data_Input!F702)</f>
        <v/>
      </c>
      <c r="L702" s="144" t="str">
        <f>IF(Data_Input!G702="","",Data_Input!G702)</f>
        <v/>
      </c>
      <c r="M702" s="148" t="str">
        <f t="shared" si="10"/>
        <v/>
      </c>
    </row>
    <row r="703" spans="2:13" x14ac:dyDescent="0.4">
      <c r="B703" s="181" t="str">
        <f>IF(Data_Input!B703="","",Data_Input!B703)</f>
        <v/>
      </c>
      <c r="C703" s="182" t="str">
        <f>IF(Project_Details!$C$10="","",Project_Details!$C$10)</f>
        <v/>
      </c>
      <c r="D703" s="182" t="str">
        <f>IF(Project_Details!$C$11="","",Project_Details!$C$11)</f>
        <v/>
      </c>
      <c r="E703" s="182" t="str">
        <f>IF(Project_Details!$C$12="","",Project_Details!$C$12)</f>
        <v/>
      </c>
      <c r="F703" s="151" t="str">
        <f>IF(H703="","",VLOOKUP(H703,Waste_Type!$C$3:$E$50,3,FALSE))</f>
        <v/>
      </c>
      <c r="G703" s="152" t="str">
        <f>IF(H703="","",VLOOKUP($H703,Waste_Type!$C$3:$E$50,2,FALSE))</f>
        <v/>
      </c>
      <c r="H703" s="192" t="str">
        <f>IF(Data_Input!C703="","",Data_Input!C703)</f>
        <v/>
      </c>
      <c r="I703" s="189" t="str">
        <f>IF(Data_Input!D703="","",Data_Input!D703)</f>
        <v/>
      </c>
      <c r="J703" s="183" t="str">
        <f>IF(Data_Input!E703="","",Data_Input!E703)</f>
        <v/>
      </c>
      <c r="K703" s="183" t="str">
        <f>IF(Data_Input!F703="","",Data_Input!F703)</f>
        <v/>
      </c>
      <c r="L703" s="151" t="str">
        <f>IF(Data_Input!G703="","",Data_Input!G703)</f>
        <v/>
      </c>
      <c r="M703" s="154" t="str">
        <f t="shared" si="10"/>
        <v/>
      </c>
    </row>
    <row r="704" spans="2:13" x14ac:dyDescent="0.4">
      <c r="B704" s="178" t="str">
        <f>IF(Data_Input!B704="","",Data_Input!B704)</f>
        <v/>
      </c>
      <c r="C704" s="179" t="str">
        <f>IF(Project_Details!$C$10="","",Project_Details!$C$10)</f>
        <v/>
      </c>
      <c r="D704" s="179" t="str">
        <f>IF(Project_Details!$C$11="","",Project_Details!$C$11)</f>
        <v/>
      </c>
      <c r="E704" s="179" t="str">
        <f>IF(Project_Details!$C$12="","",Project_Details!$C$12)</f>
        <v/>
      </c>
      <c r="F704" s="144" t="str">
        <f>IF(H704="","",VLOOKUP(H704,Waste_Type!$C$3:$E$50,3,FALSE))</f>
        <v/>
      </c>
      <c r="G704" s="145" t="str">
        <f>IF(H704="","",VLOOKUP($H704,Waste_Type!$C$3:$E$50,2,FALSE))</f>
        <v/>
      </c>
      <c r="H704" s="193" t="str">
        <f>IF(Data_Input!C704="","",Data_Input!C704)</f>
        <v/>
      </c>
      <c r="I704" s="190" t="str">
        <f>IF(Data_Input!D704="","",Data_Input!D704)</f>
        <v/>
      </c>
      <c r="J704" s="180" t="str">
        <f>IF(Data_Input!E704="","",Data_Input!E704)</f>
        <v/>
      </c>
      <c r="K704" s="180" t="str">
        <f>IF(Data_Input!F704="","",Data_Input!F704)</f>
        <v/>
      </c>
      <c r="L704" s="144" t="str">
        <f>IF(Data_Input!G704="","",Data_Input!G704)</f>
        <v/>
      </c>
      <c r="M704" s="148" t="str">
        <f t="shared" si="10"/>
        <v/>
      </c>
    </row>
    <row r="705" spans="2:13" x14ac:dyDescent="0.4">
      <c r="B705" s="181" t="str">
        <f>IF(Data_Input!B705="","",Data_Input!B705)</f>
        <v/>
      </c>
      <c r="C705" s="182" t="str">
        <f>IF(Project_Details!$C$10="","",Project_Details!$C$10)</f>
        <v/>
      </c>
      <c r="D705" s="182" t="str">
        <f>IF(Project_Details!$C$11="","",Project_Details!$C$11)</f>
        <v/>
      </c>
      <c r="E705" s="182" t="str">
        <f>IF(Project_Details!$C$12="","",Project_Details!$C$12)</f>
        <v/>
      </c>
      <c r="F705" s="151" t="str">
        <f>IF(H705="","",VLOOKUP(H705,Waste_Type!$C$3:$E$50,3,FALSE))</f>
        <v/>
      </c>
      <c r="G705" s="152" t="str">
        <f>IF(H705="","",VLOOKUP($H705,Waste_Type!$C$3:$E$50,2,FALSE))</f>
        <v/>
      </c>
      <c r="H705" s="192" t="str">
        <f>IF(Data_Input!C705="","",Data_Input!C705)</f>
        <v/>
      </c>
      <c r="I705" s="189" t="str">
        <f>IF(Data_Input!D705="","",Data_Input!D705)</f>
        <v/>
      </c>
      <c r="J705" s="183" t="str">
        <f>IF(Data_Input!E705="","",Data_Input!E705)</f>
        <v/>
      </c>
      <c r="K705" s="183" t="str">
        <f>IF(Data_Input!F705="","",Data_Input!F705)</f>
        <v/>
      </c>
      <c r="L705" s="151" t="str">
        <f>IF(Data_Input!G705="","",Data_Input!G705)</f>
        <v/>
      </c>
      <c r="M705" s="154" t="str">
        <f t="shared" si="10"/>
        <v/>
      </c>
    </row>
    <row r="706" spans="2:13" x14ac:dyDescent="0.4">
      <c r="B706" s="178" t="str">
        <f>IF(Data_Input!B706="","",Data_Input!B706)</f>
        <v/>
      </c>
      <c r="C706" s="179" t="str">
        <f>IF(Project_Details!$C$10="","",Project_Details!$C$10)</f>
        <v/>
      </c>
      <c r="D706" s="179" t="str">
        <f>IF(Project_Details!$C$11="","",Project_Details!$C$11)</f>
        <v/>
      </c>
      <c r="E706" s="179" t="str">
        <f>IF(Project_Details!$C$12="","",Project_Details!$C$12)</f>
        <v/>
      </c>
      <c r="F706" s="144" t="str">
        <f>IF(H706="","",VLOOKUP(H706,Waste_Type!$C$3:$E$50,3,FALSE))</f>
        <v/>
      </c>
      <c r="G706" s="145" t="str">
        <f>IF(H706="","",VLOOKUP($H706,Waste_Type!$C$3:$E$50,2,FALSE))</f>
        <v/>
      </c>
      <c r="H706" s="193" t="str">
        <f>IF(Data_Input!C706="","",Data_Input!C706)</f>
        <v/>
      </c>
      <c r="I706" s="190" t="str">
        <f>IF(Data_Input!D706="","",Data_Input!D706)</f>
        <v/>
      </c>
      <c r="J706" s="180" t="str">
        <f>IF(Data_Input!E706="","",Data_Input!E706)</f>
        <v/>
      </c>
      <c r="K706" s="180" t="str">
        <f>IF(Data_Input!F706="","",Data_Input!F706)</f>
        <v/>
      </c>
      <c r="L706" s="144" t="str">
        <f>IF(Data_Input!G706="","",Data_Input!G706)</f>
        <v/>
      </c>
      <c r="M706" s="148" t="str">
        <f t="shared" si="10"/>
        <v/>
      </c>
    </row>
    <row r="707" spans="2:13" x14ac:dyDescent="0.4">
      <c r="B707" s="181" t="str">
        <f>IF(Data_Input!B707="","",Data_Input!B707)</f>
        <v/>
      </c>
      <c r="C707" s="182" t="str">
        <f>IF(Project_Details!$C$10="","",Project_Details!$C$10)</f>
        <v/>
      </c>
      <c r="D707" s="182" t="str">
        <f>IF(Project_Details!$C$11="","",Project_Details!$C$11)</f>
        <v/>
      </c>
      <c r="E707" s="182" t="str">
        <f>IF(Project_Details!$C$12="","",Project_Details!$C$12)</f>
        <v/>
      </c>
      <c r="F707" s="151" t="str">
        <f>IF(H707="","",VLOOKUP(H707,Waste_Type!$C$3:$E$50,3,FALSE))</f>
        <v/>
      </c>
      <c r="G707" s="152" t="str">
        <f>IF(H707="","",VLOOKUP($H707,Waste_Type!$C$3:$E$50,2,FALSE))</f>
        <v/>
      </c>
      <c r="H707" s="192" t="str">
        <f>IF(Data_Input!C707="","",Data_Input!C707)</f>
        <v/>
      </c>
      <c r="I707" s="189" t="str">
        <f>IF(Data_Input!D707="","",Data_Input!D707)</f>
        <v/>
      </c>
      <c r="J707" s="183" t="str">
        <f>IF(Data_Input!E707="","",Data_Input!E707)</f>
        <v/>
      </c>
      <c r="K707" s="183" t="str">
        <f>IF(Data_Input!F707="","",Data_Input!F707)</f>
        <v/>
      </c>
      <c r="L707" s="151" t="str">
        <f>IF(Data_Input!G707="","",Data_Input!G707)</f>
        <v/>
      </c>
      <c r="M707" s="154" t="str">
        <f t="shared" ref="M707:M770" si="11">IF(J707="kg", I707/1000,I707)</f>
        <v/>
      </c>
    </row>
    <row r="708" spans="2:13" x14ac:dyDescent="0.4">
      <c r="B708" s="178" t="str">
        <f>IF(Data_Input!B708="","",Data_Input!B708)</f>
        <v/>
      </c>
      <c r="C708" s="179" t="str">
        <f>IF(Project_Details!$C$10="","",Project_Details!$C$10)</f>
        <v/>
      </c>
      <c r="D708" s="179" t="str">
        <f>IF(Project_Details!$C$11="","",Project_Details!$C$11)</f>
        <v/>
      </c>
      <c r="E708" s="179" t="str">
        <f>IF(Project_Details!$C$12="","",Project_Details!$C$12)</f>
        <v/>
      </c>
      <c r="F708" s="144" t="str">
        <f>IF(H708="","",VLOOKUP(H708,Waste_Type!$C$3:$E$50,3,FALSE))</f>
        <v/>
      </c>
      <c r="G708" s="145" t="str">
        <f>IF(H708="","",VLOOKUP($H708,Waste_Type!$C$3:$E$50,2,FALSE))</f>
        <v/>
      </c>
      <c r="H708" s="193" t="str">
        <f>IF(Data_Input!C708="","",Data_Input!C708)</f>
        <v/>
      </c>
      <c r="I708" s="190" t="str">
        <f>IF(Data_Input!D708="","",Data_Input!D708)</f>
        <v/>
      </c>
      <c r="J708" s="180" t="str">
        <f>IF(Data_Input!E708="","",Data_Input!E708)</f>
        <v/>
      </c>
      <c r="K708" s="180" t="str">
        <f>IF(Data_Input!F708="","",Data_Input!F708)</f>
        <v/>
      </c>
      <c r="L708" s="144" t="str">
        <f>IF(Data_Input!G708="","",Data_Input!G708)</f>
        <v/>
      </c>
      <c r="M708" s="148" t="str">
        <f t="shared" si="11"/>
        <v/>
      </c>
    </row>
    <row r="709" spans="2:13" x14ac:dyDescent="0.4">
      <c r="B709" s="181" t="str">
        <f>IF(Data_Input!B709="","",Data_Input!B709)</f>
        <v/>
      </c>
      <c r="C709" s="182" t="str">
        <f>IF(Project_Details!$C$10="","",Project_Details!$C$10)</f>
        <v/>
      </c>
      <c r="D709" s="182" t="str">
        <f>IF(Project_Details!$C$11="","",Project_Details!$C$11)</f>
        <v/>
      </c>
      <c r="E709" s="182" t="str">
        <f>IF(Project_Details!$C$12="","",Project_Details!$C$12)</f>
        <v/>
      </c>
      <c r="F709" s="151" t="str">
        <f>IF(H709="","",VLOOKUP(H709,Waste_Type!$C$3:$E$50,3,FALSE))</f>
        <v/>
      </c>
      <c r="G709" s="152" t="str">
        <f>IF(H709="","",VLOOKUP($H709,Waste_Type!$C$3:$E$50,2,FALSE))</f>
        <v/>
      </c>
      <c r="H709" s="192" t="str">
        <f>IF(Data_Input!C709="","",Data_Input!C709)</f>
        <v/>
      </c>
      <c r="I709" s="189" t="str">
        <f>IF(Data_Input!D709="","",Data_Input!D709)</f>
        <v/>
      </c>
      <c r="J709" s="183" t="str">
        <f>IF(Data_Input!E709="","",Data_Input!E709)</f>
        <v/>
      </c>
      <c r="K709" s="183" t="str">
        <f>IF(Data_Input!F709="","",Data_Input!F709)</f>
        <v/>
      </c>
      <c r="L709" s="151" t="str">
        <f>IF(Data_Input!G709="","",Data_Input!G709)</f>
        <v/>
      </c>
      <c r="M709" s="154" t="str">
        <f t="shared" si="11"/>
        <v/>
      </c>
    </row>
    <row r="710" spans="2:13" x14ac:dyDescent="0.4">
      <c r="B710" s="178" t="str">
        <f>IF(Data_Input!B710="","",Data_Input!B710)</f>
        <v/>
      </c>
      <c r="C710" s="179" t="str">
        <f>IF(Project_Details!$C$10="","",Project_Details!$C$10)</f>
        <v/>
      </c>
      <c r="D710" s="179" t="str">
        <f>IF(Project_Details!$C$11="","",Project_Details!$C$11)</f>
        <v/>
      </c>
      <c r="E710" s="179" t="str">
        <f>IF(Project_Details!$C$12="","",Project_Details!$C$12)</f>
        <v/>
      </c>
      <c r="F710" s="144" t="str">
        <f>IF(H710="","",VLOOKUP(H710,Waste_Type!$C$3:$E$50,3,FALSE))</f>
        <v/>
      </c>
      <c r="G710" s="145" t="str">
        <f>IF(H710="","",VLOOKUP($H710,Waste_Type!$C$3:$E$50,2,FALSE))</f>
        <v/>
      </c>
      <c r="H710" s="193" t="str">
        <f>IF(Data_Input!C710="","",Data_Input!C710)</f>
        <v/>
      </c>
      <c r="I710" s="190" t="str">
        <f>IF(Data_Input!D710="","",Data_Input!D710)</f>
        <v/>
      </c>
      <c r="J710" s="180" t="str">
        <f>IF(Data_Input!E710="","",Data_Input!E710)</f>
        <v/>
      </c>
      <c r="K710" s="180" t="str">
        <f>IF(Data_Input!F710="","",Data_Input!F710)</f>
        <v/>
      </c>
      <c r="L710" s="144" t="str">
        <f>IF(Data_Input!G710="","",Data_Input!G710)</f>
        <v/>
      </c>
      <c r="M710" s="148" t="str">
        <f t="shared" si="11"/>
        <v/>
      </c>
    </row>
    <row r="711" spans="2:13" x14ac:dyDescent="0.4">
      <c r="B711" s="181" t="str">
        <f>IF(Data_Input!B711="","",Data_Input!B711)</f>
        <v/>
      </c>
      <c r="C711" s="182" t="str">
        <f>IF(Project_Details!$C$10="","",Project_Details!$C$10)</f>
        <v/>
      </c>
      <c r="D711" s="182" t="str">
        <f>IF(Project_Details!$C$11="","",Project_Details!$C$11)</f>
        <v/>
      </c>
      <c r="E711" s="182" t="str">
        <f>IF(Project_Details!$C$12="","",Project_Details!$C$12)</f>
        <v/>
      </c>
      <c r="F711" s="151" t="str">
        <f>IF(H711="","",VLOOKUP(H711,Waste_Type!$C$3:$E$50,3,FALSE))</f>
        <v/>
      </c>
      <c r="G711" s="152" t="str">
        <f>IF(H711="","",VLOOKUP($H711,Waste_Type!$C$3:$E$50,2,FALSE))</f>
        <v/>
      </c>
      <c r="H711" s="192" t="str">
        <f>IF(Data_Input!C711="","",Data_Input!C711)</f>
        <v/>
      </c>
      <c r="I711" s="189" t="str">
        <f>IF(Data_Input!D711="","",Data_Input!D711)</f>
        <v/>
      </c>
      <c r="J711" s="183" t="str">
        <f>IF(Data_Input!E711="","",Data_Input!E711)</f>
        <v/>
      </c>
      <c r="K711" s="183" t="str">
        <f>IF(Data_Input!F711="","",Data_Input!F711)</f>
        <v/>
      </c>
      <c r="L711" s="151" t="str">
        <f>IF(Data_Input!G711="","",Data_Input!G711)</f>
        <v/>
      </c>
      <c r="M711" s="154" t="str">
        <f t="shared" si="11"/>
        <v/>
      </c>
    </row>
    <row r="712" spans="2:13" x14ac:dyDescent="0.4">
      <c r="B712" s="178" t="str">
        <f>IF(Data_Input!B712="","",Data_Input!B712)</f>
        <v/>
      </c>
      <c r="C712" s="179" t="str">
        <f>IF(Project_Details!$C$10="","",Project_Details!$C$10)</f>
        <v/>
      </c>
      <c r="D712" s="179" t="str">
        <f>IF(Project_Details!$C$11="","",Project_Details!$C$11)</f>
        <v/>
      </c>
      <c r="E712" s="179" t="str">
        <f>IF(Project_Details!$C$12="","",Project_Details!$C$12)</f>
        <v/>
      </c>
      <c r="F712" s="144" t="str">
        <f>IF(H712="","",VLOOKUP(H712,Waste_Type!$C$3:$E$50,3,FALSE))</f>
        <v/>
      </c>
      <c r="G712" s="145" t="str">
        <f>IF(H712="","",VLOOKUP($H712,Waste_Type!$C$3:$E$50,2,FALSE))</f>
        <v/>
      </c>
      <c r="H712" s="193" t="str">
        <f>IF(Data_Input!C712="","",Data_Input!C712)</f>
        <v/>
      </c>
      <c r="I712" s="190" t="str">
        <f>IF(Data_Input!D712="","",Data_Input!D712)</f>
        <v/>
      </c>
      <c r="J712" s="180" t="str">
        <f>IF(Data_Input!E712="","",Data_Input!E712)</f>
        <v/>
      </c>
      <c r="K712" s="180" t="str">
        <f>IF(Data_Input!F712="","",Data_Input!F712)</f>
        <v/>
      </c>
      <c r="L712" s="144" t="str">
        <f>IF(Data_Input!G712="","",Data_Input!G712)</f>
        <v/>
      </c>
      <c r="M712" s="148" t="str">
        <f t="shared" si="11"/>
        <v/>
      </c>
    </row>
    <row r="713" spans="2:13" x14ac:dyDescent="0.4">
      <c r="B713" s="181" t="str">
        <f>IF(Data_Input!B713="","",Data_Input!B713)</f>
        <v/>
      </c>
      <c r="C713" s="182" t="str">
        <f>IF(Project_Details!$C$10="","",Project_Details!$C$10)</f>
        <v/>
      </c>
      <c r="D713" s="182" t="str">
        <f>IF(Project_Details!$C$11="","",Project_Details!$C$11)</f>
        <v/>
      </c>
      <c r="E713" s="182" t="str">
        <f>IF(Project_Details!$C$12="","",Project_Details!$C$12)</f>
        <v/>
      </c>
      <c r="F713" s="151" t="str">
        <f>IF(H713="","",VLOOKUP(H713,Waste_Type!$C$3:$E$50,3,FALSE))</f>
        <v/>
      </c>
      <c r="G713" s="152" t="str">
        <f>IF(H713="","",VLOOKUP($H713,Waste_Type!$C$3:$E$50,2,FALSE))</f>
        <v/>
      </c>
      <c r="H713" s="192" t="str">
        <f>IF(Data_Input!C713="","",Data_Input!C713)</f>
        <v/>
      </c>
      <c r="I713" s="189" t="str">
        <f>IF(Data_Input!D713="","",Data_Input!D713)</f>
        <v/>
      </c>
      <c r="J713" s="183" t="str">
        <f>IF(Data_Input!E713="","",Data_Input!E713)</f>
        <v/>
      </c>
      <c r="K713" s="183" t="str">
        <f>IF(Data_Input!F713="","",Data_Input!F713)</f>
        <v/>
      </c>
      <c r="L713" s="151" t="str">
        <f>IF(Data_Input!G713="","",Data_Input!G713)</f>
        <v/>
      </c>
      <c r="M713" s="154" t="str">
        <f t="shared" si="11"/>
        <v/>
      </c>
    </row>
    <row r="714" spans="2:13" x14ac:dyDescent="0.4">
      <c r="B714" s="178" t="str">
        <f>IF(Data_Input!B714="","",Data_Input!B714)</f>
        <v/>
      </c>
      <c r="C714" s="179" t="str">
        <f>IF(Project_Details!$C$10="","",Project_Details!$C$10)</f>
        <v/>
      </c>
      <c r="D714" s="179" t="str">
        <f>IF(Project_Details!$C$11="","",Project_Details!$C$11)</f>
        <v/>
      </c>
      <c r="E714" s="179" t="str">
        <f>IF(Project_Details!$C$12="","",Project_Details!$C$12)</f>
        <v/>
      </c>
      <c r="F714" s="144" t="str">
        <f>IF(H714="","",VLOOKUP(H714,Waste_Type!$C$3:$E$50,3,FALSE))</f>
        <v/>
      </c>
      <c r="G714" s="145" t="str">
        <f>IF(H714="","",VLOOKUP($H714,Waste_Type!$C$3:$E$50,2,FALSE))</f>
        <v/>
      </c>
      <c r="H714" s="193" t="str">
        <f>IF(Data_Input!C714="","",Data_Input!C714)</f>
        <v/>
      </c>
      <c r="I714" s="190" t="str">
        <f>IF(Data_Input!D714="","",Data_Input!D714)</f>
        <v/>
      </c>
      <c r="J714" s="180" t="str">
        <f>IF(Data_Input!E714="","",Data_Input!E714)</f>
        <v/>
      </c>
      <c r="K714" s="180" t="str">
        <f>IF(Data_Input!F714="","",Data_Input!F714)</f>
        <v/>
      </c>
      <c r="L714" s="144" t="str">
        <f>IF(Data_Input!G714="","",Data_Input!G714)</f>
        <v/>
      </c>
      <c r="M714" s="148" t="str">
        <f t="shared" si="11"/>
        <v/>
      </c>
    </row>
    <row r="715" spans="2:13" x14ac:dyDescent="0.4">
      <c r="B715" s="181" t="str">
        <f>IF(Data_Input!B715="","",Data_Input!B715)</f>
        <v/>
      </c>
      <c r="C715" s="182" t="str">
        <f>IF(Project_Details!$C$10="","",Project_Details!$C$10)</f>
        <v/>
      </c>
      <c r="D715" s="182" t="str">
        <f>IF(Project_Details!$C$11="","",Project_Details!$C$11)</f>
        <v/>
      </c>
      <c r="E715" s="182" t="str">
        <f>IF(Project_Details!$C$12="","",Project_Details!$C$12)</f>
        <v/>
      </c>
      <c r="F715" s="151" t="str">
        <f>IF(H715="","",VLOOKUP(H715,Waste_Type!$C$3:$E$50,3,FALSE))</f>
        <v/>
      </c>
      <c r="G715" s="152" t="str">
        <f>IF(H715="","",VLOOKUP($H715,Waste_Type!$C$3:$E$50,2,FALSE))</f>
        <v/>
      </c>
      <c r="H715" s="192" t="str">
        <f>IF(Data_Input!C715="","",Data_Input!C715)</f>
        <v/>
      </c>
      <c r="I715" s="189" t="str">
        <f>IF(Data_Input!D715="","",Data_Input!D715)</f>
        <v/>
      </c>
      <c r="J715" s="183" t="str">
        <f>IF(Data_Input!E715="","",Data_Input!E715)</f>
        <v/>
      </c>
      <c r="K715" s="183" t="str">
        <f>IF(Data_Input!F715="","",Data_Input!F715)</f>
        <v/>
      </c>
      <c r="L715" s="151" t="str">
        <f>IF(Data_Input!G715="","",Data_Input!G715)</f>
        <v/>
      </c>
      <c r="M715" s="154" t="str">
        <f t="shared" si="11"/>
        <v/>
      </c>
    </row>
    <row r="716" spans="2:13" x14ac:dyDescent="0.4">
      <c r="B716" s="178" t="str">
        <f>IF(Data_Input!B716="","",Data_Input!B716)</f>
        <v/>
      </c>
      <c r="C716" s="179" t="str">
        <f>IF(Project_Details!$C$10="","",Project_Details!$C$10)</f>
        <v/>
      </c>
      <c r="D716" s="179" t="str">
        <f>IF(Project_Details!$C$11="","",Project_Details!$C$11)</f>
        <v/>
      </c>
      <c r="E716" s="179" t="str">
        <f>IF(Project_Details!$C$12="","",Project_Details!$C$12)</f>
        <v/>
      </c>
      <c r="F716" s="144" t="str">
        <f>IF(H716="","",VLOOKUP(H716,Waste_Type!$C$3:$E$50,3,FALSE))</f>
        <v/>
      </c>
      <c r="G716" s="145" t="str">
        <f>IF(H716="","",VLOOKUP($H716,Waste_Type!$C$3:$E$50,2,FALSE))</f>
        <v/>
      </c>
      <c r="H716" s="193" t="str">
        <f>IF(Data_Input!C716="","",Data_Input!C716)</f>
        <v/>
      </c>
      <c r="I716" s="190" t="str">
        <f>IF(Data_Input!D716="","",Data_Input!D716)</f>
        <v/>
      </c>
      <c r="J716" s="180" t="str">
        <f>IF(Data_Input!E716="","",Data_Input!E716)</f>
        <v/>
      </c>
      <c r="K716" s="180" t="str">
        <f>IF(Data_Input!F716="","",Data_Input!F716)</f>
        <v/>
      </c>
      <c r="L716" s="144" t="str">
        <f>IF(Data_Input!G716="","",Data_Input!G716)</f>
        <v/>
      </c>
      <c r="M716" s="148" t="str">
        <f t="shared" si="11"/>
        <v/>
      </c>
    </row>
    <row r="717" spans="2:13" x14ac:dyDescent="0.4">
      <c r="B717" s="181" t="str">
        <f>IF(Data_Input!B717="","",Data_Input!B717)</f>
        <v/>
      </c>
      <c r="C717" s="182" t="str">
        <f>IF(Project_Details!$C$10="","",Project_Details!$C$10)</f>
        <v/>
      </c>
      <c r="D717" s="182" t="str">
        <f>IF(Project_Details!$C$11="","",Project_Details!$C$11)</f>
        <v/>
      </c>
      <c r="E717" s="182" t="str">
        <f>IF(Project_Details!$C$12="","",Project_Details!$C$12)</f>
        <v/>
      </c>
      <c r="F717" s="151" t="str">
        <f>IF(H717="","",VLOOKUP(H717,Waste_Type!$C$3:$E$50,3,FALSE))</f>
        <v/>
      </c>
      <c r="G717" s="152" t="str">
        <f>IF(H717="","",VLOOKUP($H717,Waste_Type!$C$3:$E$50,2,FALSE))</f>
        <v/>
      </c>
      <c r="H717" s="192" t="str">
        <f>IF(Data_Input!C717="","",Data_Input!C717)</f>
        <v/>
      </c>
      <c r="I717" s="189" t="str">
        <f>IF(Data_Input!D717="","",Data_Input!D717)</f>
        <v/>
      </c>
      <c r="J717" s="183" t="str">
        <f>IF(Data_Input!E717="","",Data_Input!E717)</f>
        <v/>
      </c>
      <c r="K717" s="183" t="str">
        <f>IF(Data_Input!F717="","",Data_Input!F717)</f>
        <v/>
      </c>
      <c r="L717" s="151" t="str">
        <f>IF(Data_Input!G717="","",Data_Input!G717)</f>
        <v/>
      </c>
      <c r="M717" s="154" t="str">
        <f t="shared" si="11"/>
        <v/>
      </c>
    </row>
    <row r="718" spans="2:13" x14ac:dyDescent="0.4">
      <c r="B718" s="178" t="str">
        <f>IF(Data_Input!B718="","",Data_Input!B718)</f>
        <v/>
      </c>
      <c r="C718" s="179" t="str">
        <f>IF(Project_Details!$C$10="","",Project_Details!$C$10)</f>
        <v/>
      </c>
      <c r="D718" s="179" t="str">
        <f>IF(Project_Details!$C$11="","",Project_Details!$C$11)</f>
        <v/>
      </c>
      <c r="E718" s="179" t="str">
        <f>IF(Project_Details!$C$12="","",Project_Details!$C$12)</f>
        <v/>
      </c>
      <c r="F718" s="144" t="str">
        <f>IF(H718="","",VLOOKUP(H718,Waste_Type!$C$3:$E$50,3,FALSE))</f>
        <v/>
      </c>
      <c r="G718" s="145" t="str">
        <f>IF(H718="","",VLOOKUP($H718,Waste_Type!$C$3:$E$50,2,FALSE))</f>
        <v/>
      </c>
      <c r="H718" s="193" t="str">
        <f>IF(Data_Input!C718="","",Data_Input!C718)</f>
        <v/>
      </c>
      <c r="I718" s="190" t="str">
        <f>IF(Data_Input!D718="","",Data_Input!D718)</f>
        <v/>
      </c>
      <c r="J718" s="180" t="str">
        <f>IF(Data_Input!E718="","",Data_Input!E718)</f>
        <v/>
      </c>
      <c r="K718" s="180" t="str">
        <f>IF(Data_Input!F718="","",Data_Input!F718)</f>
        <v/>
      </c>
      <c r="L718" s="144" t="str">
        <f>IF(Data_Input!G718="","",Data_Input!G718)</f>
        <v/>
      </c>
      <c r="M718" s="148" t="str">
        <f t="shared" si="11"/>
        <v/>
      </c>
    </row>
    <row r="719" spans="2:13" x14ac:dyDescent="0.4">
      <c r="B719" s="181" t="str">
        <f>IF(Data_Input!B719="","",Data_Input!B719)</f>
        <v/>
      </c>
      <c r="C719" s="182" t="str">
        <f>IF(Project_Details!$C$10="","",Project_Details!$C$10)</f>
        <v/>
      </c>
      <c r="D719" s="182" t="str">
        <f>IF(Project_Details!$C$11="","",Project_Details!$C$11)</f>
        <v/>
      </c>
      <c r="E719" s="182" t="str">
        <f>IF(Project_Details!$C$12="","",Project_Details!$C$12)</f>
        <v/>
      </c>
      <c r="F719" s="151" t="str">
        <f>IF(H719="","",VLOOKUP(H719,Waste_Type!$C$3:$E$50,3,FALSE))</f>
        <v/>
      </c>
      <c r="G719" s="152" t="str">
        <f>IF(H719="","",VLOOKUP($H719,Waste_Type!$C$3:$E$50,2,FALSE))</f>
        <v/>
      </c>
      <c r="H719" s="192" t="str">
        <f>IF(Data_Input!C719="","",Data_Input!C719)</f>
        <v/>
      </c>
      <c r="I719" s="189" t="str">
        <f>IF(Data_Input!D719="","",Data_Input!D719)</f>
        <v/>
      </c>
      <c r="J719" s="183" t="str">
        <f>IF(Data_Input!E719="","",Data_Input!E719)</f>
        <v/>
      </c>
      <c r="K719" s="183" t="str">
        <f>IF(Data_Input!F719="","",Data_Input!F719)</f>
        <v/>
      </c>
      <c r="L719" s="151" t="str">
        <f>IF(Data_Input!G719="","",Data_Input!G719)</f>
        <v/>
      </c>
      <c r="M719" s="154" t="str">
        <f t="shared" si="11"/>
        <v/>
      </c>
    </row>
    <row r="720" spans="2:13" x14ac:dyDescent="0.4">
      <c r="B720" s="178" t="str">
        <f>IF(Data_Input!B720="","",Data_Input!B720)</f>
        <v/>
      </c>
      <c r="C720" s="179" t="str">
        <f>IF(Project_Details!$C$10="","",Project_Details!$C$10)</f>
        <v/>
      </c>
      <c r="D720" s="179" t="str">
        <f>IF(Project_Details!$C$11="","",Project_Details!$C$11)</f>
        <v/>
      </c>
      <c r="E720" s="179" t="str">
        <f>IF(Project_Details!$C$12="","",Project_Details!$C$12)</f>
        <v/>
      </c>
      <c r="F720" s="144" t="str">
        <f>IF(H720="","",VLOOKUP(H720,Waste_Type!$C$3:$E$50,3,FALSE))</f>
        <v/>
      </c>
      <c r="G720" s="145" t="str">
        <f>IF(H720="","",VLOOKUP($H720,Waste_Type!$C$3:$E$50,2,FALSE))</f>
        <v/>
      </c>
      <c r="H720" s="193" t="str">
        <f>IF(Data_Input!C720="","",Data_Input!C720)</f>
        <v/>
      </c>
      <c r="I720" s="190" t="str">
        <f>IF(Data_Input!D720="","",Data_Input!D720)</f>
        <v/>
      </c>
      <c r="J720" s="180" t="str">
        <f>IF(Data_Input!E720="","",Data_Input!E720)</f>
        <v/>
      </c>
      <c r="K720" s="180" t="str">
        <f>IF(Data_Input!F720="","",Data_Input!F720)</f>
        <v/>
      </c>
      <c r="L720" s="144" t="str">
        <f>IF(Data_Input!G720="","",Data_Input!G720)</f>
        <v/>
      </c>
      <c r="M720" s="148" t="str">
        <f t="shared" si="11"/>
        <v/>
      </c>
    </row>
    <row r="721" spans="2:13" x14ac:dyDescent="0.4">
      <c r="B721" s="181" t="str">
        <f>IF(Data_Input!B721="","",Data_Input!B721)</f>
        <v/>
      </c>
      <c r="C721" s="182" t="str">
        <f>IF(Project_Details!$C$10="","",Project_Details!$C$10)</f>
        <v/>
      </c>
      <c r="D721" s="182" t="str">
        <f>IF(Project_Details!$C$11="","",Project_Details!$C$11)</f>
        <v/>
      </c>
      <c r="E721" s="182" t="str">
        <f>IF(Project_Details!$C$12="","",Project_Details!$C$12)</f>
        <v/>
      </c>
      <c r="F721" s="151" t="str">
        <f>IF(H721="","",VLOOKUP(H721,Waste_Type!$C$3:$E$50,3,FALSE))</f>
        <v/>
      </c>
      <c r="G721" s="152" t="str">
        <f>IF(H721="","",VLOOKUP($H721,Waste_Type!$C$3:$E$50,2,FALSE))</f>
        <v/>
      </c>
      <c r="H721" s="192" t="str">
        <f>IF(Data_Input!C721="","",Data_Input!C721)</f>
        <v/>
      </c>
      <c r="I721" s="189" t="str">
        <f>IF(Data_Input!D721="","",Data_Input!D721)</f>
        <v/>
      </c>
      <c r="J721" s="183" t="str">
        <f>IF(Data_Input!E721="","",Data_Input!E721)</f>
        <v/>
      </c>
      <c r="K721" s="183" t="str">
        <f>IF(Data_Input!F721="","",Data_Input!F721)</f>
        <v/>
      </c>
      <c r="L721" s="151" t="str">
        <f>IF(Data_Input!G721="","",Data_Input!G721)</f>
        <v/>
      </c>
      <c r="M721" s="154" t="str">
        <f t="shared" si="11"/>
        <v/>
      </c>
    </row>
    <row r="722" spans="2:13" x14ac:dyDescent="0.4">
      <c r="B722" s="178" t="str">
        <f>IF(Data_Input!B722="","",Data_Input!B722)</f>
        <v/>
      </c>
      <c r="C722" s="179" t="str">
        <f>IF(Project_Details!$C$10="","",Project_Details!$C$10)</f>
        <v/>
      </c>
      <c r="D722" s="179" t="str">
        <f>IF(Project_Details!$C$11="","",Project_Details!$C$11)</f>
        <v/>
      </c>
      <c r="E722" s="179" t="str">
        <f>IF(Project_Details!$C$12="","",Project_Details!$C$12)</f>
        <v/>
      </c>
      <c r="F722" s="144" t="str">
        <f>IF(H722="","",VLOOKUP(H722,Waste_Type!$C$3:$E$50,3,FALSE))</f>
        <v/>
      </c>
      <c r="G722" s="145" t="str">
        <f>IF(H722="","",VLOOKUP($H722,Waste_Type!$C$3:$E$50,2,FALSE))</f>
        <v/>
      </c>
      <c r="H722" s="193" t="str">
        <f>IF(Data_Input!C722="","",Data_Input!C722)</f>
        <v/>
      </c>
      <c r="I722" s="190" t="str">
        <f>IF(Data_Input!D722="","",Data_Input!D722)</f>
        <v/>
      </c>
      <c r="J722" s="180" t="str">
        <f>IF(Data_Input!E722="","",Data_Input!E722)</f>
        <v/>
      </c>
      <c r="K722" s="180" t="str">
        <f>IF(Data_Input!F722="","",Data_Input!F722)</f>
        <v/>
      </c>
      <c r="L722" s="144" t="str">
        <f>IF(Data_Input!G722="","",Data_Input!G722)</f>
        <v/>
      </c>
      <c r="M722" s="148" t="str">
        <f t="shared" si="11"/>
        <v/>
      </c>
    </row>
    <row r="723" spans="2:13" x14ac:dyDescent="0.4">
      <c r="B723" s="181" t="str">
        <f>IF(Data_Input!B723="","",Data_Input!B723)</f>
        <v/>
      </c>
      <c r="C723" s="182" t="str">
        <f>IF(Project_Details!$C$10="","",Project_Details!$C$10)</f>
        <v/>
      </c>
      <c r="D723" s="182" t="str">
        <f>IF(Project_Details!$C$11="","",Project_Details!$C$11)</f>
        <v/>
      </c>
      <c r="E723" s="182" t="str">
        <f>IF(Project_Details!$C$12="","",Project_Details!$C$12)</f>
        <v/>
      </c>
      <c r="F723" s="151" t="str">
        <f>IF(H723="","",VLOOKUP(H723,Waste_Type!$C$3:$E$50,3,FALSE))</f>
        <v/>
      </c>
      <c r="G723" s="152" t="str">
        <f>IF(H723="","",VLOOKUP($H723,Waste_Type!$C$3:$E$50,2,FALSE))</f>
        <v/>
      </c>
      <c r="H723" s="192" t="str">
        <f>IF(Data_Input!C723="","",Data_Input!C723)</f>
        <v/>
      </c>
      <c r="I723" s="189" t="str">
        <f>IF(Data_Input!D723="","",Data_Input!D723)</f>
        <v/>
      </c>
      <c r="J723" s="183" t="str">
        <f>IF(Data_Input!E723="","",Data_Input!E723)</f>
        <v/>
      </c>
      <c r="K723" s="183" t="str">
        <f>IF(Data_Input!F723="","",Data_Input!F723)</f>
        <v/>
      </c>
      <c r="L723" s="151" t="str">
        <f>IF(Data_Input!G723="","",Data_Input!G723)</f>
        <v/>
      </c>
      <c r="M723" s="154" t="str">
        <f t="shared" si="11"/>
        <v/>
      </c>
    </row>
    <row r="724" spans="2:13" x14ac:dyDescent="0.4">
      <c r="B724" s="178" t="str">
        <f>IF(Data_Input!B724="","",Data_Input!B724)</f>
        <v/>
      </c>
      <c r="C724" s="179" t="str">
        <f>IF(Project_Details!$C$10="","",Project_Details!$C$10)</f>
        <v/>
      </c>
      <c r="D724" s="179" t="str">
        <f>IF(Project_Details!$C$11="","",Project_Details!$C$11)</f>
        <v/>
      </c>
      <c r="E724" s="179" t="str">
        <f>IF(Project_Details!$C$12="","",Project_Details!$C$12)</f>
        <v/>
      </c>
      <c r="F724" s="144" t="str">
        <f>IF(H724="","",VLOOKUP(H724,Waste_Type!$C$3:$E$50,3,FALSE))</f>
        <v/>
      </c>
      <c r="G724" s="145" t="str">
        <f>IF(H724="","",VLOOKUP($H724,Waste_Type!$C$3:$E$50,2,FALSE))</f>
        <v/>
      </c>
      <c r="H724" s="193" t="str">
        <f>IF(Data_Input!C724="","",Data_Input!C724)</f>
        <v/>
      </c>
      <c r="I724" s="190" t="str">
        <f>IF(Data_Input!D724="","",Data_Input!D724)</f>
        <v/>
      </c>
      <c r="J724" s="180" t="str">
        <f>IF(Data_Input!E724="","",Data_Input!E724)</f>
        <v/>
      </c>
      <c r="K724" s="180" t="str">
        <f>IF(Data_Input!F724="","",Data_Input!F724)</f>
        <v/>
      </c>
      <c r="L724" s="144" t="str">
        <f>IF(Data_Input!G724="","",Data_Input!G724)</f>
        <v/>
      </c>
      <c r="M724" s="148" t="str">
        <f t="shared" si="11"/>
        <v/>
      </c>
    </row>
    <row r="725" spans="2:13" x14ac:dyDescent="0.4">
      <c r="B725" s="181" t="str">
        <f>IF(Data_Input!B725="","",Data_Input!B725)</f>
        <v/>
      </c>
      <c r="C725" s="182" t="str">
        <f>IF(Project_Details!$C$10="","",Project_Details!$C$10)</f>
        <v/>
      </c>
      <c r="D725" s="182" t="str">
        <f>IF(Project_Details!$C$11="","",Project_Details!$C$11)</f>
        <v/>
      </c>
      <c r="E725" s="182" t="str">
        <f>IF(Project_Details!$C$12="","",Project_Details!$C$12)</f>
        <v/>
      </c>
      <c r="F725" s="151" t="str">
        <f>IF(H725="","",VLOOKUP(H725,Waste_Type!$C$3:$E$50,3,FALSE))</f>
        <v/>
      </c>
      <c r="G725" s="152" t="str">
        <f>IF(H725="","",VLOOKUP($H725,Waste_Type!$C$3:$E$50,2,FALSE))</f>
        <v/>
      </c>
      <c r="H725" s="192" t="str">
        <f>IF(Data_Input!C725="","",Data_Input!C725)</f>
        <v/>
      </c>
      <c r="I725" s="189" t="str">
        <f>IF(Data_Input!D725="","",Data_Input!D725)</f>
        <v/>
      </c>
      <c r="J725" s="183" t="str">
        <f>IF(Data_Input!E725="","",Data_Input!E725)</f>
        <v/>
      </c>
      <c r="K725" s="183" t="str">
        <f>IF(Data_Input!F725="","",Data_Input!F725)</f>
        <v/>
      </c>
      <c r="L725" s="151" t="str">
        <f>IF(Data_Input!G725="","",Data_Input!G725)</f>
        <v/>
      </c>
      <c r="M725" s="154" t="str">
        <f t="shared" si="11"/>
        <v/>
      </c>
    </row>
    <row r="726" spans="2:13" x14ac:dyDescent="0.4">
      <c r="B726" s="178" t="str">
        <f>IF(Data_Input!B726="","",Data_Input!B726)</f>
        <v/>
      </c>
      <c r="C726" s="179" t="str">
        <f>IF(Project_Details!$C$10="","",Project_Details!$C$10)</f>
        <v/>
      </c>
      <c r="D726" s="179" t="str">
        <f>IF(Project_Details!$C$11="","",Project_Details!$C$11)</f>
        <v/>
      </c>
      <c r="E726" s="179" t="str">
        <f>IF(Project_Details!$C$12="","",Project_Details!$C$12)</f>
        <v/>
      </c>
      <c r="F726" s="144" t="str">
        <f>IF(H726="","",VLOOKUP(H726,Waste_Type!$C$3:$E$50,3,FALSE))</f>
        <v/>
      </c>
      <c r="G726" s="145" t="str">
        <f>IF(H726="","",VLOOKUP($H726,Waste_Type!$C$3:$E$50,2,FALSE))</f>
        <v/>
      </c>
      <c r="H726" s="193" t="str">
        <f>IF(Data_Input!C726="","",Data_Input!C726)</f>
        <v/>
      </c>
      <c r="I726" s="190" t="str">
        <f>IF(Data_Input!D726="","",Data_Input!D726)</f>
        <v/>
      </c>
      <c r="J726" s="180" t="str">
        <f>IF(Data_Input!E726="","",Data_Input!E726)</f>
        <v/>
      </c>
      <c r="K726" s="180" t="str">
        <f>IF(Data_Input!F726="","",Data_Input!F726)</f>
        <v/>
      </c>
      <c r="L726" s="144" t="str">
        <f>IF(Data_Input!G726="","",Data_Input!G726)</f>
        <v/>
      </c>
      <c r="M726" s="148" t="str">
        <f t="shared" si="11"/>
        <v/>
      </c>
    </row>
    <row r="727" spans="2:13" x14ac:dyDescent="0.4">
      <c r="B727" s="181" t="str">
        <f>IF(Data_Input!B727="","",Data_Input!B727)</f>
        <v/>
      </c>
      <c r="C727" s="182" t="str">
        <f>IF(Project_Details!$C$10="","",Project_Details!$C$10)</f>
        <v/>
      </c>
      <c r="D727" s="182" t="str">
        <f>IF(Project_Details!$C$11="","",Project_Details!$C$11)</f>
        <v/>
      </c>
      <c r="E727" s="182" t="str">
        <f>IF(Project_Details!$C$12="","",Project_Details!$C$12)</f>
        <v/>
      </c>
      <c r="F727" s="151" t="str">
        <f>IF(H727="","",VLOOKUP(H727,Waste_Type!$C$3:$E$50,3,FALSE))</f>
        <v/>
      </c>
      <c r="G727" s="152" t="str">
        <f>IF(H727="","",VLOOKUP($H727,Waste_Type!$C$3:$E$50,2,FALSE))</f>
        <v/>
      </c>
      <c r="H727" s="192" t="str">
        <f>IF(Data_Input!C727="","",Data_Input!C727)</f>
        <v/>
      </c>
      <c r="I727" s="189" t="str">
        <f>IF(Data_Input!D727="","",Data_Input!D727)</f>
        <v/>
      </c>
      <c r="J727" s="183" t="str">
        <f>IF(Data_Input!E727="","",Data_Input!E727)</f>
        <v/>
      </c>
      <c r="K727" s="183" t="str">
        <f>IF(Data_Input!F727="","",Data_Input!F727)</f>
        <v/>
      </c>
      <c r="L727" s="151" t="str">
        <f>IF(Data_Input!G727="","",Data_Input!G727)</f>
        <v/>
      </c>
      <c r="M727" s="154" t="str">
        <f t="shared" si="11"/>
        <v/>
      </c>
    </row>
    <row r="728" spans="2:13" x14ac:dyDescent="0.4">
      <c r="B728" s="178" t="str">
        <f>IF(Data_Input!B728="","",Data_Input!B728)</f>
        <v/>
      </c>
      <c r="C728" s="179" t="str">
        <f>IF(Project_Details!$C$10="","",Project_Details!$C$10)</f>
        <v/>
      </c>
      <c r="D728" s="179" t="str">
        <f>IF(Project_Details!$C$11="","",Project_Details!$C$11)</f>
        <v/>
      </c>
      <c r="E728" s="179" t="str">
        <f>IF(Project_Details!$C$12="","",Project_Details!$C$12)</f>
        <v/>
      </c>
      <c r="F728" s="144" t="str">
        <f>IF(H728="","",VLOOKUP(H728,Waste_Type!$C$3:$E$50,3,FALSE))</f>
        <v/>
      </c>
      <c r="G728" s="145" t="str">
        <f>IF(H728="","",VLOOKUP($H728,Waste_Type!$C$3:$E$50,2,FALSE))</f>
        <v/>
      </c>
      <c r="H728" s="193" t="str">
        <f>IF(Data_Input!C728="","",Data_Input!C728)</f>
        <v/>
      </c>
      <c r="I728" s="190" t="str">
        <f>IF(Data_Input!D728="","",Data_Input!D728)</f>
        <v/>
      </c>
      <c r="J728" s="180" t="str">
        <f>IF(Data_Input!E728="","",Data_Input!E728)</f>
        <v/>
      </c>
      <c r="K728" s="180" t="str">
        <f>IF(Data_Input!F728="","",Data_Input!F728)</f>
        <v/>
      </c>
      <c r="L728" s="144" t="str">
        <f>IF(Data_Input!G728="","",Data_Input!G728)</f>
        <v/>
      </c>
      <c r="M728" s="148" t="str">
        <f t="shared" si="11"/>
        <v/>
      </c>
    </row>
    <row r="729" spans="2:13" x14ac:dyDescent="0.4">
      <c r="B729" s="181" t="str">
        <f>IF(Data_Input!B729="","",Data_Input!B729)</f>
        <v/>
      </c>
      <c r="C729" s="182" t="str">
        <f>IF(Project_Details!$C$10="","",Project_Details!$C$10)</f>
        <v/>
      </c>
      <c r="D729" s="182" t="str">
        <f>IF(Project_Details!$C$11="","",Project_Details!$C$11)</f>
        <v/>
      </c>
      <c r="E729" s="182" t="str">
        <f>IF(Project_Details!$C$12="","",Project_Details!$C$12)</f>
        <v/>
      </c>
      <c r="F729" s="151" t="str">
        <f>IF(H729="","",VLOOKUP(H729,Waste_Type!$C$3:$E$50,3,FALSE))</f>
        <v/>
      </c>
      <c r="G729" s="152" t="str">
        <f>IF(H729="","",VLOOKUP($H729,Waste_Type!$C$3:$E$50,2,FALSE))</f>
        <v/>
      </c>
      <c r="H729" s="192" t="str">
        <f>IF(Data_Input!C729="","",Data_Input!C729)</f>
        <v/>
      </c>
      <c r="I729" s="189" t="str">
        <f>IF(Data_Input!D729="","",Data_Input!D729)</f>
        <v/>
      </c>
      <c r="J729" s="183" t="str">
        <f>IF(Data_Input!E729="","",Data_Input!E729)</f>
        <v/>
      </c>
      <c r="K729" s="183" t="str">
        <f>IF(Data_Input!F729="","",Data_Input!F729)</f>
        <v/>
      </c>
      <c r="L729" s="151" t="str">
        <f>IF(Data_Input!G729="","",Data_Input!G729)</f>
        <v/>
      </c>
      <c r="M729" s="154" t="str">
        <f t="shared" si="11"/>
        <v/>
      </c>
    </row>
    <row r="730" spans="2:13" x14ac:dyDescent="0.4">
      <c r="B730" s="178" t="str">
        <f>IF(Data_Input!B730="","",Data_Input!B730)</f>
        <v/>
      </c>
      <c r="C730" s="179" t="str">
        <f>IF(Project_Details!$C$10="","",Project_Details!$C$10)</f>
        <v/>
      </c>
      <c r="D730" s="179" t="str">
        <f>IF(Project_Details!$C$11="","",Project_Details!$C$11)</f>
        <v/>
      </c>
      <c r="E730" s="179" t="str">
        <f>IF(Project_Details!$C$12="","",Project_Details!$C$12)</f>
        <v/>
      </c>
      <c r="F730" s="144" t="str">
        <f>IF(H730="","",VLOOKUP(H730,Waste_Type!$C$3:$E$50,3,FALSE))</f>
        <v/>
      </c>
      <c r="G730" s="145" t="str">
        <f>IF(H730="","",VLOOKUP($H730,Waste_Type!$C$3:$E$50,2,FALSE))</f>
        <v/>
      </c>
      <c r="H730" s="193" t="str">
        <f>IF(Data_Input!C730="","",Data_Input!C730)</f>
        <v/>
      </c>
      <c r="I730" s="190" t="str">
        <f>IF(Data_Input!D730="","",Data_Input!D730)</f>
        <v/>
      </c>
      <c r="J730" s="180" t="str">
        <f>IF(Data_Input!E730="","",Data_Input!E730)</f>
        <v/>
      </c>
      <c r="K730" s="180" t="str">
        <f>IF(Data_Input!F730="","",Data_Input!F730)</f>
        <v/>
      </c>
      <c r="L730" s="144" t="str">
        <f>IF(Data_Input!G730="","",Data_Input!G730)</f>
        <v/>
      </c>
      <c r="M730" s="148" t="str">
        <f t="shared" si="11"/>
        <v/>
      </c>
    </row>
    <row r="731" spans="2:13" x14ac:dyDescent="0.4">
      <c r="B731" s="181" t="str">
        <f>IF(Data_Input!B731="","",Data_Input!B731)</f>
        <v/>
      </c>
      <c r="C731" s="182" t="str">
        <f>IF(Project_Details!$C$10="","",Project_Details!$C$10)</f>
        <v/>
      </c>
      <c r="D731" s="182" t="str">
        <f>IF(Project_Details!$C$11="","",Project_Details!$C$11)</f>
        <v/>
      </c>
      <c r="E731" s="182" t="str">
        <f>IF(Project_Details!$C$12="","",Project_Details!$C$12)</f>
        <v/>
      </c>
      <c r="F731" s="151" t="str">
        <f>IF(H731="","",VLOOKUP(H731,Waste_Type!$C$3:$E$50,3,FALSE))</f>
        <v/>
      </c>
      <c r="G731" s="152" t="str">
        <f>IF(H731="","",VLOOKUP($H731,Waste_Type!$C$3:$E$50,2,FALSE))</f>
        <v/>
      </c>
      <c r="H731" s="192" t="str">
        <f>IF(Data_Input!C731="","",Data_Input!C731)</f>
        <v/>
      </c>
      <c r="I731" s="189" t="str">
        <f>IF(Data_Input!D731="","",Data_Input!D731)</f>
        <v/>
      </c>
      <c r="J731" s="183" t="str">
        <f>IF(Data_Input!E731="","",Data_Input!E731)</f>
        <v/>
      </c>
      <c r="K731" s="183" t="str">
        <f>IF(Data_Input!F731="","",Data_Input!F731)</f>
        <v/>
      </c>
      <c r="L731" s="151" t="str">
        <f>IF(Data_Input!G731="","",Data_Input!G731)</f>
        <v/>
      </c>
      <c r="M731" s="154" t="str">
        <f t="shared" si="11"/>
        <v/>
      </c>
    </row>
    <row r="732" spans="2:13" x14ac:dyDescent="0.4">
      <c r="B732" s="178" t="str">
        <f>IF(Data_Input!B732="","",Data_Input!B732)</f>
        <v/>
      </c>
      <c r="C732" s="179" t="str">
        <f>IF(Project_Details!$C$10="","",Project_Details!$C$10)</f>
        <v/>
      </c>
      <c r="D732" s="179" t="str">
        <f>IF(Project_Details!$C$11="","",Project_Details!$C$11)</f>
        <v/>
      </c>
      <c r="E732" s="179" t="str">
        <f>IF(Project_Details!$C$12="","",Project_Details!$C$12)</f>
        <v/>
      </c>
      <c r="F732" s="144" t="str">
        <f>IF(H732="","",VLOOKUP(H732,Waste_Type!$C$3:$E$50,3,FALSE))</f>
        <v/>
      </c>
      <c r="G732" s="145" t="str">
        <f>IF(H732="","",VLOOKUP($H732,Waste_Type!$C$3:$E$50,2,FALSE))</f>
        <v/>
      </c>
      <c r="H732" s="193" t="str">
        <f>IF(Data_Input!C732="","",Data_Input!C732)</f>
        <v/>
      </c>
      <c r="I732" s="190" t="str">
        <f>IF(Data_Input!D732="","",Data_Input!D732)</f>
        <v/>
      </c>
      <c r="J732" s="180" t="str">
        <f>IF(Data_Input!E732="","",Data_Input!E732)</f>
        <v/>
      </c>
      <c r="K732" s="180" t="str">
        <f>IF(Data_Input!F732="","",Data_Input!F732)</f>
        <v/>
      </c>
      <c r="L732" s="144" t="str">
        <f>IF(Data_Input!G732="","",Data_Input!G732)</f>
        <v/>
      </c>
      <c r="M732" s="148" t="str">
        <f t="shared" si="11"/>
        <v/>
      </c>
    </row>
    <row r="733" spans="2:13" x14ac:dyDescent="0.4">
      <c r="B733" s="181" t="str">
        <f>IF(Data_Input!B733="","",Data_Input!B733)</f>
        <v/>
      </c>
      <c r="C733" s="182" t="str">
        <f>IF(Project_Details!$C$10="","",Project_Details!$C$10)</f>
        <v/>
      </c>
      <c r="D733" s="182" t="str">
        <f>IF(Project_Details!$C$11="","",Project_Details!$C$11)</f>
        <v/>
      </c>
      <c r="E733" s="182" t="str">
        <f>IF(Project_Details!$C$12="","",Project_Details!$C$12)</f>
        <v/>
      </c>
      <c r="F733" s="151" t="str">
        <f>IF(H733="","",VLOOKUP(H733,Waste_Type!$C$3:$E$50,3,FALSE))</f>
        <v/>
      </c>
      <c r="G733" s="152" t="str">
        <f>IF(H733="","",VLOOKUP($H733,Waste_Type!$C$3:$E$50,2,FALSE))</f>
        <v/>
      </c>
      <c r="H733" s="192" t="str">
        <f>IF(Data_Input!C733="","",Data_Input!C733)</f>
        <v/>
      </c>
      <c r="I733" s="189" t="str">
        <f>IF(Data_Input!D733="","",Data_Input!D733)</f>
        <v/>
      </c>
      <c r="J733" s="183" t="str">
        <f>IF(Data_Input!E733="","",Data_Input!E733)</f>
        <v/>
      </c>
      <c r="K733" s="183" t="str">
        <f>IF(Data_Input!F733="","",Data_Input!F733)</f>
        <v/>
      </c>
      <c r="L733" s="151" t="str">
        <f>IF(Data_Input!G733="","",Data_Input!G733)</f>
        <v/>
      </c>
      <c r="M733" s="154" t="str">
        <f t="shared" si="11"/>
        <v/>
      </c>
    </row>
    <row r="734" spans="2:13" x14ac:dyDescent="0.4">
      <c r="B734" s="178" t="str">
        <f>IF(Data_Input!B734="","",Data_Input!B734)</f>
        <v/>
      </c>
      <c r="C734" s="179" t="str">
        <f>IF(Project_Details!$C$10="","",Project_Details!$C$10)</f>
        <v/>
      </c>
      <c r="D734" s="179" t="str">
        <f>IF(Project_Details!$C$11="","",Project_Details!$C$11)</f>
        <v/>
      </c>
      <c r="E734" s="179" t="str">
        <f>IF(Project_Details!$C$12="","",Project_Details!$C$12)</f>
        <v/>
      </c>
      <c r="F734" s="144" t="str">
        <f>IF(H734="","",VLOOKUP(H734,Waste_Type!$C$3:$E$50,3,FALSE))</f>
        <v/>
      </c>
      <c r="G734" s="145" t="str">
        <f>IF(H734="","",VLOOKUP($H734,Waste_Type!$C$3:$E$50,2,FALSE))</f>
        <v/>
      </c>
      <c r="H734" s="193" t="str">
        <f>IF(Data_Input!C734="","",Data_Input!C734)</f>
        <v/>
      </c>
      <c r="I734" s="190" t="str">
        <f>IF(Data_Input!D734="","",Data_Input!D734)</f>
        <v/>
      </c>
      <c r="J734" s="180" t="str">
        <f>IF(Data_Input!E734="","",Data_Input!E734)</f>
        <v/>
      </c>
      <c r="K734" s="180" t="str">
        <f>IF(Data_Input!F734="","",Data_Input!F734)</f>
        <v/>
      </c>
      <c r="L734" s="144" t="str">
        <f>IF(Data_Input!G734="","",Data_Input!G734)</f>
        <v/>
      </c>
      <c r="M734" s="148" t="str">
        <f t="shared" si="11"/>
        <v/>
      </c>
    </row>
    <row r="735" spans="2:13" x14ac:dyDescent="0.4">
      <c r="B735" s="181" t="str">
        <f>IF(Data_Input!B735="","",Data_Input!B735)</f>
        <v/>
      </c>
      <c r="C735" s="182" t="str">
        <f>IF(Project_Details!$C$10="","",Project_Details!$C$10)</f>
        <v/>
      </c>
      <c r="D735" s="182" t="str">
        <f>IF(Project_Details!$C$11="","",Project_Details!$C$11)</f>
        <v/>
      </c>
      <c r="E735" s="182" t="str">
        <f>IF(Project_Details!$C$12="","",Project_Details!$C$12)</f>
        <v/>
      </c>
      <c r="F735" s="151" t="str">
        <f>IF(H735="","",VLOOKUP(H735,Waste_Type!$C$3:$E$50,3,FALSE))</f>
        <v/>
      </c>
      <c r="G735" s="152" t="str">
        <f>IF(H735="","",VLOOKUP($H735,Waste_Type!$C$3:$E$50,2,FALSE))</f>
        <v/>
      </c>
      <c r="H735" s="192" t="str">
        <f>IF(Data_Input!C735="","",Data_Input!C735)</f>
        <v/>
      </c>
      <c r="I735" s="189" t="str">
        <f>IF(Data_Input!D735="","",Data_Input!D735)</f>
        <v/>
      </c>
      <c r="J735" s="183" t="str">
        <f>IF(Data_Input!E735="","",Data_Input!E735)</f>
        <v/>
      </c>
      <c r="K735" s="183" t="str">
        <f>IF(Data_Input!F735="","",Data_Input!F735)</f>
        <v/>
      </c>
      <c r="L735" s="151" t="str">
        <f>IF(Data_Input!G735="","",Data_Input!G735)</f>
        <v/>
      </c>
      <c r="M735" s="154" t="str">
        <f t="shared" si="11"/>
        <v/>
      </c>
    </row>
    <row r="736" spans="2:13" x14ac:dyDescent="0.4">
      <c r="B736" s="178" t="str">
        <f>IF(Data_Input!B736="","",Data_Input!B736)</f>
        <v/>
      </c>
      <c r="C736" s="179" t="str">
        <f>IF(Project_Details!$C$10="","",Project_Details!$C$10)</f>
        <v/>
      </c>
      <c r="D736" s="179" t="str">
        <f>IF(Project_Details!$C$11="","",Project_Details!$C$11)</f>
        <v/>
      </c>
      <c r="E736" s="179" t="str">
        <f>IF(Project_Details!$C$12="","",Project_Details!$C$12)</f>
        <v/>
      </c>
      <c r="F736" s="144" t="str">
        <f>IF(H736="","",VLOOKUP(H736,Waste_Type!$C$3:$E$50,3,FALSE))</f>
        <v/>
      </c>
      <c r="G736" s="145" t="str">
        <f>IF(H736="","",VLOOKUP($H736,Waste_Type!$C$3:$E$50,2,FALSE))</f>
        <v/>
      </c>
      <c r="H736" s="193" t="str">
        <f>IF(Data_Input!C736="","",Data_Input!C736)</f>
        <v/>
      </c>
      <c r="I736" s="190" t="str">
        <f>IF(Data_Input!D736="","",Data_Input!D736)</f>
        <v/>
      </c>
      <c r="J736" s="180" t="str">
        <f>IF(Data_Input!E736="","",Data_Input!E736)</f>
        <v/>
      </c>
      <c r="K736" s="180" t="str">
        <f>IF(Data_Input!F736="","",Data_Input!F736)</f>
        <v/>
      </c>
      <c r="L736" s="144" t="str">
        <f>IF(Data_Input!G736="","",Data_Input!G736)</f>
        <v/>
      </c>
      <c r="M736" s="148" t="str">
        <f t="shared" si="11"/>
        <v/>
      </c>
    </row>
    <row r="737" spans="2:13" x14ac:dyDescent="0.4">
      <c r="B737" s="181" t="str">
        <f>IF(Data_Input!B737="","",Data_Input!B737)</f>
        <v/>
      </c>
      <c r="C737" s="182" t="str">
        <f>IF(Project_Details!$C$10="","",Project_Details!$C$10)</f>
        <v/>
      </c>
      <c r="D737" s="182" t="str">
        <f>IF(Project_Details!$C$11="","",Project_Details!$C$11)</f>
        <v/>
      </c>
      <c r="E737" s="182" t="str">
        <f>IF(Project_Details!$C$12="","",Project_Details!$C$12)</f>
        <v/>
      </c>
      <c r="F737" s="151" t="str">
        <f>IF(H737="","",VLOOKUP(H737,Waste_Type!$C$3:$E$50,3,FALSE))</f>
        <v/>
      </c>
      <c r="G737" s="152" t="str">
        <f>IF(H737="","",VLOOKUP($H737,Waste_Type!$C$3:$E$50,2,FALSE))</f>
        <v/>
      </c>
      <c r="H737" s="192" t="str">
        <f>IF(Data_Input!C737="","",Data_Input!C737)</f>
        <v/>
      </c>
      <c r="I737" s="189" t="str">
        <f>IF(Data_Input!D737="","",Data_Input!D737)</f>
        <v/>
      </c>
      <c r="J737" s="183" t="str">
        <f>IF(Data_Input!E737="","",Data_Input!E737)</f>
        <v/>
      </c>
      <c r="K737" s="183" t="str">
        <f>IF(Data_Input!F737="","",Data_Input!F737)</f>
        <v/>
      </c>
      <c r="L737" s="151" t="str">
        <f>IF(Data_Input!G737="","",Data_Input!G737)</f>
        <v/>
      </c>
      <c r="M737" s="154" t="str">
        <f t="shared" si="11"/>
        <v/>
      </c>
    </row>
    <row r="738" spans="2:13" x14ac:dyDescent="0.4">
      <c r="B738" s="178" t="str">
        <f>IF(Data_Input!B738="","",Data_Input!B738)</f>
        <v/>
      </c>
      <c r="C738" s="179" t="str">
        <f>IF(Project_Details!$C$10="","",Project_Details!$C$10)</f>
        <v/>
      </c>
      <c r="D738" s="179" t="str">
        <f>IF(Project_Details!$C$11="","",Project_Details!$C$11)</f>
        <v/>
      </c>
      <c r="E738" s="179" t="str">
        <f>IF(Project_Details!$C$12="","",Project_Details!$C$12)</f>
        <v/>
      </c>
      <c r="F738" s="144" t="str">
        <f>IF(H738="","",VLOOKUP(H738,Waste_Type!$C$3:$E$50,3,FALSE))</f>
        <v/>
      </c>
      <c r="G738" s="145" t="str">
        <f>IF(H738="","",VLOOKUP($H738,Waste_Type!$C$3:$E$50,2,FALSE))</f>
        <v/>
      </c>
      <c r="H738" s="193" t="str">
        <f>IF(Data_Input!C738="","",Data_Input!C738)</f>
        <v/>
      </c>
      <c r="I738" s="190" t="str">
        <f>IF(Data_Input!D738="","",Data_Input!D738)</f>
        <v/>
      </c>
      <c r="J738" s="180" t="str">
        <f>IF(Data_Input!E738="","",Data_Input!E738)</f>
        <v/>
      </c>
      <c r="K738" s="180" t="str">
        <f>IF(Data_Input!F738="","",Data_Input!F738)</f>
        <v/>
      </c>
      <c r="L738" s="144" t="str">
        <f>IF(Data_Input!G738="","",Data_Input!G738)</f>
        <v/>
      </c>
      <c r="M738" s="148" t="str">
        <f t="shared" si="11"/>
        <v/>
      </c>
    </row>
    <row r="739" spans="2:13" x14ac:dyDescent="0.4">
      <c r="B739" s="181" t="str">
        <f>IF(Data_Input!B739="","",Data_Input!B739)</f>
        <v/>
      </c>
      <c r="C739" s="182" t="str">
        <f>IF(Project_Details!$C$10="","",Project_Details!$C$10)</f>
        <v/>
      </c>
      <c r="D739" s="182" t="str">
        <f>IF(Project_Details!$C$11="","",Project_Details!$C$11)</f>
        <v/>
      </c>
      <c r="E739" s="182" t="str">
        <f>IF(Project_Details!$C$12="","",Project_Details!$C$12)</f>
        <v/>
      </c>
      <c r="F739" s="151" t="str">
        <f>IF(H739="","",VLOOKUP(H739,Waste_Type!$C$3:$E$50,3,FALSE))</f>
        <v/>
      </c>
      <c r="G739" s="152" t="str">
        <f>IF(H739="","",VLOOKUP($H739,Waste_Type!$C$3:$E$50,2,FALSE))</f>
        <v/>
      </c>
      <c r="H739" s="192" t="str">
        <f>IF(Data_Input!C739="","",Data_Input!C739)</f>
        <v/>
      </c>
      <c r="I739" s="189" t="str">
        <f>IF(Data_Input!D739="","",Data_Input!D739)</f>
        <v/>
      </c>
      <c r="J739" s="183" t="str">
        <f>IF(Data_Input!E739="","",Data_Input!E739)</f>
        <v/>
      </c>
      <c r="K739" s="183" t="str">
        <f>IF(Data_Input!F739="","",Data_Input!F739)</f>
        <v/>
      </c>
      <c r="L739" s="151" t="str">
        <f>IF(Data_Input!G739="","",Data_Input!G739)</f>
        <v/>
      </c>
      <c r="M739" s="154" t="str">
        <f t="shared" si="11"/>
        <v/>
      </c>
    </row>
    <row r="740" spans="2:13" x14ac:dyDescent="0.4">
      <c r="B740" s="178" t="str">
        <f>IF(Data_Input!B740="","",Data_Input!B740)</f>
        <v/>
      </c>
      <c r="C740" s="179" t="str">
        <f>IF(Project_Details!$C$10="","",Project_Details!$C$10)</f>
        <v/>
      </c>
      <c r="D740" s="179" t="str">
        <f>IF(Project_Details!$C$11="","",Project_Details!$C$11)</f>
        <v/>
      </c>
      <c r="E740" s="179" t="str">
        <f>IF(Project_Details!$C$12="","",Project_Details!$C$12)</f>
        <v/>
      </c>
      <c r="F740" s="144" t="str">
        <f>IF(H740="","",VLOOKUP(H740,Waste_Type!$C$3:$E$50,3,FALSE))</f>
        <v/>
      </c>
      <c r="G740" s="145" t="str">
        <f>IF(H740="","",VLOOKUP($H740,Waste_Type!$C$3:$E$50,2,FALSE))</f>
        <v/>
      </c>
      <c r="H740" s="193" t="str">
        <f>IF(Data_Input!C740="","",Data_Input!C740)</f>
        <v/>
      </c>
      <c r="I740" s="190" t="str">
        <f>IF(Data_Input!D740="","",Data_Input!D740)</f>
        <v/>
      </c>
      <c r="J740" s="180" t="str">
        <f>IF(Data_Input!E740="","",Data_Input!E740)</f>
        <v/>
      </c>
      <c r="K740" s="180" t="str">
        <f>IF(Data_Input!F740="","",Data_Input!F740)</f>
        <v/>
      </c>
      <c r="L740" s="144" t="str">
        <f>IF(Data_Input!G740="","",Data_Input!G740)</f>
        <v/>
      </c>
      <c r="M740" s="148" t="str">
        <f t="shared" si="11"/>
        <v/>
      </c>
    </row>
    <row r="741" spans="2:13" x14ac:dyDescent="0.4">
      <c r="B741" s="181" t="str">
        <f>IF(Data_Input!B741="","",Data_Input!B741)</f>
        <v/>
      </c>
      <c r="C741" s="182" t="str">
        <f>IF(Project_Details!$C$10="","",Project_Details!$C$10)</f>
        <v/>
      </c>
      <c r="D741" s="182" t="str">
        <f>IF(Project_Details!$C$11="","",Project_Details!$C$11)</f>
        <v/>
      </c>
      <c r="E741" s="182" t="str">
        <f>IF(Project_Details!$C$12="","",Project_Details!$C$12)</f>
        <v/>
      </c>
      <c r="F741" s="151" t="str">
        <f>IF(H741="","",VLOOKUP(H741,Waste_Type!$C$3:$E$50,3,FALSE))</f>
        <v/>
      </c>
      <c r="G741" s="152" t="str">
        <f>IF(H741="","",VLOOKUP($H741,Waste_Type!$C$3:$E$50,2,FALSE))</f>
        <v/>
      </c>
      <c r="H741" s="192" t="str">
        <f>IF(Data_Input!C741="","",Data_Input!C741)</f>
        <v/>
      </c>
      <c r="I741" s="189" t="str">
        <f>IF(Data_Input!D741="","",Data_Input!D741)</f>
        <v/>
      </c>
      <c r="J741" s="183" t="str">
        <f>IF(Data_Input!E741="","",Data_Input!E741)</f>
        <v/>
      </c>
      <c r="K741" s="183" t="str">
        <f>IF(Data_Input!F741="","",Data_Input!F741)</f>
        <v/>
      </c>
      <c r="L741" s="151" t="str">
        <f>IF(Data_Input!G741="","",Data_Input!G741)</f>
        <v/>
      </c>
      <c r="M741" s="154" t="str">
        <f t="shared" si="11"/>
        <v/>
      </c>
    </row>
    <row r="742" spans="2:13" x14ac:dyDescent="0.4">
      <c r="B742" s="178" t="str">
        <f>IF(Data_Input!B742="","",Data_Input!B742)</f>
        <v/>
      </c>
      <c r="C742" s="179" t="str">
        <f>IF(Project_Details!$C$10="","",Project_Details!$C$10)</f>
        <v/>
      </c>
      <c r="D742" s="179" t="str">
        <f>IF(Project_Details!$C$11="","",Project_Details!$C$11)</f>
        <v/>
      </c>
      <c r="E742" s="179" t="str">
        <f>IF(Project_Details!$C$12="","",Project_Details!$C$12)</f>
        <v/>
      </c>
      <c r="F742" s="144" t="str">
        <f>IF(H742="","",VLOOKUP(H742,Waste_Type!$C$3:$E$50,3,FALSE))</f>
        <v/>
      </c>
      <c r="G742" s="145" t="str">
        <f>IF(H742="","",VLOOKUP($H742,Waste_Type!$C$3:$E$50,2,FALSE))</f>
        <v/>
      </c>
      <c r="H742" s="193" t="str">
        <f>IF(Data_Input!C742="","",Data_Input!C742)</f>
        <v/>
      </c>
      <c r="I742" s="190" t="str">
        <f>IF(Data_Input!D742="","",Data_Input!D742)</f>
        <v/>
      </c>
      <c r="J742" s="180" t="str">
        <f>IF(Data_Input!E742="","",Data_Input!E742)</f>
        <v/>
      </c>
      <c r="K742" s="180" t="str">
        <f>IF(Data_Input!F742="","",Data_Input!F742)</f>
        <v/>
      </c>
      <c r="L742" s="144" t="str">
        <f>IF(Data_Input!G742="","",Data_Input!G742)</f>
        <v/>
      </c>
      <c r="M742" s="148" t="str">
        <f t="shared" si="11"/>
        <v/>
      </c>
    </row>
    <row r="743" spans="2:13" x14ac:dyDescent="0.4">
      <c r="B743" s="181" t="str">
        <f>IF(Data_Input!B743="","",Data_Input!B743)</f>
        <v/>
      </c>
      <c r="C743" s="182" t="str">
        <f>IF(Project_Details!$C$10="","",Project_Details!$C$10)</f>
        <v/>
      </c>
      <c r="D743" s="182" t="str">
        <f>IF(Project_Details!$C$11="","",Project_Details!$C$11)</f>
        <v/>
      </c>
      <c r="E743" s="182" t="str">
        <f>IF(Project_Details!$C$12="","",Project_Details!$C$12)</f>
        <v/>
      </c>
      <c r="F743" s="151" t="str">
        <f>IF(H743="","",VLOOKUP(H743,Waste_Type!$C$3:$E$50,3,FALSE))</f>
        <v/>
      </c>
      <c r="G743" s="152" t="str">
        <f>IF(H743="","",VLOOKUP($H743,Waste_Type!$C$3:$E$50,2,FALSE))</f>
        <v/>
      </c>
      <c r="H743" s="192" t="str">
        <f>IF(Data_Input!C743="","",Data_Input!C743)</f>
        <v/>
      </c>
      <c r="I743" s="189" t="str">
        <f>IF(Data_Input!D743="","",Data_Input!D743)</f>
        <v/>
      </c>
      <c r="J743" s="183" t="str">
        <f>IF(Data_Input!E743="","",Data_Input!E743)</f>
        <v/>
      </c>
      <c r="K743" s="183" t="str">
        <f>IF(Data_Input!F743="","",Data_Input!F743)</f>
        <v/>
      </c>
      <c r="L743" s="151" t="str">
        <f>IF(Data_Input!G743="","",Data_Input!G743)</f>
        <v/>
      </c>
      <c r="M743" s="154" t="str">
        <f t="shared" si="11"/>
        <v/>
      </c>
    </row>
    <row r="744" spans="2:13" x14ac:dyDescent="0.4">
      <c r="B744" s="178" t="str">
        <f>IF(Data_Input!B744="","",Data_Input!B744)</f>
        <v/>
      </c>
      <c r="C744" s="179" t="str">
        <f>IF(Project_Details!$C$10="","",Project_Details!$C$10)</f>
        <v/>
      </c>
      <c r="D744" s="179" t="str">
        <f>IF(Project_Details!$C$11="","",Project_Details!$C$11)</f>
        <v/>
      </c>
      <c r="E744" s="179" t="str">
        <f>IF(Project_Details!$C$12="","",Project_Details!$C$12)</f>
        <v/>
      </c>
      <c r="F744" s="144" t="str">
        <f>IF(H744="","",VLOOKUP(H744,Waste_Type!$C$3:$E$50,3,FALSE))</f>
        <v/>
      </c>
      <c r="G744" s="145" t="str">
        <f>IF(H744="","",VLOOKUP($H744,Waste_Type!$C$3:$E$50,2,FALSE))</f>
        <v/>
      </c>
      <c r="H744" s="193" t="str">
        <f>IF(Data_Input!C744="","",Data_Input!C744)</f>
        <v/>
      </c>
      <c r="I744" s="190" t="str">
        <f>IF(Data_Input!D744="","",Data_Input!D744)</f>
        <v/>
      </c>
      <c r="J744" s="180" t="str">
        <f>IF(Data_Input!E744="","",Data_Input!E744)</f>
        <v/>
      </c>
      <c r="K744" s="180" t="str">
        <f>IF(Data_Input!F744="","",Data_Input!F744)</f>
        <v/>
      </c>
      <c r="L744" s="144" t="str">
        <f>IF(Data_Input!G744="","",Data_Input!G744)</f>
        <v/>
      </c>
      <c r="M744" s="148" t="str">
        <f t="shared" si="11"/>
        <v/>
      </c>
    </row>
    <row r="745" spans="2:13" x14ac:dyDescent="0.4">
      <c r="B745" s="181" t="str">
        <f>IF(Data_Input!B745="","",Data_Input!B745)</f>
        <v/>
      </c>
      <c r="C745" s="182" t="str">
        <f>IF(Project_Details!$C$10="","",Project_Details!$C$10)</f>
        <v/>
      </c>
      <c r="D745" s="182" t="str">
        <f>IF(Project_Details!$C$11="","",Project_Details!$C$11)</f>
        <v/>
      </c>
      <c r="E745" s="182" t="str">
        <f>IF(Project_Details!$C$12="","",Project_Details!$C$12)</f>
        <v/>
      </c>
      <c r="F745" s="151" t="str">
        <f>IF(H745="","",VLOOKUP(H745,Waste_Type!$C$3:$E$50,3,FALSE))</f>
        <v/>
      </c>
      <c r="G745" s="152" t="str">
        <f>IF(H745="","",VLOOKUP($H745,Waste_Type!$C$3:$E$50,2,FALSE))</f>
        <v/>
      </c>
      <c r="H745" s="192" t="str">
        <f>IF(Data_Input!C745="","",Data_Input!C745)</f>
        <v/>
      </c>
      <c r="I745" s="189" t="str">
        <f>IF(Data_Input!D745="","",Data_Input!D745)</f>
        <v/>
      </c>
      <c r="J745" s="183" t="str">
        <f>IF(Data_Input!E745="","",Data_Input!E745)</f>
        <v/>
      </c>
      <c r="K745" s="183" t="str">
        <f>IF(Data_Input!F745="","",Data_Input!F745)</f>
        <v/>
      </c>
      <c r="L745" s="151" t="str">
        <f>IF(Data_Input!G745="","",Data_Input!G745)</f>
        <v/>
      </c>
      <c r="M745" s="154" t="str">
        <f t="shared" si="11"/>
        <v/>
      </c>
    </row>
    <row r="746" spans="2:13" x14ac:dyDescent="0.4">
      <c r="B746" s="178" t="str">
        <f>IF(Data_Input!B746="","",Data_Input!B746)</f>
        <v/>
      </c>
      <c r="C746" s="179" t="str">
        <f>IF(Project_Details!$C$10="","",Project_Details!$C$10)</f>
        <v/>
      </c>
      <c r="D746" s="179" t="str">
        <f>IF(Project_Details!$C$11="","",Project_Details!$C$11)</f>
        <v/>
      </c>
      <c r="E746" s="179" t="str">
        <f>IF(Project_Details!$C$12="","",Project_Details!$C$12)</f>
        <v/>
      </c>
      <c r="F746" s="144" t="str">
        <f>IF(H746="","",VLOOKUP(H746,Waste_Type!$C$3:$E$50,3,FALSE))</f>
        <v/>
      </c>
      <c r="G746" s="145" t="str">
        <f>IF(H746="","",VLOOKUP($H746,Waste_Type!$C$3:$E$50,2,FALSE))</f>
        <v/>
      </c>
      <c r="H746" s="193" t="str">
        <f>IF(Data_Input!C746="","",Data_Input!C746)</f>
        <v/>
      </c>
      <c r="I746" s="190" t="str">
        <f>IF(Data_Input!D746="","",Data_Input!D746)</f>
        <v/>
      </c>
      <c r="J746" s="180" t="str">
        <f>IF(Data_Input!E746="","",Data_Input!E746)</f>
        <v/>
      </c>
      <c r="K746" s="180" t="str">
        <f>IF(Data_Input!F746="","",Data_Input!F746)</f>
        <v/>
      </c>
      <c r="L746" s="144" t="str">
        <f>IF(Data_Input!G746="","",Data_Input!G746)</f>
        <v/>
      </c>
      <c r="M746" s="148" t="str">
        <f t="shared" si="11"/>
        <v/>
      </c>
    </row>
    <row r="747" spans="2:13" x14ac:dyDescent="0.4">
      <c r="B747" s="181" t="str">
        <f>IF(Data_Input!B747="","",Data_Input!B747)</f>
        <v/>
      </c>
      <c r="C747" s="182" t="str">
        <f>IF(Project_Details!$C$10="","",Project_Details!$C$10)</f>
        <v/>
      </c>
      <c r="D747" s="182" t="str">
        <f>IF(Project_Details!$C$11="","",Project_Details!$C$11)</f>
        <v/>
      </c>
      <c r="E747" s="182" t="str">
        <f>IF(Project_Details!$C$12="","",Project_Details!$C$12)</f>
        <v/>
      </c>
      <c r="F747" s="151" t="str">
        <f>IF(H747="","",VLOOKUP(H747,Waste_Type!$C$3:$E$50,3,FALSE))</f>
        <v/>
      </c>
      <c r="G747" s="152" t="str">
        <f>IF(H747="","",VLOOKUP($H747,Waste_Type!$C$3:$E$50,2,FALSE))</f>
        <v/>
      </c>
      <c r="H747" s="192" t="str">
        <f>IF(Data_Input!C747="","",Data_Input!C747)</f>
        <v/>
      </c>
      <c r="I747" s="189" t="str">
        <f>IF(Data_Input!D747="","",Data_Input!D747)</f>
        <v/>
      </c>
      <c r="J747" s="183" t="str">
        <f>IF(Data_Input!E747="","",Data_Input!E747)</f>
        <v/>
      </c>
      <c r="K747" s="183" t="str">
        <f>IF(Data_Input!F747="","",Data_Input!F747)</f>
        <v/>
      </c>
      <c r="L747" s="151" t="str">
        <f>IF(Data_Input!G747="","",Data_Input!G747)</f>
        <v/>
      </c>
      <c r="M747" s="154" t="str">
        <f t="shared" si="11"/>
        <v/>
      </c>
    </row>
    <row r="748" spans="2:13" x14ac:dyDescent="0.4">
      <c r="B748" s="178" t="str">
        <f>IF(Data_Input!B748="","",Data_Input!B748)</f>
        <v/>
      </c>
      <c r="C748" s="179" t="str">
        <f>IF(Project_Details!$C$10="","",Project_Details!$C$10)</f>
        <v/>
      </c>
      <c r="D748" s="179" t="str">
        <f>IF(Project_Details!$C$11="","",Project_Details!$C$11)</f>
        <v/>
      </c>
      <c r="E748" s="179" t="str">
        <f>IF(Project_Details!$C$12="","",Project_Details!$C$12)</f>
        <v/>
      </c>
      <c r="F748" s="144" t="str">
        <f>IF(H748="","",VLOOKUP(H748,Waste_Type!$C$3:$E$50,3,FALSE))</f>
        <v/>
      </c>
      <c r="G748" s="145" t="str">
        <f>IF(H748="","",VLOOKUP($H748,Waste_Type!$C$3:$E$50,2,FALSE))</f>
        <v/>
      </c>
      <c r="H748" s="193" t="str">
        <f>IF(Data_Input!C748="","",Data_Input!C748)</f>
        <v/>
      </c>
      <c r="I748" s="190" t="str">
        <f>IF(Data_Input!D748="","",Data_Input!D748)</f>
        <v/>
      </c>
      <c r="J748" s="180" t="str">
        <f>IF(Data_Input!E748="","",Data_Input!E748)</f>
        <v/>
      </c>
      <c r="K748" s="180" t="str">
        <f>IF(Data_Input!F748="","",Data_Input!F748)</f>
        <v/>
      </c>
      <c r="L748" s="144" t="str">
        <f>IF(Data_Input!G748="","",Data_Input!G748)</f>
        <v/>
      </c>
      <c r="M748" s="148" t="str">
        <f t="shared" si="11"/>
        <v/>
      </c>
    </row>
    <row r="749" spans="2:13" x14ac:dyDescent="0.4">
      <c r="B749" s="181" t="str">
        <f>IF(Data_Input!B749="","",Data_Input!B749)</f>
        <v/>
      </c>
      <c r="C749" s="182" t="str">
        <f>IF(Project_Details!$C$10="","",Project_Details!$C$10)</f>
        <v/>
      </c>
      <c r="D749" s="182" t="str">
        <f>IF(Project_Details!$C$11="","",Project_Details!$C$11)</f>
        <v/>
      </c>
      <c r="E749" s="182" t="str">
        <f>IF(Project_Details!$C$12="","",Project_Details!$C$12)</f>
        <v/>
      </c>
      <c r="F749" s="151" t="str">
        <f>IF(H749="","",VLOOKUP(H749,Waste_Type!$C$3:$E$50,3,FALSE))</f>
        <v/>
      </c>
      <c r="G749" s="152" t="str">
        <f>IF(H749="","",VLOOKUP($H749,Waste_Type!$C$3:$E$50,2,FALSE))</f>
        <v/>
      </c>
      <c r="H749" s="192" t="str">
        <f>IF(Data_Input!C749="","",Data_Input!C749)</f>
        <v/>
      </c>
      <c r="I749" s="189" t="str">
        <f>IF(Data_Input!D749="","",Data_Input!D749)</f>
        <v/>
      </c>
      <c r="J749" s="183" t="str">
        <f>IF(Data_Input!E749="","",Data_Input!E749)</f>
        <v/>
      </c>
      <c r="K749" s="183" t="str">
        <f>IF(Data_Input!F749="","",Data_Input!F749)</f>
        <v/>
      </c>
      <c r="L749" s="151" t="str">
        <f>IF(Data_Input!G749="","",Data_Input!G749)</f>
        <v/>
      </c>
      <c r="M749" s="154" t="str">
        <f t="shared" si="11"/>
        <v/>
      </c>
    </row>
    <row r="750" spans="2:13" x14ac:dyDescent="0.4">
      <c r="B750" s="178" t="str">
        <f>IF(Data_Input!B750="","",Data_Input!B750)</f>
        <v/>
      </c>
      <c r="C750" s="179" t="str">
        <f>IF(Project_Details!$C$10="","",Project_Details!$C$10)</f>
        <v/>
      </c>
      <c r="D750" s="179" t="str">
        <f>IF(Project_Details!$C$11="","",Project_Details!$C$11)</f>
        <v/>
      </c>
      <c r="E750" s="179" t="str">
        <f>IF(Project_Details!$C$12="","",Project_Details!$C$12)</f>
        <v/>
      </c>
      <c r="F750" s="144" t="str">
        <f>IF(H750="","",VLOOKUP(H750,Waste_Type!$C$3:$E$50,3,FALSE))</f>
        <v/>
      </c>
      <c r="G750" s="145" t="str">
        <f>IF(H750="","",VLOOKUP($H750,Waste_Type!$C$3:$E$50,2,FALSE))</f>
        <v/>
      </c>
      <c r="H750" s="193" t="str">
        <f>IF(Data_Input!C750="","",Data_Input!C750)</f>
        <v/>
      </c>
      <c r="I750" s="190" t="str">
        <f>IF(Data_Input!D750="","",Data_Input!D750)</f>
        <v/>
      </c>
      <c r="J750" s="180" t="str">
        <f>IF(Data_Input!E750="","",Data_Input!E750)</f>
        <v/>
      </c>
      <c r="K750" s="180" t="str">
        <f>IF(Data_Input!F750="","",Data_Input!F750)</f>
        <v/>
      </c>
      <c r="L750" s="144" t="str">
        <f>IF(Data_Input!G750="","",Data_Input!G750)</f>
        <v/>
      </c>
      <c r="M750" s="148" t="str">
        <f t="shared" si="11"/>
        <v/>
      </c>
    </row>
    <row r="751" spans="2:13" x14ac:dyDescent="0.4">
      <c r="B751" s="181" t="str">
        <f>IF(Data_Input!B751="","",Data_Input!B751)</f>
        <v/>
      </c>
      <c r="C751" s="182" t="str">
        <f>IF(Project_Details!$C$10="","",Project_Details!$C$10)</f>
        <v/>
      </c>
      <c r="D751" s="182" t="str">
        <f>IF(Project_Details!$C$11="","",Project_Details!$C$11)</f>
        <v/>
      </c>
      <c r="E751" s="182" t="str">
        <f>IF(Project_Details!$C$12="","",Project_Details!$C$12)</f>
        <v/>
      </c>
      <c r="F751" s="151" t="str">
        <f>IF(H751="","",VLOOKUP(H751,Waste_Type!$C$3:$E$50,3,FALSE))</f>
        <v/>
      </c>
      <c r="G751" s="152" t="str">
        <f>IF(H751="","",VLOOKUP($H751,Waste_Type!$C$3:$E$50,2,FALSE))</f>
        <v/>
      </c>
      <c r="H751" s="192" t="str">
        <f>IF(Data_Input!C751="","",Data_Input!C751)</f>
        <v/>
      </c>
      <c r="I751" s="189" t="str">
        <f>IF(Data_Input!D751="","",Data_Input!D751)</f>
        <v/>
      </c>
      <c r="J751" s="183" t="str">
        <f>IF(Data_Input!E751="","",Data_Input!E751)</f>
        <v/>
      </c>
      <c r="K751" s="183" t="str">
        <f>IF(Data_Input!F751="","",Data_Input!F751)</f>
        <v/>
      </c>
      <c r="L751" s="151" t="str">
        <f>IF(Data_Input!G751="","",Data_Input!G751)</f>
        <v/>
      </c>
      <c r="M751" s="154" t="str">
        <f t="shared" si="11"/>
        <v/>
      </c>
    </row>
    <row r="752" spans="2:13" x14ac:dyDescent="0.4">
      <c r="B752" s="178" t="str">
        <f>IF(Data_Input!B752="","",Data_Input!B752)</f>
        <v/>
      </c>
      <c r="C752" s="179" t="str">
        <f>IF(Project_Details!$C$10="","",Project_Details!$C$10)</f>
        <v/>
      </c>
      <c r="D752" s="179" t="str">
        <f>IF(Project_Details!$C$11="","",Project_Details!$C$11)</f>
        <v/>
      </c>
      <c r="E752" s="179" t="str">
        <f>IF(Project_Details!$C$12="","",Project_Details!$C$12)</f>
        <v/>
      </c>
      <c r="F752" s="144" t="str">
        <f>IF(H752="","",VLOOKUP(H752,Waste_Type!$C$3:$E$50,3,FALSE))</f>
        <v/>
      </c>
      <c r="G752" s="145" t="str">
        <f>IF(H752="","",VLOOKUP($H752,Waste_Type!$C$3:$E$50,2,FALSE))</f>
        <v/>
      </c>
      <c r="H752" s="193" t="str">
        <f>IF(Data_Input!C752="","",Data_Input!C752)</f>
        <v/>
      </c>
      <c r="I752" s="190" t="str">
        <f>IF(Data_Input!D752="","",Data_Input!D752)</f>
        <v/>
      </c>
      <c r="J752" s="180" t="str">
        <f>IF(Data_Input!E752="","",Data_Input!E752)</f>
        <v/>
      </c>
      <c r="K752" s="180" t="str">
        <f>IF(Data_Input!F752="","",Data_Input!F752)</f>
        <v/>
      </c>
      <c r="L752" s="144" t="str">
        <f>IF(Data_Input!G752="","",Data_Input!G752)</f>
        <v/>
      </c>
      <c r="M752" s="148" t="str">
        <f t="shared" si="11"/>
        <v/>
      </c>
    </row>
    <row r="753" spans="2:13" x14ac:dyDescent="0.4">
      <c r="B753" s="181" t="str">
        <f>IF(Data_Input!B753="","",Data_Input!B753)</f>
        <v/>
      </c>
      <c r="C753" s="182" t="str">
        <f>IF(Project_Details!$C$10="","",Project_Details!$C$10)</f>
        <v/>
      </c>
      <c r="D753" s="182" t="str">
        <f>IF(Project_Details!$C$11="","",Project_Details!$C$11)</f>
        <v/>
      </c>
      <c r="E753" s="182" t="str">
        <f>IF(Project_Details!$C$12="","",Project_Details!$C$12)</f>
        <v/>
      </c>
      <c r="F753" s="151" t="str">
        <f>IF(H753="","",VLOOKUP(H753,Waste_Type!$C$3:$E$50,3,FALSE))</f>
        <v/>
      </c>
      <c r="G753" s="152" t="str">
        <f>IF(H753="","",VLOOKUP($H753,Waste_Type!$C$3:$E$50,2,FALSE))</f>
        <v/>
      </c>
      <c r="H753" s="192" t="str">
        <f>IF(Data_Input!C753="","",Data_Input!C753)</f>
        <v/>
      </c>
      <c r="I753" s="189" t="str">
        <f>IF(Data_Input!D753="","",Data_Input!D753)</f>
        <v/>
      </c>
      <c r="J753" s="183" t="str">
        <f>IF(Data_Input!E753="","",Data_Input!E753)</f>
        <v/>
      </c>
      <c r="K753" s="183" t="str">
        <f>IF(Data_Input!F753="","",Data_Input!F753)</f>
        <v/>
      </c>
      <c r="L753" s="151" t="str">
        <f>IF(Data_Input!G753="","",Data_Input!G753)</f>
        <v/>
      </c>
      <c r="M753" s="154" t="str">
        <f t="shared" si="11"/>
        <v/>
      </c>
    </row>
    <row r="754" spans="2:13" x14ac:dyDescent="0.4">
      <c r="B754" s="178" t="str">
        <f>IF(Data_Input!B754="","",Data_Input!B754)</f>
        <v/>
      </c>
      <c r="C754" s="179" t="str">
        <f>IF(Project_Details!$C$10="","",Project_Details!$C$10)</f>
        <v/>
      </c>
      <c r="D754" s="179" t="str">
        <f>IF(Project_Details!$C$11="","",Project_Details!$C$11)</f>
        <v/>
      </c>
      <c r="E754" s="179" t="str">
        <f>IF(Project_Details!$C$12="","",Project_Details!$C$12)</f>
        <v/>
      </c>
      <c r="F754" s="144" t="str">
        <f>IF(H754="","",VLOOKUP(H754,Waste_Type!$C$3:$E$50,3,FALSE))</f>
        <v/>
      </c>
      <c r="G754" s="145" t="str">
        <f>IF(H754="","",VLOOKUP($H754,Waste_Type!$C$3:$E$50,2,FALSE))</f>
        <v/>
      </c>
      <c r="H754" s="193" t="str">
        <f>IF(Data_Input!C754="","",Data_Input!C754)</f>
        <v/>
      </c>
      <c r="I754" s="190" t="str">
        <f>IF(Data_Input!D754="","",Data_Input!D754)</f>
        <v/>
      </c>
      <c r="J754" s="180" t="str">
        <f>IF(Data_Input!E754="","",Data_Input!E754)</f>
        <v/>
      </c>
      <c r="K754" s="180" t="str">
        <f>IF(Data_Input!F754="","",Data_Input!F754)</f>
        <v/>
      </c>
      <c r="L754" s="144" t="str">
        <f>IF(Data_Input!G754="","",Data_Input!G754)</f>
        <v/>
      </c>
      <c r="M754" s="148" t="str">
        <f t="shared" si="11"/>
        <v/>
      </c>
    </row>
    <row r="755" spans="2:13" x14ac:dyDescent="0.4">
      <c r="B755" s="181" t="str">
        <f>IF(Data_Input!B755="","",Data_Input!B755)</f>
        <v/>
      </c>
      <c r="C755" s="182" t="str">
        <f>IF(Project_Details!$C$10="","",Project_Details!$C$10)</f>
        <v/>
      </c>
      <c r="D755" s="182" t="str">
        <f>IF(Project_Details!$C$11="","",Project_Details!$C$11)</f>
        <v/>
      </c>
      <c r="E755" s="182" t="str">
        <f>IF(Project_Details!$C$12="","",Project_Details!$C$12)</f>
        <v/>
      </c>
      <c r="F755" s="151" t="str">
        <f>IF(H755="","",VLOOKUP(H755,Waste_Type!$C$3:$E$50,3,FALSE))</f>
        <v/>
      </c>
      <c r="G755" s="152" t="str">
        <f>IF(H755="","",VLOOKUP($H755,Waste_Type!$C$3:$E$50,2,FALSE))</f>
        <v/>
      </c>
      <c r="H755" s="192" t="str">
        <f>IF(Data_Input!C755="","",Data_Input!C755)</f>
        <v/>
      </c>
      <c r="I755" s="189" t="str">
        <f>IF(Data_Input!D755="","",Data_Input!D755)</f>
        <v/>
      </c>
      <c r="J755" s="183" t="str">
        <f>IF(Data_Input!E755="","",Data_Input!E755)</f>
        <v/>
      </c>
      <c r="K755" s="183" t="str">
        <f>IF(Data_Input!F755="","",Data_Input!F755)</f>
        <v/>
      </c>
      <c r="L755" s="151" t="str">
        <f>IF(Data_Input!G755="","",Data_Input!G755)</f>
        <v/>
      </c>
      <c r="M755" s="154" t="str">
        <f t="shared" si="11"/>
        <v/>
      </c>
    </row>
    <row r="756" spans="2:13" x14ac:dyDescent="0.4">
      <c r="B756" s="178" t="str">
        <f>IF(Data_Input!B756="","",Data_Input!B756)</f>
        <v/>
      </c>
      <c r="C756" s="179" t="str">
        <f>IF(Project_Details!$C$10="","",Project_Details!$C$10)</f>
        <v/>
      </c>
      <c r="D756" s="179" t="str">
        <f>IF(Project_Details!$C$11="","",Project_Details!$C$11)</f>
        <v/>
      </c>
      <c r="E756" s="179" t="str">
        <f>IF(Project_Details!$C$12="","",Project_Details!$C$12)</f>
        <v/>
      </c>
      <c r="F756" s="144" t="str">
        <f>IF(H756="","",VLOOKUP(H756,Waste_Type!$C$3:$E$50,3,FALSE))</f>
        <v/>
      </c>
      <c r="G756" s="145" t="str">
        <f>IF(H756="","",VLOOKUP($H756,Waste_Type!$C$3:$E$50,2,FALSE))</f>
        <v/>
      </c>
      <c r="H756" s="193" t="str">
        <f>IF(Data_Input!C756="","",Data_Input!C756)</f>
        <v/>
      </c>
      <c r="I756" s="190" t="str">
        <f>IF(Data_Input!D756="","",Data_Input!D756)</f>
        <v/>
      </c>
      <c r="J756" s="180" t="str">
        <f>IF(Data_Input!E756="","",Data_Input!E756)</f>
        <v/>
      </c>
      <c r="K756" s="180" t="str">
        <f>IF(Data_Input!F756="","",Data_Input!F756)</f>
        <v/>
      </c>
      <c r="L756" s="144" t="str">
        <f>IF(Data_Input!G756="","",Data_Input!G756)</f>
        <v/>
      </c>
      <c r="M756" s="148" t="str">
        <f t="shared" si="11"/>
        <v/>
      </c>
    </row>
    <row r="757" spans="2:13" x14ac:dyDescent="0.4">
      <c r="B757" s="181" t="str">
        <f>IF(Data_Input!B757="","",Data_Input!B757)</f>
        <v/>
      </c>
      <c r="C757" s="182" t="str">
        <f>IF(Project_Details!$C$10="","",Project_Details!$C$10)</f>
        <v/>
      </c>
      <c r="D757" s="182" t="str">
        <f>IF(Project_Details!$C$11="","",Project_Details!$C$11)</f>
        <v/>
      </c>
      <c r="E757" s="182" t="str">
        <f>IF(Project_Details!$C$12="","",Project_Details!$C$12)</f>
        <v/>
      </c>
      <c r="F757" s="151" t="str">
        <f>IF(H757="","",VLOOKUP(H757,Waste_Type!$C$3:$E$50,3,FALSE))</f>
        <v/>
      </c>
      <c r="G757" s="152" t="str">
        <f>IF(H757="","",VLOOKUP($H757,Waste_Type!$C$3:$E$50,2,FALSE))</f>
        <v/>
      </c>
      <c r="H757" s="192" t="str">
        <f>IF(Data_Input!C757="","",Data_Input!C757)</f>
        <v/>
      </c>
      <c r="I757" s="189" t="str">
        <f>IF(Data_Input!D757="","",Data_Input!D757)</f>
        <v/>
      </c>
      <c r="J757" s="183" t="str">
        <f>IF(Data_Input!E757="","",Data_Input!E757)</f>
        <v/>
      </c>
      <c r="K757" s="183" t="str">
        <f>IF(Data_Input!F757="","",Data_Input!F757)</f>
        <v/>
      </c>
      <c r="L757" s="151" t="str">
        <f>IF(Data_Input!G757="","",Data_Input!G757)</f>
        <v/>
      </c>
      <c r="M757" s="154" t="str">
        <f t="shared" si="11"/>
        <v/>
      </c>
    </row>
    <row r="758" spans="2:13" x14ac:dyDescent="0.4">
      <c r="B758" s="178" t="str">
        <f>IF(Data_Input!B758="","",Data_Input!B758)</f>
        <v/>
      </c>
      <c r="C758" s="179" t="str">
        <f>IF(Project_Details!$C$10="","",Project_Details!$C$10)</f>
        <v/>
      </c>
      <c r="D758" s="179" t="str">
        <f>IF(Project_Details!$C$11="","",Project_Details!$C$11)</f>
        <v/>
      </c>
      <c r="E758" s="179" t="str">
        <f>IF(Project_Details!$C$12="","",Project_Details!$C$12)</f>
        <v/>
      </c>
      <c r="F758" s="144" t="str">
        <f>IF(H758="","",VLOOKUP(H758,Waste_Type!$C$3:$E$50,3,FALSE))</f>
        <v/>
      </c>
      <c r="G758" s="145" t="str">
        <f>IF(H758="","",VLOOKUP($H758,Waste_Type!$C$3:$E$50,2,FALSE))</f>
        <v/>
      </c>
      <c r="H758" s="193" t="str">
        <f>IF(Data_Input!C758="","",Data_Input!C758)</f>
        <v/>
      </c>
      <c r="I758" s="190" t="str">
        <f>IF(Data_Input!D758="","",Data_Input!D758)</f>
        <v/>
      </c>
      <c r="J758" s="180" t="str">
        <f>IF(Data_Input!E758="","",Data_Input!E758)</f>
        <v/>
      </c>
      <c r="K758" s="180" t="str">
        <f>IF(Data_Input!F758="","",Data_Input!F758)</f>
        <v/>
      </c>
      <c r="L758" s="144" t="str">
        <f>IF(Data_Input!G758="","",Data_Input!G758)</f>
        <v/>
      </c>
      <c r="M758" s="148" t="str">
        <f t="shared" si="11"/>
        <v/>
      </c>
    </row>
    <row r="759" spans="2:13" x14ac:dyDescent="0.4">
      <c r="B759" s="181" t="str">
        <f>IF(Data_Input!B759="","",Data_Input!B759)</f>
        <v/>
      </c>
      <c r="C759" s="182" t="str">
        <f>IF(Project_Details!$C$10="","",Project_Details!$C$10)</f>
        <v/>
      </c>
      <c r="D759" s="182" t="str">
        <f>IF(Project_Details!$C$11="","",Project_Details!$C$11)</f>
        <v/>
      </c>
      <c r="E759" s="182" t="str">
        <f>IF(Project_Details!$C$12="","",Project_Details!$C$12)</f>
        <v/>
      </c>
      <c r="F759" s="151" t="str">
        <f>IF(H759="","",VLOOKUP(H759,Waste_Type!$C$3:$E$50,3,FALSE))</f>
        <v/>
      </c>
      <c r="G759" s="152" t="str">
        <f>IF(H759="","",VLOOKUP($H759,Waste_Type!$C$3:$E$50,2,FALSE))</f>
        <v/>
      </c>
      <c r="H759" s="192" t="str">
        <f>IF(Data_Input!C759="","",Data_Input!C759)</f>
        <v/>
      </c>
      <c r="I759" s="189" t="str">
        <f>IF(Data_Input!D759="","",Data_Input!D759)</f>
        <v/>
      </c>
      <c r="J759" s="183" t="str">
        <f>IF(Data_Input!E759="","",Data_Input!E759)</f>
        <v/>
      </c>
      <c r="K759" s="183" t="str">
        <f>IF(Data_Input!F759="","",Data_Input!F759)</f>
        <v/>
      </c>
      <c r="L759" s="151" t="str">
        <f>IF(Data_Input!G759="","",Data_Input!G759)</f>
        <v/>
      </c>
      <c r="M759" s="154" t="str">
        <f t="shared" si="11"/>
        <v/>
      </c>
    </row>
    <row r="760" spans="2:13" x14ac:dyDescent="0.4">
      <c r="B760" s="178" t="str">
        <f>IF(Data_Input!B760="","",Data_Input!B760)</f>
        <v/>
      </c>
      <c r="C760" s="179" t="str">
        <f>IF(Project_Details!$C$10="","",Project_Details!$C$10)</f>
        <v/>
      </c>
      <c r="D760" s="179" t="str">
        <f>IF(Project_Details!$C$11="","",Project_Details!$C$11)</f>
        <v/>
      </c>
      <c r="E760" s="179" t="str">
        <f>IF(Project_Details!$C$12="","",Project_Details!$C$12)</f>
        <v/>
      </c>
      <c r="F760" s="144" t="str">
        <f>IF(H760="","",VLOOKUP(H760,Waste_Type!$C$3:$E$50,3,FALSE))</f>
        <v/>
      </c>
      <c r="G760" s="145" t="str">
        <f>IF(H760="","",VLOOKUP($H760,Waste_Type!$C$3:$E$50,2,FALSE))</f>
        <v/>
      </c>
      <c r="H760" s="193" t="str">
        <f>IF(Data_Input!C760="","",Data_Input!C760)</f>
        <v/>
      </c>
      <c r="I760" s="190" t="str">
        <f>IF(Data_Input!D760="","",Data_Input!D760)</f>
        <v/>
      </c>
      <c r="J760" s="180" t="str">
        <f>IF(Data_Input!E760="","",Data_Input!E760)</f>
        <v/>
      </c>
      <c r="K760" s="180" t="str">
        <f>IF(Data_Input!F760="","",Data_Input!F760)</f>
        <v/>
      </c>
      <c r="L760" s="144" t="str">
        <f>IF(Data_Input!G760="","",Data_Input!G760)</f>
        <v/>
      </c>
      <c r="M760" s="148" t="str">
        <f t="shared" si="11"/>
        <v/>
      </c>
    </row>
    <row r="761" spans="2:13" x14ac:dyDescent="0.4">
      <c r="B761" s="181" t="str">
        <f>IF(Data_Input!B761="","",Data_Input!B761)</f>
        <v/>
      </c>
      <c r="C761" s="182" t="str">
        <f>IF(Project_Details!$C$10="","",Project_Details!$C$10)</f>
        <v/>
      </c>
      <c r="D761" s="182" t="str">
        <f>IF(Project_Details!$C$11="","",Project_Details!$C$11)</f>
        <v/>
      </c>
      <c r="E761" s="182" t="str">
        <f>IF(Project_Details!$C$12="","",Project_Details!$C$12)</f>
        <v/>
      </c>
      <c r="F761" s="151" t="str">
        <f>IF(H761="","",VLOOKUP(H761,Waste_Type!$C$3:$E$50,3,FALSE))</f>
        <v/>
      </c>
      <c r="G761" s="152" t="str">
        <f>IF(H761="","",VLOOKUP($H761,Waste_Type!$C$3:$E$50,2,FALSE))</f>
        <v/>
      </c>
      <c r="H761" s="192" t="str">
        <f>IF(Data_Input!C761="","",Data_Input!C761)</f>
        <v/>
      </c>
      <c r="I761" s="189" t="str">
        <f>IF(Data_Input!D761="","",Data_Input!D761)</f>
        <v/>
      </c>
      <c r="J761" s="183" t="str">
        <f>IF(Data_Input!E761="","",Data_Input!E761)</f>
        <v/>
      </c>
      <c r="K761" s="183" t="str">
        <f>IF(Data_Input!F761="","",Data_Input!F761)</f>
        <v/>
      </c>
      <c r="L761" s="151" t="str">
        <f>IF(Data_Input!G761="","",Data_Input!G761)</f>
        <v/>
      </c>
      <c r="M761" s="154" t="str">
        <f t="shared" si="11"/>
        <v/>
      </c>
    </row>
    <row r="762" spans="2:13" x14ac:dyDescent="0.4">
      <c r="B762" s="178" t="str">
        <f>IF(Data_Input!B762="","",Data_Input!B762)</f>
        <v/>
      </c>
      <c r="C762" s="179" t="str">
        <f>IF(Project_Details!$C$10="","",Project_Details!$C$10)</f>
        <v/>
      </c>
      <c r="D762" s="179" t="str">
        <f>IF(Project_Details!$C$11="","",Project_Details!$C$11)</f>
        <v/>
      </c>
      <c r="E762" s="179" t="str">
        <f>IF(Project_Details!$C$12="","",Project_Details!$C$12)</f>
        <v/>
      </c>
      <c r="F762" s="144" t="str">
        <f>IF(H762="","",VLOOKUP(H762,Waste_Type!$C$3:$E$50,3,FALSE))</f>
        <v/>
      </c>
      <c r="G762" s="145" t="str">
        <f>IF(H762="","",VLOOKUP($H762,Waste_Type!$C$3:$E$50,2,FALSE))</f>
        <v/>
      </c>
      <c r="H762" s="193" t="str">
        <f>IF(Data_Input!C762="","",Data_Input!C762)</f>
        <v/>
      </c>
      <c r="I762" s="190" t="str">
        <f>IF(Data_Input!D762="","",Data_Input!D762)</f>
        <v/>
      </c>
      <c r="J762" s="180" t="str">
        <f>IF(Data_Input!E762="","",Data_Input!E762)</f>
        <v/>
      </c>
      <c r="K762" s="180" t="str">
        <f>IF(Data_Input!F762="","",Data_Input!F762)</f>
        <v/>
      </c>
      <c r="L762" s="144" t="str">
        <f>IF(Data_Input!G762="","",Data_Input!G762)</f>
        <v/>
      </c>
      <c r="M762" s="148" t="str">
        <f t="shared" si="11"/>
        <v/>
      </c>
    </row>
    <row r="763" spans="2:13" x14ac:dyDescent="0.4">
      <c r="B763" s="181" t="str">
        <f>IF(Data_Input!B763="","",Data_Input!B763)</f>
        <v/>
      </c>
      <c r="C763" s="182" t="str">
        <f>IF(Project_Details!$C$10="","",Project_Details!$C$10)</f>
        <v/>
      </c>
      <c r="D763" s="182" t="str">
        <f>IF(Project_Details!$C$11="","",Project_Details!$C$11)</f>
        <v/>
      </c>
      <c r="E763" s="182" t="str">
        <f>IF(Project_Details!$C$12="","",Project_Details!$C$12)</f>
        <v/>
      </c>
      <c r="F763" s="151" t="str">
        <f>IF(H763="","",VLOOKUP(H763,Waste_Type!$C$3:$E$50,3,FALSE))</f>
        <v/>
      </c>
      <c r="G763" s="152" t="str">
        <f>IF(H763="","",VLOOKUP($H763,Waste_Type!$C$3:$E$50,2,FALSE))</f>
        <v/>
      </c>
      <c r="H763" s="192" t="str">
        <f>IF(Data_Input!C763="","",Data_Input!C763)</f>
        <v/>
      </c>
      <c r="I763" s="189" t="str">
        <f>IF(Data_Input!D763="","",Data_Input!D763)</f>
        <v/>
      </c>
      <c r="J763" s="183" t="str">
        <f>IF(Data_Input!E763="","",Data_Input!E763)</f>
        <v/>
      </c>
      <c r="K763" s="183" t="str">
        <f>IF(Data_Input!F763="","",Data_Input!F763)</f>
        <v/>
      </c>
      <c r="L763" s="151" t="str">
        <f>IF(Data_Input!G763="","",Data_Input!G763)</f>
        <v/>
      </c>
      <c r="M763" s="154" t="str">
        <f t="shared" si="11"/>
        <v/>
      </c>
    </row>
    <row r="764" spans="2:13" x14ac:dyDescent="0.4">
      <c r="B764" s="178" t="str">
        <f>IF(Data_Input!B764="","",Data_Input!B764)</f>
        <v/>
      </c>
      <c r="C764" s="179" t="str">
        <f>IF(Project_Details!$C$10="","",Project_Details!$C$10)</f>
        <v/>
      </c>
      <c r="D764" s="179" t="str">
        <f>IF(Project_Details!$C$11="","",Project_Details!$C$11)</f>
        <v/>
      </c>
      <c r="E764" s="179" t="str">
        <f>IF(Project_Details!$C$12="","",Project_Details!$C$12)</f>
        <v/>
      </c>
      <c r="F764" s="144" t="str">
        <f>IF(H764="","",VLOOKUP(H764,Waste_Type!$C$3:$E$50,3,FALSE))</f>
        <v/>
      </c>
      <c r="G764" s="145" t="str">
        <f>IF(H764="","",VLOOKUP($H764,Waste_Type!$C$3:$E$50,2,FALSE))</f>
        <v/>
      </c>
      <c r="H764" s="193" t="str">
        <f>IF(Data_Input!C764="","",Data_Input!C764)</f>
        <v/>
      </c>
      <c r="I764" s="190" t="str">
        <f>IF(Data_Input!D764="","",Data_Input!D764)</f>
        <v/>
      </c>
      <c r="J764" s="180" t="str">
        <f>IF(Data_Input!E764="","",Data_Input!E764)</f>
        <v/>
      </c>
      <c r="K764" s="180" t="str">
        <f>IF(Data_Input!F764="","",Data_Input!F764)</f>
        <v/>
      </c>
      <c r="L764" s="144" t="str">
        <f>IF(Data_Input!G764="","",Data_Input!G764)</f>
        <v/>
      </c>
      <c r="M764" s="148" t="str">
        <f t="shared" si="11"/>
        <v/>
      </c>
    </row>
    <row r="765" spans="2:13" x14ac:dyDescent="0.4">
      <c r="B765" s="181" t="str">
        <f>IF(Data_Input!B765="","",Data_Input!B765)</f>
        <v/>
      </c>
      <c r="C765" s="182" t="str">
        <f>IF(Project_Details!$C$10="","",Project_Details!$C$10)</f>
        <v/>
      </c>
      <c r="D765" s="182" t="str">
        <f>IF(Project_Details!$C$11="","",Project_Details!$C$11)</f>
        <v/>
      </c>
      <c r="E765" s="182" t="str">
        <f>IF(Project_Details!$C$12="","",Project_Details!$C$12)</f>
        <v/>
      </c>
      <c r="F765" s="151" t="str">
        <f>IF(H765="","",VLOOKUP(H765,Waste_Type!$C$3:$E$50,3,FALSE))</f>
        <v/>
      </c>
      <c r="G765" s="152" t="str">
        <f>IF(H765="","",VLOOKUP($H765,Waste_Type!$C$3:$E$50,2,FALSE))</f>
        <v/>
      </c>
      <c r="H765" s="192" t="str">
        <f>IF(Data_Input!C765="","",Data_Input!C765)</f>
        <v/>
      </c>
      <c r="I765" s="189" t="str">
        <f>IF(Data_Input!D765="","",Data_Input!D765)</f>
        <v/>
      </c>
      <c r="J765" s="183" t="str">
        <f>IF(Data_Input!E765="","",Data_Input!E765)</f>
        <v/>
      </c>
      <c r="K765" s="183" t="str">
        <f>IF(Data_Input!F765="","",Data_Input!F765)</f>
        <v/>
      </c>
      <c r="L765" s="151" t="str">
        <f>IF(Data_Input!G765="","",Data_Input!G765)</f>
        <v/>
      </c>
      <c r="M765" s="154" t="str">
        <f t="shared" si="11"/>
        <v/>
      </c>
    </row>
    <row r="766" spans="2:13" x14ac:dyDescent="0.4">
      <c r="B766" s="178" t="str">
        <f>IF(Data_Input!B766="","",Data_Input!B766)</f>
        <v/>
      </c>
      <c r="C766" s="179" t="str">
        <f>IF(Project_Details!$C$10="","",Project_Details!$C$10)</f>
        <v/>
      </c>
      <c r="D766" s="179" t="str">
        <f>IF(Project_Details!$C$11="","",Project_Details!$C$11)</f>
        <v/>
      </c>
      <c r="E766" s="179" t="str">
        <f>IF(Project_Details!$C$12="","",Project_Details!$C$12)</f>
        <v/>
      </c>
      <c r="F766" s="144" t="str">
        <f>IF(H766="","",VLOOKUP(H766,Waste_Type!$C$3:$E$50,3,FALSE))</f>
        <v/>
      </c>
      <c r="G766" s="145" t="str">
        <f>IF(H766="","",VLOOKUP($H766,Waste_Type!$C$3:$E$50,2,FALSE))</f>
        <v/>
      </c>
      <c r="H766" s="193" t="str">
        <f>IF(Data_Input!C766="","",Data_Input!C766)</f>
        <v/>
      </c>
      <c r="I766" s="190" t="str">
        <f>IF(Data_Input!D766="","",Data_Input!D766)</f>
        <v/>
      </c>
      <c r="J766" s="180" t="str">
        <f>IF(Data_Input!E766="","",Data_Input!E766)</f>
        <v/>
      </c>
      <c r="K766" s="180" t="str">
        <f>IF(Data_Input!F766="","",Data_Input!F766)</f>
        <v/>
      </c>
      <c r="L766" s="144" t="str">
        <f>IF(Data_Input!G766="","",Data_Input!G766)</f>
        <v/>
      </c>
      <c r="M766" s="148" t="str">
        <f t="shared" si="11"/>
        <v/>
      </c>
    </row>
    <row r="767" spans="2:13" x14ac:dyDescent="0.4">
      <c r="B767" s="181" t="str">
        <f>IF(Data_Input!B767="","",Data_Input!B767)</f>
        <v/>
      </c>
      <c r="C767" s="182" t="str">
        <f>IF(Project_Details!$C$10="","",Project_Details!$C$10)</f>
        <v/>
      </c>
      <c r="D767" s="182" t="str">
        <f>IF(Project_Details!$C$11="","",Project_Details!$C$11)</f>
        <v/>
      </c>
      <c r="E767" s="182" t="str">
        <f>IF(Project_Details!$C$12="","",Project_Details!$C$12)</f>
        <v/>
      </c>
      <c r="F767" s="151" t="str">
        <f>IF(H767="","",VLOOKUP(H767,Waste_Type!$C$3:$E$50,3,FALSE))</f>
        <v/>
      </c>
      <c r="G767" s="152" t="str">
        <f>IF(H767="","",VLOOKUP($H767,Waste_Type!$C$3:$E$50,2,FALSE))</f>
        <v/>
      </c>
      <c r="H767" s="192" t="str">
        <f>IF(Data_Input!C767="","",Data_Input!C767)</f>
        <v/>
      </c>
      <c r="I767" s="189" t="str">
        <f>IF(Data_Input!D767="","",Data_Input!D767)</f>
        <v/>
      </c>
      <c r="J767" s="183" t="str">
        <f>IF(Data_Input!E767="","",Data_Input!E767)</f>
        <v/>
      </c>
      <c r="K767" s="183" t="str">
        <f>IF(Data_Input!F767="","",Data_Input!F767)</f>
        <v/>
      </c>
      <c r="L767" s="151" t="str">
        <f>IF(Data_Input!G767="","",Data_Input!G767)</f>
        <v/>
      </c>
      <c r="M767" s="154" t="str">
        <f t="shared" si="11"/>
        <v/>
      </c>
    </row>
    <row r="768" spans="2:13" x14ac:dyDescent="0.4">
      <c r="B768" s="178" t="str">
        <f>IF(Data_Input!B768="","",Data_Input!B768)</f>
        <v/>
      </c>
      <c r="C768" s="179" t="str">
        <f>IF(Project_Details!$C$10="","",Project_Details!$C$10)</f>
        <v/>
      </c>
      <c r="D768" s="179" t="str">
        <f>IF(Project_Details!$C$11="","",Project_Details!$C$11)</f>
        <v/>
      </c>
      <c r="E768" s="179" t="str">
        <f>IF(Project_Details!$C$12="","",Project_Details!$C$12)</f>
        <v/>
      </c>
      <c r="F768" s="144" t="str">
        <f>IF(H768="","",VLOOKUP(H768,Waste_Type!$C$3:$E$50,3,FALSE))</f>
        <v/>
      </c>
      <c r="G768" s="145" t="str">
        <f>IF(H768="","",VLOOKUP($H768,Waste_Type!$C$3:$E$50,2,FALSE))</f>
        <v/>
      </c>
      <c r="H768" s="193" t="str">
        <f>IF(Data_Input!C768="","",Data_Input!C768)</f>
        <v/>
      </c>
      <c r="I768" s="190" t="str">
        <f>IF(Data_Input!D768="","",Data_Input!D768)</f>
        <v/>
      </c>
      <c r="J768" s="180" t="str">
        <f>IF(Data_Input!E768="","",Data_Input!E768)</f>
        <v/>
      </c>
      <c r="K768" s="180" t="str">
        <f>IF(Data_Input!F768="","",Data_Input!F768)</f>
        <v/>
      </c>
      <c r="L768" s="144" t="str">
        <f>IF(Data_Input!G768="","",Data_Input!G768)</f>
        <v/>
      </c>
      <c r="M768" s="148" t="str">
        <f t="shared" si="11"/>
        <v/>
      </c>
    </row>
    <row r="769" spans="2:13" x14ac:dyDescent="0.4">
      <c r="B769" s="181" t="str">
        <f>IF(Data_Input!B769="","",Data_Input!B769)</f>
        <v/>
      </c>
      <c r="C769" s="182" t="str">
        <f>IF(Project_Details!$C$10="","",Project_Details!$C$10)</f>
        <v/>
      </c>
      <c r="D769" s="182" t="str">
        <f>IF(Project_Details!$C$11="","",Project_Details!$C$11)</f>
        <v/>
      </c>
      <c r="E769" s="182" t="str">
        <f>IF(Project_Details!$C$12="","",Project_Details!$C$12)</f>
        <v/>
      </c>
      <c r="F769" s="151" t="str">
        <f>IF(H769="","",VLOOKUP(H769,Waste_Type!$C$3:$E$50,3,FALSE))</f>
        <v/>
      </c>
      <c r="G769" s="152" t="str">
        <f>IF(H769="","",VLOOKUP($H769,Waste_Type!$C$3:$E$50,2,FALSE))</f>
        <v/>
      </c>
      <c r="H769" s="192" t="str">
        <f>IF(Data_Input!C769="","",Data_Input!C769)</f>
        <v/>
      </c>
      <c r="I769" s="189" t="str">
        <f>IF(Data_Input!D769="","",Data_Input!D769)</f>
        <v/>
      </c>
      <c r="J769" s="183" t="str">
        <f>IF(Data_Input!E769="","",Data_Input!E769)</f>
        <v/>
      </c>
      <c r="K769" s="183" t="str">
        <f>IF(Data_Input!F769="","",Data_Input!F769)</f>
        <v/>
      </c>
      <c r="L769" s="151" t="str">
        <f>IF(Data_Input!G769="","",Data_Input!G769)</f>
        <v/>
      </c>
      <c r="M769" s="154" t="str">
        <f t="shared" si="11"/>
        <v/>
      </c>
    </row>
    <row r="770" spans="2:13" x14ac:dyDescent="0.4">
      <c r="B770" s="178" t="str">
        <f>IF(Data_Input!B770="","",Data_Input!B770)</f>
        <v/>
      </c>
      <c r="C770" s="179" t="str">
        <f>IF(Project_Details!$C$10="","",Project_Details!$C$10)</f>
        <v/>
      </c>
      <c r="D770" s="179" t="str">
        <f>IF(Project_Details!$C$11="","",Project_Details!$C$11)</f>
        <v/>
      </c>
      <c r="E770" s="179" t="str">
        <f>IF(Project_Details!$C$12="","",Project_Details!$C$12)</f>
        <v/>
      </c>
      <c r="F770" s="144" t="str">
        <f>IF(H770="","",VLOOKUP(H770,Waste_Type!$C$3:$E$50,3,FALSE))</f>
        <v/>
      </c>
      <c r="G770" s="145" t="str">
        <f>IF(H770="","",VLOOKUP($H770,Waste_Type!$C$3:$E$50,2,FALSE))</f>
        <v/>
      </c>
      <c r="H770" s="193" t="str">
        <f>IF(Data_Input!C770="","",Data_Input!C770)</f>
        <v/>
      </c>
      <c r="I770" s="190" t="str">
        <f>IF(Data_Input!D770="","",Data_Input!D770)</f>
        <v/>
      </c>
      <c r="J770" s="180" t="str">
        <f>IF(Data_Input!E770="","",Data_Input!E770)</f>
        <v/>
      </c>
      <c r="K770" s="180" t="str">
        <f>IF(Data_Input!F770="","",Data_Input!F770)</f>
        <v/>
      </c>
      <c r="L770" s="144" t="str">
        <f>IF(Data_Input!G770="","",Data_Input!G770)</f>
        <v/>
      </c>
      <c r="M770" s="148" t="str">
        <f t="shared" si="11"/>
        <v/>
      </c>
    </row>
    <row r="771" spans="2:13" x14ac:dyDescent="0.4">
      <c r="B771" s="181" t="str">
        <f>IF(Data_Input!B771="","",Data_Input!B771)</f>
        <v/>
      </c>
      <c r="C771" s="182" t="str">
        <f>IF(Project_Details!$C$10="","",Project_Details!$C$10)</f>
        <v/>
      </c>
      <c r="D771" s="182" t="str">
        <f>IF(Project_Details!$C$11="","",Project_Details!$C$11)</f>
        <v/>
      </c>
      <c r="E771" s="182" t="str">
        <f>IF(Project_Details!$C$12="","",Project_Details!$C$12)</f>
        <v/>
      </c>
      <c r="F771" s="151" t="str">
        <f>IF(H771="","",VLOOKUP(H771,Waste_Type!$C$3:$E$50,3,FALSE))</f>
        <v/>
      </c>
      <c r="G771" s="152" t="str">
        <f>IF(H771="","",VLOOKUP($H771,Waste_Type!$C$3:$E$50,2,FALSE))</f>
        <v/>
      </c>
      <c r="H771" s="192" t="str">
        <f>IF(Data_Input!C771="","",Data_Input!C771)</f>
        <v/>
      </c>
      <c r="I771" s="189" t="str">
        <f>IF(Data_Input!D771="","",Data_Input!D771)</f>
        <v/>
      </c>
      <c r="J771" s="183" t="str">
        <f>IF(Data_Input!E771="","",Data_Input!E771)</f>
        <v/>
      </c>
      <c r="K771" s="183" t="str">
        <f>IF(Data_Input!F771="","",Data_Input!F771)</f>
        <v/>
      </c>
      <c r="L771" s="151" t="str">
        <f>IF(Data_Input!G771="","",Data_Input!G771)</f>
        <v/>
      </c>
      <c r="M771" s="154" t="str">
        <f t="shared" ref="M771:M834" si="12">IF(J771="kg", I771/1000,I771)</f>
        <v/>
      </c>
    </row>
    <row r="772" spans="2:13" x14ac:dyDescent="0.4">
      <c r="B772" s="178" t="str">
        <f>IF(Data_Input!B772="","",Data_Input!B772)</f>
        <v/>
      </c>
      <c r="C772" s="179" t="str">
        <f>IF(Project_Details!$C$10="","",Project_Details!$C$10)</f>
        <v/>
      </c>
      <c r="D772" s="179" t="str">
        <f>IF(Project_Details!$C$11="","",Project_Details!$C$11)</f>
        <v/>
      </c>
      <c r="E772" s="179" t="str">
        <f>IF(Project_Details!$C$12="","",Project_Details!$C$12)</f>
        <v/>
      </c>
      <c r="F772" s="144" t="str">
        <f>IF(H772="","",VLOOKUP(H772,Waste_Type!$C$3:$E$50,3,FALSE))</f>
        <v/>
      </c>
      <c r="G772" s="145" t="str">
        <f>IF(H772="","",VLOOKUP($H772,Waste_Type!$C$3:$E$50,2,FALSE))</f>
        <v/>
      </c>
      <c r="H772" s="193" t="str">
        <f>IF(Data_Input!C772="","",Data_Input!C772)</f>
        <v/>
      </c>
      <c r="I772" s="190" t="str">
        <f>IF(Data_Input!D772="","",Data_Input!D772)</f>
        <v/>
      </c>
      <c r="J772" s="180" t="str">
        <f>IF(Data_Input!E772="","",Data_Input!E772)</f>
        <v/>
      </c>
      <c r="K772" s="180" t="str">
        <f>IF(Data_Input!F772="","",Data_Input!F772)</f>
        <v/>
      </c>
      <c r="L772" s="144" t="str">
        <f>IF(Data_Input!G772="","",Data_Input!G772)</f>
        <v/>
      </c>
      <c r="M772" s="148" t="str">
        <f t="shared" si="12"/>
        <v/>
      </c>
    </row>
    <row r="773" spans="2:13" x14ac:dyDescent="0.4">
      <c r="B773" s="181" t="str">
        <f>IF(Data_Input!B773="","",Data_Input!B773)</f>
        <v/>
      </c>
      <c r="C773" s="182" t="str">
        <f>IF(Project_Details!$C$10="","",Project_Details!$C$10)</f>
        <v/>
      </c>
      <c r="D773" s="182" t="str">
        <f>IF(Project_Details!$C$11="","",Project_Details!$C$11)</f>
        <v/>
      </c>
      <c r="E773" s="182" t="str">
        <f>IF(Project_Details!$C$12="","",Project_Details!$C$12)</f>
        <v/>
      </c>
      <c r="F773" s="151" t="str">
        <f>IF(H773="","",VLOOKUP(H773,Waste_Type!$C$3:$E$50,3,FALSE))</f>
        <v/>
      </c>
      <c r="G773" s="152" t="str">
        <f>IF(H773="","",VLOOKUP($H773,Waste_Type!$C$3:$E$50,2,FALSE))</f>
        <v/>
      </c>
      <c r="H773" s="192" t="str">
        <f>IF(Data_Input!C773="","",Data_Input!C773)</f>
        <v/>
      </c>
      <c r="I773" s="189" t="str">
        <f>IF(Data_Input!D773="","",Data_Input!D773)</f>
        <v/>
      </c>
      <c r="J773" s="183" t="str">
        <f>IF(Data_Input!E773="","",Data_Input!E773)</f>
        <v/>
      </c>
      <c r="K773" s="183" t="str">
        <f>IF(Data_Input!F773="","",Data_Input!F773)</f>
        <v/>
      </c>
      <c r="L773" s="151" t="str">
        <f>IF(Data_Input!G773="","",Data_Input!G773)</f>
        <v/>
      </c>
      <c r="M773" s="154" t="str">
        <f t="shared" si="12"/>
        <v/>
      </c>
    </row>
    <row r="774" spans="2:13" x14ac:dyDescent="0.4">
      <c r="B774" s="178" t="str">
        <f>IF(Data_Input!B774="","",Data_Input!B774)</f>
        <v/>
      </c>
      <c r="C774" s="179" t="str">
        <f>IF(Project_Details!$C$10="","",Project_Details!$C$10)</f>
        <v/>
      </c>
      <c r="D774" s="179" t="str">
        <f>IF(Project_Details!$C$11="","",Project_Details!$C$11)</f>
        <v/>
      </c>
      <c r="E774" s="179" t="str">
        <f>IF(Project_Details!$C$12="","",Project_Details!$C$12)</f>
        <v/>
      </c>
      <c r="F774" s="144" t="str">
        <f>IF(H774="","",VLOOKUP(H774,Waste_Type!$C$3:$E$50,3,FALSE))</f>
        <v/>
      </c>
      <c r="G774" s="145" t="str">
        <f>IF(H774="","",VLOOKUP($H774,Waste_Type!$C$3:$E$50,2,FALSE))</f>
        <v/>
      </c>
      <c r="H774" s="193" t="str">
        <f>IF(Data_Input!C774="","",Data_Input!C774)</f>
        <v/>
      </c>
      <c r="I774" s="190" t="str">
        <f>IF(Data_Input!D774="","",Data_Input!D774)</f>
        <v/>
      </c>
      <c r="J774" s="180" t="str">
        <f>IF(Data_Input!E774="","",Data_Input!E774)</f>
        <v/>
      </c>
      <c r="K774" s="180" t="str">
        <f>IF(Data_Input!F774="","",Data_Input!F774)</f>
        <v/>
      </c>
      <c r="L774" s="144" t="str">
        <f>IF(Data_Input!G774="","",Data_Input!G774)</f>
        <v/>
      </c>
      <c r="M774" s="148" t="str">
        <f t="shared" si="12"/>
        <v/>
      </c>
    </row>
    <row r="775" spans="2:13" x14ac:dyDescent="0.4">
      <c r="B775" s="181" t="str">
        <f>IF(Data_Input!B775="","",Data_Input!B775)</f>
        <v/>
      </c>
      <c r="C775" s="182" t="str">
        <f>IF(Project_Details!$C$10="","",Project_Details!$C$10)</f>
        <v/>
      </c>
      <c r="D775" s="182" t="str">
        <f>IF(Project_Details!$C$11="","",Project_Details!$C$11)</f>
        <v/>
      </c>
      <c r="E775" s="182" t="str">
        <f>IF(Project_Details!$C$12="","",Project_Details!$C$12)</f>
        <v/>
      </c>
      <c r="F775" s="151" t="str">
        <f>IF(H775="","",VLOOKUP(H775,Waste_Type!$C$3:$E$50,3,FALSE))</f>
        <v/>
      </c>
      <c r="G775" s="152" t="str">
        <f>IF(H775="","",VLOOKUP($H775,Waste_Type!$C$3:$E$50,2,FALSE))</f>
        <v/>
      </c>
      <c r="H775" s="192" t="str">
        <f>IF(Data_Input!C775="","",Data_Input!C775)</f>
        <v/>
      </c>
      <c r="I775" s="189" t="str">
        <f>IF(Data_Input!D775="","",Data_Input!D775)</f>
        <v/>
      </c>
      <c r="J775" s="183" t="str">
        <f>IF(Data_Input!E775="","",Data_Input!E775)</f>
        <v/>
      </c>
      <c r="K775" s="183" t="str">
        <f>IF(Data_Input!F775="","",Data_Input!F775)</f>
        <v/>
      </c>
      <c r="L775" s="151" t="str">
        <f>IF(Data_Input!G775="","",Data_Input!G775)</f>
        <v/>
      </c>
      <c r="M775" s="154" t="str">
        <f t="shared" si="12"/>
        <v/>
      </c>
    </row>
    <row r="776" spans="2:13" x14ac:dyDescent="0.4">
      <c r="B776" s="178" t="str">
        <f>IF(Data_Input!B776="","",Data_Input!B776)</f>
        <v/>
      </c>
      <c r="C776" s="179" t="str">
        <f>IF(Project_Details!$C$10="","",Project_Details!$C$10)</f>
        <v/>
      </c>
      <c r="D776" s="179" t="str">
        <f>IF(Project_Details!$C$11="","",Project_Details!$C$11)</f>
        <v/>
      </c>
      <c r="E776" s="179" t="str">
        <f>IF(Project_Details!$C$12="","",Project_Details!$C$12)</f>
        <v/>
      </c>
      <c r="F776" s="144" t="str">
        <f>IF(H776="","",VLOOKUP(H776,Waste_Type!$C$3:$E$50,3,FALSE))</f>
        <v/>
      </c>
      <c r="G776" s="145" t="str">
        <f>IF(H776="","",VLOOKUP($H776,Waste_Type!$C$3:$E$50,2,FALSE))</f>
        <v/>
      </c>
      <c r="H776" s="193" t="str">
        <f>IF(Data_Input!C776="","",Data_Input!C776)</f>
        <v/>
      </c>
      <c r="I776" s="190" t="str">
        <f>IF(Data_Input!D776="","",Data_Input!D776)</f>
        <v/>
      </c>
      <c r="J776" s="180" t="str">
        <f>IF(Data_Input!E776="","",Data_Input!E776)</f>
        <v/>
      </c>
      <c r="K776" s="180" t="str">
        <f>IF(Data_Input!F776="","",Data_Input!F776)</f>
        <v/>
      </c>
      <c r="L776" s="144" t="str">
        <f>IF(Data_Input!G776="","",Data_Input!G776)</f>
        <v/>
      </c>
      <c r="M776" s="148" t="str">
        <f t="shared" si="12"/>
        <v/>
      </c>
    </row>
    <row r="777" spans="2:13" x14ac:dyDescent="0.4">
      <c r="B777" s="181" t="str">
        <f>IF(Data_Input!B777="","",Data_Input!B777)</f>
        <v/>
      </c>
      <c r="C777" s="182" t="str">
        <f>IF(Project_Details!$C$10="","",Project_Details!$C$10)</f>
        <v/>
      </c>
      <c r="D777" s="182" t="str">
        <f>IF(Project_Details!$C$11="","",Project_Details!$C$11)</f>
        <v/>
      </c>
      <c r="E777" s="182" t="str">
        <f>IF(Project_Details!$C$12="","",Project_Details!$C$12)</f>
        <v/>
      </c>
      <c r="F777" s="151" t="str">
        <f>IF(H777="","",VLOOKUP(H777,Waste_Type!$C$3:$E$50,3,FALSE))</f>
        <v/>
      </c>
      <c r="G777" s="152" t="str">
        <f>IF(H777="","",VLOOKUP($H777,Waste_Type!$C$3:$E$50,2,FALSE))</f>
        <v/>
      </c>
      <c r="H777" s="192" t="str">
        <f>IF(Data_Input!C777="","",Data_Input!C777)</f>
        <v/>
      </c>
      <c r="I777" s="189" t="str">
        <f>IF(Data_Input!D777="","",Data_Input!D777)</f>
        <v/>
      </c>
      <c r="J777" s="183" t="str">
        <f>IF(Data_Input!E777="","",Data_Input!E777)</f>
        <v/>
      </c>
      <c r="K777" s="183" t="str">
        <f>IF(Data_Input!F777="","",Data_Input!F777)</f>
        <v/>
      </c>
      <c r="L777" s="151" t="str">
        <f>IF(Data_Input!G777="","",Data_Input!G777)</f>
        <v/>
      </c>
      <c r="M777" s="154" t="str">
        <f t="shared" si="12"/>
        <v/>
      </c>
    </row>
    <row r="778" spans="2:13" x14ac:dyDescent="0.4">
      <c r="B778" s="178" t="str">
        <f>IF(Data_Input!B778="","",Data_Input!B778)</f>
        <v/>
      </c>
      <c r="C778" s="179" t="str">
        <f>IF(Project_Details!$C$10="","",Project_Details!$C$10)</f>
        <v/>
      </c>
      <c r="D778" s="179" t="str">
        <f>IF(Project_Details!$C$11="","",Project_Details!$C$11)</f>
        <v/>
      </c>
      <c r="E778" s="179" t="str">
        <f>IF(Project_Details!$C$12="","",Project_Details!$C$12)</f>
        <v/>
      </c>
      <c r="F778" s="144" t="str">
        <f>IF(H778="","",VLOOKUP(H778,Waste_Type!$C$3:$E$50,3,FALSE))</f>
        <v/>
      </c>
      <c r="G778" s="145" t="str">
        <f>IF(H778="","",VLOOKUP($H778,Waste_Type!$C$3:$E$50,2,FALSE))</f>
        <v/>
      </c>
      <c r="H778" s="193" t="str">
        <f>IF(Data_Input!C778="","",Data_Input!C778)</f>
        <v/>
      </c>
      <c r="I778" s="190" t="str">
        <f>IF(Data_Input!D778="","",Data_Input!D778)</f>
        <v/>
      </c>
      <c r="J778" s="180" t="str">
        <f>IF(Data_Input!E778="","",Data_Input!E778)</f>
        <v/>
      </c>
      <c r="K778" s="180" t="str">
        <f>IF(Data_Input!F778="","",Data_Input!F778)</f>
        <v/>
      </c>
      <c r="L778" s="144" t="str">
        <f>IF(Data_Input!G778="","",Data_Input!G778)</f>
        <v/>
      </c>
      <c r="M778" s="148" t="str">
        <f t="shared" si="12"/>
        <v/>
      </c>
    </row>
    <row r="779" spans="2:13" x14ac:dyDescent="0.4">
      <c r="B779" s="181" t="str">
        <f>IF(Data_Input!B779="","",Data_Input!B779)</f>
        <v/>
      </c>
      <c r="C779" s="182" t="str">
        <f>IF(Project_Details!$C$10="","",Project_Details!$C$10)</f>
        <v/>
      </c>
      <c r="D779" s="182" t="str">
        <f>IF(Project_Details!$C$11="","",Project_Details!$C$11)</f>
        <v/>
      </c>
      <c r="E779" s="182" t="str">
        <f>IF(Project_Details!$C$12="","",Project_Details!$C$12)</f>
        <v/>
      </c>
      <c r="F779" s="151" t="str">
        <f>IF(H779="","",VLOOKUP(H779,Waste_Type!$C$3:$E$50,3,FALSE))</f>
        <v/>
      </c>
      <c r="G779" s="152" t="str">
        <f>IF(H779="","",VLOOKUP($H779,Waste_Type!$C$3:$E$50,2,FALSE))</f>
        <v/>
      </c>
      <c r="H779" s="192" t="str">
        <f>IF(Data_Input!C779="","",Data_Input!C779)</f>
        <v/>
      </c>
      <c r="I779" s="189" t="str">
        <f>IF(Data_Input!D779="","",Data_Input!D779)</f>
        <v/>
      </c>
      <c r="J779" s="183" t="str">
        <f>IF(Data_Input!E779="","",Data_Input!E779)</f>
        <v/>
      </c>
      <c r="K779" s="183" t="str">
        <f>IF(Data_Input!F779="","",Data_Input!F779)</f>
        <v/>
      </c>
      <c r="L779" s="151" t="str">
        <f>IF(Data_Input!G779="","",Data_Input!G779)</f>
        <v/>
      </c>
      <c r="M779" s="154" t="str">
        <f t="shared" si="12"/>
        <v/>
      </c>
    </row>
    <row r="780" spans="2:13" x14ac:dyDescent="0.4">
      <c r="B780" s="178" t="str">
        <f>IF(Data_Input!B780="","",Data_Input!B780)</f>
        <v/>
      </c>
      <c r="C780" s="179" t="str">
        <f>IF(Project_Details!$C$10="","",Project_Details!$C$10)</f>
        <v/>
      </c>
      <c r="D780" s="179" t="str">
        <f>IF(Project_Details!$C$11="","",Project_Details!$C$11)</f>
        <v/>
      </c>
      <c r="E780" s="179" t="str">
        <f>IF(Project_Details!$C$12="","",Project_Details!$C$12)</f>
        <v/>
      </c>
      <c r="F780" s="144" t="str">
        <f>IF(H780="","",VLOOKUP(H780,Waste_Type!$C$3:$E$50,3,FALSE))</f>
        <v/>
      </c>
      <c r="G780" s="145" t="str">
        <f>IF(H780="","",VLOOKUP($H780,Waste_Type!$C$3:$E$50,2,FALSE))</f>
        <v/>
      </c>
      <c r="H780" s="193" t="str">
        <f>IF(Data_Input!C780="","",Data_Input!C780)</f>
        <v/>
      </c>
      <c r="I780" s="190" t="str">
        <f>IF(Data_Input!D780="","",Data_Input!D780)</f>
        <v/>
      </c>
      <c r="J780" s="180" t="str">
        <f>IF(Data_Input!E780="","",Data_Input!E780)</f>
        <v/>
      </c>
      <c r="K780" s="180" t="str">
        <f>IF(Data_Input!F780="","",Data_Input!F780)</f>
        <v/>
      </c>
      <c r="L780" s="144" t="str">
        <f>IF(Data_Input!G780="","",Data_Input!G780)</f>
        <v/>
      </c>
      <c r="M780" s="148" t="str">
        <f t="shared" si="12"/>
        <v/>
      </c>
    </row>
    <row r="781" spans="2:13" x14ac:dyDescent="0.4">
      <c r="B781" s="181" t="str">
        <f>IF(Data_Input!B781="","",Data_Input!B781)</f>
        <v/>
      </c>
      <c r="C781" s="182" t="str">
        <f>IF(Project_Details!$C$10="","",Project_Details!$C$10)</f>
        <v/>
      </c>
      <c r="D781" s="182" t="str">
        <f>IF(Project_Details!$C$11="","",Project_Details!$C$11)</f>
        <v/>
      </c>
      <c r="E781" s="182" t="str">
        <f>IF(Project_Details!$C$12="","",Project_Details!$C$12)</f>
        <v/>
      </c>
      <c r="F781" s="151" t="str">
        <f>IF(H781="","",VLOOKUP(H781,Waste_Type!$C$3:$E$50,3,FALSE))</f>
        <v/>
      </c>
      <c r="G781" s="152" t="str">
        <f>IF(H781="","",VLOOKUP($H781,Waste_Type!$C$3:$E$50,2,FALSE))</f>
        <v/>
      </c>
      <c r="H781" s="192" t="str">
        <f>IF(Data_Input!C781="","",Data_Input!C781)</f>
        <v/>
      </c>
      <c r="I781" s="189" t="str">
        <f>IF(Data_Input!D781="","",Data_Input!D781)</f>
        <v/>
      </c>
      <c r="J781" s="183" t="str">
        <f>IF(Data_Input!E781="","",Data_Input!E781)</f>
        <v/>
      </c>
      <c r="K781" s="183" t="str">
        <f>IF(Data_Input!F781="","",Data_Input!F781)</f>
        <v/>
      </c>
      <c r="L781" s="151" t="str">
        <f>IF(Data_Input!G781="","",Data_Input!G781)</f>
        <v/>
      </c>
      <c r="M781" s="154" t="str">
        <f t="shared" si="12"/>
        <v/>
      </c>
    </row>
    <row r="782" spans="2:13" x14ac:dyDescent="0.4">
      <c r="B782" s="178" t="str">
        <f>IF(Data_Input!B782="","",Data_Input!B782)</f>
        <v/>
      </c>
      <c r="C782" s="179" t="str">
        <f>IF(Project_Details!$C$10="","",Project_Details!$C$10)</f>
        <v/>
      </c>
      <c r="D782" s="179" t="str">
        <f>IF(Project_Details!$C$11="","",Project_Details!$C$11)</f>
        <v/>
      </c>
      <c r="E782" s="179" t="str">
        <f>IF(Project_Details!$C$12="","",Project_Details!$C$12)</f>
        <v/>
      </c>
      <c r="F782" s="144" t="str">
        <f>IF(H782="","",VLOOKUP(H782,Waste_Type!$C$3:$E$50,3,FALSE))</f>
        <v/>
      </c>
      <c r="G782" s="145" t="str">
        <f>IF(H782="","",VLOOKUP($H782,Waste_Type!$C$3:$E$50,2,FALSE))</f>
        <v/>
      </c>
      <c r="H782" s="193" t="str">
        <f>IF(Data_Input!C782="","",Data_Input!C782)</f>
        <v/>
      </c>
      <c r="I782" s="190" t="str">
        <f>IF(Data_Input!D782="","",Data_Input!D782)</f>
        <v/>
      </c>
      <c r="J782" s="180" t="str">
        <f>IF(Data_Input!E782="","",Data_Input!E782)</f>
        <v/>
      </c>
      <c r="K782" s="180" t="str">
        <f>IF(Data_Input!F782="","",Data_Input!F782)</f>
        <v/>
      </c>
      <c r="L782" s="144" t="str">
        <f>IF(Data_Input!G782="","",Data_Input!G782)</f>
        <v/>
      </c>
      <c r="M782" s="148" t="str">
        <f t="shared" si="12"/>
        <v/>
      </c>
    </row>
    <row r="783" spans="2:13" x14ac:dyDescent="0.4">
      <c r="B783" s="181" t="str">
        <f>IF(Data_Input!B783="","",Data_Input!B783)</f>
        <v/>
      </c>
      <c r="C783" s="182" t="str">
        <f>IF(Project_Details!$C$10="","",Project_Details!$C$10)</f>
        <v/>
      </c>
      <c r="D783" s="182" t="str">
        <f>IF(Project_Details!$C$11="","",Project_Details!$C$11)</f>
        <v/>
      </c>
      <c r="E783" s="182" t="str">
        <f>IF(Project_Details!$C$12="","",Project_Details!$C$12)</f>
        <v/>
      </c>
      <c r="F783" s="151" t="str">
        <f>IF(H783="","",VLOOKUP(H783,Waste_Type!$C$3:$E$50,3,FALSE))</f>
        <v/>
      </c>
      <c r="G783" s="152" t="str">
        <f>IF(H783="","",VLOOKUP($H783,Waste_Type!$C$3:$E$50,2,FALSE))</f>
        <v/>
      </c>
      <c r="H783" s="192" t="str">
        <f>IF(Data_Input!C783="","",Data_Input!C783)</f>
        <v/>
      </c>
      <c r="I783" s="189" t="str">
        <f>IF(Data_Input!D783="","",Data_Input!D783)</f>
        <v/>
      </c>
      <c r="J783" s="183" t="str">
        <f>IF(Data_Input!E783="","",Data_Input!E783)</f>
        <v/>
      </c>
      <c r="K783" s="183" t="str">
        <f>IF(Data_Input!F783="","",Data_Input!F783)</f>
        <v/>
      </c>
      <c r="L783" s="151" t="str">
        <f>IF(Data_Input!G783="","",Data_Input!G783)</f>
        <v/>
      </c>
      <c r="M783" s="154" t="str">
        <f t="shared" si="12"/>
        <v/>
      </c>
    </row>
    <row r="784" spans="2:13" x14ac:dyDescent="0.4">
      <c r="B784" s="178" t="str">
        <f>IF(Data_Input!B784="","",Data_Input!B784)</f>
        <v/>
      </c>
      <c r="C784" s="179" t="str">
        <f>IF(Project_Details!$C$10="","",Project_Details!$C$10)</f>
        <v/>
      </c>
      <c r="D784" s="179" t="str">
        <f>IF(Project_Details!$C$11="","",Project_Details!$C$11)</f>
        <v/>
      </c>
      <c r="E784" s="179" t="str">
        <f>IF(Project_Details!$C$12="","",Project_Details!$C$12)</f>
        <v/>
      </c>
      <c r="F784" s="144" t="str">
        <f>IF(H784="","",VLOOKUP(H784,Waste_Type!$C$3:$E$50,3,FALSE))</f>
        <v/>
      </c>
      <c r="G784" s="145" t="str">
        <f>IF(H784="","",VLOOKUP($H784,Waste_Type!$C$3:$E$50,2,FALSE))</f>
        <v/>
      </c>
      <c r="H784" s="193" t="str">
        <f>IF(Data_Input!C784="","",Data_Input!C784)</f>
        <v/>
      </c>
      <c r="I784" s="190" t="str">
        <f>IF(Data_Input!D784="","",Data_Input!D784)</f>
        <v/>
      </c>
      <c r="J784" s="180" t="str">
        <f>IF(Data_Input!E784="","",Data_Input!E784)</f>
        <v/>
      </c>
      <c r="K784" s="180" t="str">
        <f>IF(Data_Input!F784="","",Data_Input!F784)</f>
        <v/>
      </c>
      <c r="L784" s="144" t="str">
        <f>IF(Data_Input!G784="","",Data_Input!G784)</f>
        <v/>
      </c>
      <c r="M784" s="148" t="str">
        <f t="shared" si="12"/>
        <v/>
      </c>
    </row>
    <row r="785" spans="2:13" x14ac:dyDescent="0.4">
      <c r="B785" s="181" t="str">
        <f>IF(Data_Input!B785="","",Data_Input!B785)</f>
        <v/>
      </c>
      <c r="C785" s="182" t="str">
        <f>IF(Project_Details!$C$10="","",Project_Details!$C$10)</f>
        <v/>
      </c>
      <c r="D785" s="182" t="str">
        <f>IF(Project_Details!$C$11="","",Project_Details!$C$11)</f>
        <v/>
      </c>
      <c r="E785" s="182" t="str">
        <f>IF(Project_Details!$C$12="","",Project_Details!$C$12)</f>
        <v/>
      </c>
      <c r="F785" s="151" t="str">
        <f>IF(H785="","",VLOOKUP(H785,Waste_Type!$C$3:$E$50,3,FALSE))</f>
        <v/>
      </c>
      <c r="G785" s="152" t="str">
        <f>IF(H785="","",VLOOKUP($H785,Waste_Type!$C$3:$E$50,2,FALSE))</f>
        <v/>
      </c>
      <c r="H785" s="192" t="str">
        <f>IF(Data_Input!C785="","",Data_Input!C785)</f>
        <v/>
      </c>
      <c r="I785" s="189" t="str">
        <f>IF(Data_Input!D785="","",Data_Input!D785)</f>
        <v/>
      </c>
      <c r="J785" s="183" t="str">
        <f>IF(Data_Input!E785="","",Data_Input!E785)</f>
        <v/>
      </c>
      <c r="K785" s="183" t="str">
        <f>IF(Data_Input!F785="","",Data_Input!F785)</f>
        <v/>
      </c>
      <c r="L785" s="151" t="str">
        <f>IF(Data_Input!G785="","",Data_Input!G785)</f>
        <v/>
      </c>
      <c r="M785" s="154" t="str">
        <f t="shared" si="12"/>
        <v/>
      </c>
    </row>
    <row r="786" spans="2:13" x14ac:dyDescent="0.4">
      <c r="B786" s="178" t="str">
        <f>IF(Data_Input!B786="","",Data_Input!B786)</f>
        <v/>
      </c>
      <c r="C786" s="179" t="str">
        <f>IF(Project_Details!$C$10="","",Project_Details!$C$10)</f>
        <v/>
      </c>
      <c r="D786" s="179" t="str">
        <f>IF(Project_Details!$C$11="","",Project_Details!$C$11)</f>
        <v/>
      </c>
      <c r="E786" s="179" t="str">
        <f>IF(Project_Details!$C$12="","",Project_Details!$C$12)</f>
        <v/>
      </c>
      <c r="F786" s="144" t="str">
        <f>IF(H786="","",VLOOKUP(H786,Waste_Type!$C$3:$E$50,3,FALSE))</f>
        <v/>
      </c>
      <c r="G786" s="145" t="str">
        <f>IF(H786="","",VLOOKUP($H786,Waste_Type!$C$3:$E$50,2,FALSE))</f>
        <v/>
      </c>
      <c r="H786" s="193" t="str">
        <f>IF(Data_Input!C786="","",Data_Input!C786)</f>
        <v/>
      </c>
      <c r="I786" s="190" t="str">
        <f>IF(Data_Input!D786="","",Data_Input!D786)</f>
        <v/>
      </c>
      <c r="J786" s="180" t="str">
        <f>IF(Data_Input!E786="","",Data_Input!E786)</f>
        <v/>
      </c>
      <c r="K786" s="180" t="str">
        <f>IF(Data_Input!F786="","",Data_Input!F786)</f>
        <v/>
      </c>
      <c r="L786" s="144" t="str">
        <f>IF(Data_Input!G786="","",Data_Input!G786)</f>
        <v/>
      </c>
      <c r="M786" s="148" t="str">
        <f t="shared" si="12"/>
        <v/>
      </c>
    </row>
    <row r="787" spans="2:13" x14ac:dyDescent="0.4">
      <c r="B787" s="181" t="str">
        <f>IF(Data_Input!B787="","",Data_Input!B787)</f>
        <v/>
      </c>
      <c r="C787" s="182" t="str">
        <f>IF(Project_Details!$C$10="","",Project_Details!$C$10)</f>
        <v/>
      </c>
      <c r="D787" s="182" t="str">
        <f>IF(Project_Details!$C$11="","",Project_Details!$C$11)</f>
        <v/>
      </c>
      <c r="E787" s="182" t="str">
        <f>IF(Project_Details!$C$12="","",Project_Details!$C$12)</f>
        <v/>
      </c>
      <c r="F787" s="151" t="str">
        <f>IF(H787="","",VLOOKUP(H787,Waste_Type!$C$3:$E$50,3,FALSE))</f>
        <v/>
      </c>
      <c r="G787" s="152" t="str">
        <f>IF(H787="","",VLOOKUP($H787,Waste_Type!$C$3:$E$50,2,FALSE))</f>
        <v/>
      </c>
      <c r="H787" s="192" t="str">
        <f>IF(Data_Input!C787="","",Data_Input!C787)</f>
        <v/>
      </c>
      <c r="I787" s="189" t="str">
        <f>IF(Data_Input!D787="","",Data_Input!D787)</f>
        <v/>
      </c>
      <c r="J787" s="183" t="str">
        <f>IF(Data_Input!E787="","",Data_Input!E787)</f>
        <v/>
      </c>
      <c r="K787" s="183" t="str">
        <f>IF(Data_Input!F787="","",Data_Input!F787)</f>
        <v/>
      </c>
      <c r="L787" s="151" t="str">
        <f>IF(Data_Input!G787="","",Data_Input!G787)</f>
        <v/>
      </c>
      <c r="M787" s="154" t="str">
        <f t="shared" si="12"/>
        <v/>
      </c>
    </row>
    <row r="788" spans="2:13" x14ac:dyDescent="0.4">
      <c r="B788" s="178" t="str">
        <f>IF(Data_Input!B788="","",Data_Input!B788)</f>
        <v/>
      </c>
      <c r="C788" s="179" t="str">
        <f>IF(Project_Details!$C$10="","",Project_Details!$C$10)</f>
        <v/>
      </c>
      <c r="D788" s="179" t="str">
        <f>IF(Project_Details!$C$11="","",Project_Details!$C$11)</f>
        <v/>
      </c>
      <c r="E788" s="179" t="str">
        <f>IF(Project_Details!$C$12="","",Project_Details!$C$12)</f>
        <v/>
      </c>
      <c r="F788" s="144" t="str">
        <f>IF(H788="","",VLOOKUP(H788,Waste_Type!$C$3:$E$50,3,FALSE))</f>
        <v/>
      </c>
      <c r="G788" s="145" t="str">
        <f>IF(H788="","",VLOOKUP($H788,Waste_Type!$C$3:$E$50,2,FALSE))</f>
        <v/>
      </c>
      <c r="H788" s="193" t="str">
        <f>IF(Data_Input!C788="","",Data_Input!C788)</f>
        <v/>
      </c>
      <c r="I788" s="190" t="str">
        <f>IF(Data_Input!D788="","",Data_Input!D788)</f>
        <v/>
      </c>
      <c r="J788" s="180" t="str">
        <f>IF(Data_Input!E788="","",Data_Input!E788)</f>
        <v/>
      </c>
      <c r="K788" s="180" t="str">
        <f>IF(Data_Input!F788="","",Data_Input!F788)</f>
        <v/>
      </c>
      <c r="L788" s="144" t="str">
        <f>IF(Data_Input!G788="","",Data_Input!G788)</f>
        <v/>
      </c>
      <c r="M788" s="148" t="str">
        <f t="shared" si="12"/>
        <v/>
      </c>
    </row>
    <row r="789" spans="2:13" x14ac:dyDescent="0.4">
      <c r="B789" s="181" t="str">
        <f>IF(Data_Input!B789="","",Data_Input!B789)</f>
        <v/>
      </c>
      <c r="C789" s="182" t="str">
        <f>IF(Project_Details!$C$10="","",Project_Details!$C$10)</f>
        <v/>
      </c>
      <c r="D789" s="182" t="str">
        <f>IF(Project_Details!$C$11="","",Project_Details!$C$11)</f>
        <v/>
      </c>
      <c r="E789" s="182" t="str">
        <f>IF(Project_Details!$C$12="","",Project_Details!$C$12)</f>
        <v/>
      </c>
      <c r="F789" s="151" t="str">
        <f>IF(H789="","",VLOOKUP(H789,Waste_Type!$C$3:$E$50,3,FALSE))</f>
        <v/>
      </c>
      <c r="G789" s="152" t="str">
        <f>IF(H789="","",VLOOKUP($H789,Waste_Type!$C$3:$E$50,2,FALSE))</f>
        <v/>
      </c>
      <c r="H789" s="192" t="str">
        <f>IF(Data_Input!C789="","",Data_Input!C789)</f>
        <v/>
      </c>
      <c r="I789" s="189" t="str">
        <f>IF(Data_Input!D789="","",Data_Input!D789)</f>
        <v/>
      </c>
      <c r="J789" s="183" t="str">
        <f>IF(Data_Input!E789="","",Data_Input!E789)</f>
        <v/>
      </c>
      <c r="K789" s="183" t="str">
        <f>IF(Data_Input!F789="","",Data_Input!F789)</f>
        <v/>
      </c>
      <c r="L789" s="151" t="str">
        <f>IF(Data_Input!G789="","",Data_Input!G789)</f>
        <v/>
      </c>
      <c r="M789" s="154" t="str">
        <f t="shared" si="12"/>
        <v/>
      </c>
    </row>
    <row r="790" spans="2:13" x14ac:dyDescent="0.4">
      <c r="B790" s="178" t="str">
        <f>IF(Data_Input!B790="","",Data_Input!B790)</f>
        <v/>
      </c>
      <c r="C790" s="179" t="str">
        <f>IF(Project_Details!$C$10="","",Project_Details!$C$10)</f>
        <v/>
      </c>
      <c r="D790" s="179" t="str">
        <f>IF(Project_Details!$C$11="","",Project_Details!$C$11)</f>
        <v/>
      </c>
      <c r="E790" s="179" t="str">
        <f>IF(Project_Details!$C$12="","",Project_Details!$C$12)</f>
        <v/>
      </c>
      <c r="F790" s="144" t="str">
        <f>IF(H790="","",VLOOKUP(H790,Waste_Type!$C$3:$E$50,3,FALSE))</f>
        <v/>
      </c>
      <c r="G790" s="145" t="str">
        <f>IF(H790="","",VLOOKUP($H790,Waste_Type!$C$3:$E$50,2,FALSE))</f>
        <v/>
      </c>
      <c r="H790" s="193" t="str">
        <f>IF(Data_Input!C790="","",Data_Input!C790)</f>
        <v/>
      </c>
      <c r="I790" s="190" t="str">
        <f>IF(Data_Input!D790="","",Data_Input!D790)</f>
        <v/>
      </c>
      <c r="J790" s="180" t="str">
        <f>IF(Data_Input!E790="","",Data_Input!E790)</f>
        <v/>
      </c>
      <c r="K790" s="180" t="str">
        <f>IF(Data_Input!F790="","",Data_Input!F790)</f>
        <v/>
      </c>
      <c r="L790" s="144" t="str">
        <f>IF(Data_Input!G790="","",Data_Input!G790)</f>
        <v/>
      </c>
      <c r="M790" s="148" t="str">
        <f t="shared" si="12"/>
        <v/>
      </c>
    </row>
    <row r="791" spans="2:13" x14ac:dyDescent="0.4">
      <c r="B791" s="181" t="str">
        <f>IF(Data_Input!B791="","",Data_Input!B791)</f>
        <v/>
      </c>
      <c r="C791" s="182" t="str">
        <f>IF(Project_Details!$C$10="","",Project_Details!$C$10)</f>
        <v/>
      </c>
      <c r="D791" s="182" t="str">
        <f>IF(Project_Details!$C$11="","",Project_Details!$C$11)</f>
        <v/>
      </c>
      <c r="E791" s="182" t="str">
        <f>IF(Project_Details!$C$12="","",Project_Details!$C$12)</f>
        <v/>
      </c>
      <c r="F791" s="151" t="str">
        <f>IF(H791="","",VLOOKUP(H791,Waste_Type!$C$3:$E$50,3,FALSE))</f>
        <v/>
      </c>
      <c r="G791" s="152" t="str">
        <f>IF(H791="","",VLOOKUP($H791,Waste_Type!$C$3:$E$50,2,FALSE))</f>
        <v/>
      </c>
      <c r="H791" s="192" t="str">
        <f>IF(Data_Input!C791="","",Data_Input!C791)</f>
        <v/>
      </c>
      <c r="I791" s="189" t="str">
        <f>IF(Data_Input!D791="","",Data_Input!D791)</f>
        <v/>
      </c>
      <c r="J791" s="183" t="str">
        <f>IF(Data_Input!E791="","",Data_Input!E791)</f>
        <v/>
      </c>
      <c r="K791" s="183" t="str">
        <f>IF(Data_Input!F791="","",Data_Input!F791)</f>
        <v/>
      </c>
      <c r="L791" s="151" t="str">
        <f>IF(Data_Input!G791="","",Data_Input!G791)</f>
        <v/>
      </c>
      <c r="M791" s="154" t="str">
        <f t="shared" si="12"/>
        <v/>
      </c>
    </row>
    <row r="792" spans="2:13" x14ac:dyDescent="0.4">
      <c r="B792" s="178" t="str">
        <f>IF(Data_Input!B792="","",Data_Input!B792)</f>
        <v/>
      </c>
      <c r="C792" s="179" t="str">
        <f>IF(Project_Details!$C$10="","",Project_Details!$C$10)</f>
        <v/>
      </c>
      <c r="D792" s="179" t="str">
        <f>IF(Project_Details!$C$11="","",Project_Details!$C$11)</f>
        <v/>
      </c>
      <c r="E792" s="179" t="str">
        <f>IF(Project_Details!$C$12="","",Project_Details!$C$12)</f>
        <v/>
      </c>
      <c r="F792" s="144" t="str">
        <f>IF(H792="","",VLOOKUP(H792,Waste_Type!$C$3:$E$50,3,FALSE))</f>
        <v/>
      </c>
      <c r="G792" s="145" t="str">
        <f>IF(H792="","",VLOOKUP($H792,Waste_Type!$C$3:$E$50,2,FALSE))</f>
        <v/>
      </c>
      <c r="H792" s="193" t="str">
        <f>IF(Data_Input!C792="","",Data_Input!C792)</f>
        <v/>
      </c>
      <c r="I792" s="190" t="str">
        <f>IF(Data_Input!D792="","",Data_Input!D792)</f>
        <v/>
      </c>
      <c r="J792" s="180" t="str">
        <f>IF(Data_Input!E792="","",Data_Input!E792)</f>
        <v/>
      </c>
      <c r="K792" s="180" t="str">
        <f>IF(Data_Input!F792="","",Data_Input!F792)</f>
        <v/>
      </c>
      <c r="L792" s="144" t="str">
        <f>IF(Data_Input!G792="","",Data_Input!G792)</f>
        <v/>
      </c>
      <c r="M792" s="148" t="str">
        <f t="shared" si="12"/>
        <v/>
      </c>
    </row>
    <row r="793" spans="2:13" x14ac:dyDescent="0.4">
      <c r="B793" s="181" t="str">
        <f>IF(Data_Input!B793="","",Data_Input!B793)</f>
        <v/>
      </c>
      <c r="C793" s="182" t="str">
        <f>IF(Project_Details!$C$10="","",Project_Details!$C$10)</f>
        <v/>
      </c>
      <c r="D793" s="182" t="str">
        <f>IF(Project_Details!$C$11="","",Project_Details!$C$11)</f>
        <v/>
      </c>
      <c r="E793" s="182" t="str">
        <f>IF(Project_Details!$C$12="","",Project_Details!$C$12)</f>
        <v/>
      </c>
      <c r="F793" s="151" t="str">
        <f>IF(H793="","",VLOOKUP(H793,Waste_Type!$C$3:$E$50,3,FALSE))</f>
        <v/>
      </c>
      <c r="G793" s="152" t="str">
        <f>IF(H793="","",VLOOKUP($H793,Waste_Type!$C$3:$E$50,2,FALSE))</f>
        <v/>
      </c>
      <c r="H793" s="192" t="str">
        <f>IF(Data_Input!C793="","",Data_Input!C793)</f>
        <v/>
      </c>
      <c r="I793" s="189" t="str">
        <f>IF(Data_Input!D793="","",Data_Input!D793)</f>
        <v/>
      </c>
      <c r="J793" s="183" t="str">
        <f>IF(Data_Input!E793="","",Data_Input!E793)</f>
        <v/>
      </c>
      <c r="K793" s="183" t="str">
        <f>IF(Data_Input!F793="","",Data_Input!F793)</f>
        <v/>
      </c>
      <c r="L793" s="151" t="str">
        <f>IF(Data_Input!G793="","",Data_Input!G793)</f>
        <v/>
      </c>
      <c r="M793" s="154" t="str">
        <f t="shared" si="12"/>
        <v/>
      </c>
    </row>
    <row r="794" spans="2:13" x14ac:dyDescent="0.4">
      <c r="B794" s="178" t="str">
        <f>IF(Data_Input!B794="","",Data_Input!B794)</f>
        <v/>
      </c>
      <c r="C794" s="179" t="str">
        <f>IF(Project_Details!$C$10="","",Project_Details!$C$10)</f>
        <v/>
      </c>
      <c r="D794" s="179" t="str">
        <f>IF(Project_Details!$C$11="","",Project_Details!$C$11)</f>
        <v/>
      </c>
      <c r="E794" s="179" t="str">
        <f>IF(Project_Details!$C$12="","",Project_Details!$C$12)</f>
        <v/>
      </c>
      <c r="F794" s="144" t="str">
        <f>IF(H794="","",VLOOKUP(H794,Waste_Type!$C$3:$E$50,3,FALSE))</f>
        <v/>
      </c>
      <c r="G794" s="145" t="str">
        <f>IF(H794="","",VLOOKUP($H794,Waste_Type!$C$3:$E$50,2,FALSE))</f>
        <v/>
      </c>
      <c r="H794" s="193" t="str">
        <f>IF(Data_Input!C794="","",Data_Input!C794)</f>
        <v/>
      </c>
      <c r="I794" s="190" t="str">
        <f>IF(Data_Input!D794="","",Data_Input!D794)</f>
        <v/>
      </c>
      <c r="J794" s="180" t="str">
        <f>IF(Data_Input!E794="","",Data_Input!E794)</f>
        <v/>
      </c>
      <c r="K794" s="180" t="str">
        <f>IF(Data_Input!F794="","",Data_Input!F794)</f>
        <v/>
      </c>
      <c r="L794" s="144" t="str">
        <f>IF(Data_Input!G794="","",Data_Input!G794)</f>
        <v/>
      </c>
      <c r="M794" s="148" t="str">
        <f t="shared" si="12"/>
        <v/>
      </c>
    </row>
    <row r="795" spans="2:13" x14ac:dyDescent="0.4">
      <c r="B795" s="181" t="str">
        <f>IF(Data_Input!B795="","",Data_Input!B795)</f>
        <v/>
      </c>
      <c r="C795" s="182" t="str">
        <f>IF(Project_Details!$C$10="","",Project_Details!$C$10)</f>
        <v/>
      </c>
      <c r="D795" s="182" t="str">
        <f>IF(Project_Details!$C$11="","",Project_Details!$C$11)</f>
        <v/>
      </c>
      <c r="E795" s="182" t="str">
        <f>IF(Project_Details!$C$12="","",Project_Details!$C$12)</f>
        <v/>
      </c>
      <c r="F795" s="151" t="str">
        <f>IF(H795="","",VLOOKUP(H795,Waste_Type!$C$3:$E$50,3,FALSE))</f>
        <v/>
      </c>
      <c r="G795" s="152" t="str">
        <f>IF(H795="","",VLOOKUP($H795,Waste_Type!$C$3:$E$50,2,FALSE))</f>
        <v/>
      </c>
      <c r="H795" s="192" t="str">
        <f>IF(Data_Input!C795="","",Data_Input!C795)</f>
        <v/>
      </c>
      <c r="I795" s="189" t="str">
        <f>IF(Data_Input!D795="","",Data_Input!D795)</f>
        <v/>
      </c>
      <c r="J795" s="183" t="str">
        <f>IF(Data_Input!E795="","",Data_Input!E795)</f>
        <v/>
      </c>
      <c r="K795" s="183" t="str">
        <f>IF(Data_Input!F795="","",Data_Input!F795)</f>
        <v/>
      </c>
      <c r="L795" s="151" t="str">
        <f>IF(Data_Input!G795="","",Data_Input!G795)</f>
        <v/>
      </c>
      <c r="M795" s="154" t="str">
        <f t="shared" si="12"/>
        <v/>
      </c>
    </row>
    <row r="796" spans="2:13" x14ac:dyDescent="0.4">
      <c r="B796" s="178" t="str">
        <f>IF(Data_Input!B796="","",Data_Input!B796)</f>
        <v/>
      </c>
      <c r="C796" s="179" t="str">
        <f>IF(Project_Details!$C$10="","",Project_Details!$C$10)</f>
        <v/>
      </c>
      <c r="D796" s="179" t="str">
        <f>IF(Project_Details!$C$11="","",Project_Details!$C$11)</f>
        <v/>
      </c>
      <c r="E796" s="179" t="str">
        <f>IF(Project_Details!$C$12="","",Project_Details!$C$12)</f>
        <v/>
      </c>
      <c r="F796" s="144" t="str">
        <f>IF(H796="","",VLOOKUP(H796,Waste_Type!$C$3:$E$50,3,FALSE))</f>
        <v/>
      </c>
      <c r="G796" s="145" t="str">
        <f>IF(H796="","",VLOOKUP($H796,Waste_Type!$C$3:$E$50,2,FALSE))</f>
        <v/>
      </c>
      <c r="H796" s="193" t="str">
        <f>IF(Data_Input!C796="","",Data_Input!C796)</f>
        <v/>
      </c>
      <c r="I796" s="190" t="str">
        <f>IF(Data_Input!D796="","",Data_Input!D796)</f>
        <v/>
      </c>
      <c r="J796" s="180" t="str">
        <f>IF(Data_Input!E796="","",Data_Input!E796)</f>
        <v/>
      </c>
      <c r="K796" s="180" t="str">
        <f>IF(Data_Input!F796="","",Data_Input!F796)</f>
        <v/>
      </c>
      <c r="L796" s="144" t="str">
        <f>IF(Data_Input!G796="","",Data_Input!G796)</f>
        <v/>
      </c>
      <c r="M796" s="148" t="str">
        <f t="shared" si="12"/>
        <v/>
      </c>
    </row>
    <row r="797" spans="2:13" x14ac:dyDescent="0.4">
      <c r="B797" s="181" t="str">
        <f>IF(Data_Input!B797="","",Data_Input!B797)</f>
        <v/>
      </c>
      <c r="C797" s="182" t="str">
        <f>IF(Project_Details!$C$10="","",Project_Details!$C$10)</f>
        <v/>
      </c>
      <c r="D797" s="182" t="str">
        <f>IF(Project_Details!$C$11="","",Project_Details!$C$11)</f>
        <v/>
      </c>
      <c r="E797" s="182" t="str">
        <f>IF(Project_Details!$C$12="","",Project_Details!$C$12)</f>
        <v/>
      </c>
      <c r="F797" s="151" t="str">
        <f>IF(H797="","",VLOOKUP(H797,Waste_Type!$C$3:$E$50,3,FALSE))</f>
        <v/>
      </c>
      <c r="G797" s="152" t="str">
        <f>IF(H797="","",VLOOKUP($H797,Waste_Type!$C$3:$E$50,2,FALSE))</f>
        <v/>
      </c>
      <c r="H797" s="192" t="str">
        <f>IF(Data_Input!C797="","",Data_Input!C797)</f>
        <v/>
      </c>
      <c r="I797" s="189" t="str">
        <f>IF(Data_Input!D797="","",Data_Input!D797)</f>
        <v/>
      </c>
      <c r="J797" s="183" t="str">
        <f>IF(Data_Input!E797="","",Data_Input!E797)</f>
        <v/>
      </c>
      <c r="K797" s="183" t="str">
        <f>IF(Data_Input!F797="","",Data_Input!F797)</f>
        <v/>
      </c>
      <c r="L797" s="151" t="str">
        <f>IF(Data_Input!G797="","",Data_Input!G797)</f>
        <v/>
      </c>
      <c r="M797" s="154" t="str">
        <f t="shared" si="12"/>
        <v/>
      </c>
    </row>
    <row r="798" spans="2:13" x14ac:dyDescent="0.4">
      <c r="B798" s="178" t="str">
        <f>IF(Data_Input!B798="","",Data_Input!B798)</f>
        <v/>
      </c>
      <c r="C798" s="179" t="str">
        <f>IF(Project_Details!$C$10="","",Project_Details!$C$10)</f>
        <v/>
      </c>
      <c r="D798" s="179" t="str">
        <f>IF(Project_Details!$C$11="","",Project_Details!$C$11)</f>
        <v/>
      </c>
      <c r="E798" s="179" t="str">
        <f>IF(Project_Details!$C$12="","",Project_Details!$C$12)</f>
        <v/>
      </c>
      <c r="F798" s="144" t="str">
        <f>IF(H798="","",VLOOKUP(H798,Waste_Type!$C$3:$E$50,3,FALSE))</f>
        <v/>
      </c>
      <c r="G798" s="145" t="str">
        <f>IF(H798="","",VLOOKUP($H798,Waste_Type!$C$3:$E$50,2,FALSE))</f>
        <v/>
      </c>
      <c r="H798" s="193" t="str">
        <f>IF(Data_Input!C798="","",Data_Input!C798)</f>
        <v/>
      </c>
      <c r="I798" s="190" t="str">
        <f>IF(Data_Input!D798="","",Data_Input!D798)</f>
        <v/>
      </c>
      <c r="J798" s="180" t="str">
        <f>IF(Data_Input!E798="","",Data_Input!E798)</f>
        <v/>
      </c>
      <c r="K798" s="180" t="str">
        <f>IF(Data_Input!F798="","",Data_Input!F798)</f>
        <v/>
      </c>
      <c r="L798" s="144" t="str">
        <f>IF(Data_Input!G798="","",Data_Input!G798)</f>
        <v/>
      </c>
      <c r="M798" s="148" t="str">
        <f t="shared" si="12"/>
        <v/>
      </c>
    </row>
    <row r="799" spans="2:13" x14ac:dyDescent="0.4">
      <c r="B799" s="181" t="str">
        <f>IF(Data_Input!B799="","",Data_Input!B799)</f>
        <v/>
      </c>
      <c r="C799" s="182" t="str">
        <f>IF(Project_Details!$C$10="","",Project_Details!$C$10)</f>
        <v/>
      </c>
      <c r="D799" s="182" t="str">
        <f>IF(Project_Details!$C$11="","",Project_Details!$C$11)</f>
        <v/>
      </c>
      <c r="E799" s="182" t="str">
        <f>IF(Project_Details!$C$12="","",Project_Details!$C$12)</f>
        <v/>
      </c>
      <c r="F799" s="151" t="str">
        <f>IF(H799="","",VLOOKUP(H799,Waste_Type!$C$3:$E$50,3,FALSE))</f>
        <v/>
      </c>
      <c r="G799" s="152" t="str">
        <f>IF(H799="","",VLOOKUP($H799,Waste_Type!$C$3:$E$50,2,FALSE))</f>
        <v/>
      </c>
      <c r="H799" s="192" t="str">
        <f>IF(Data_Input!C799="","",Data_Input!C799)</f>
        <v/>
      </c>
      <c r="I799" s="189" t="str">
        <f>IF(Data_Input!D799="","",Data_Input!D799)</f>
        <v/>
      </c>
      <c r="J799" s="183" t="str">
        <f>IF(Data_Input!E799="","",Data_Input!E799)</f>
        <v/>
      </c>
      <c r="K799" s="183" t="str">
        <f>IF(Data_Input!F799="","",Data_Input!F799)</f>
        <v/>
      </c>
      <c r="L799" s="151" t="str">
        <f>IF(Data_Input!G799="","",Data_Input!G799)</f>
        <v/>
      </c>
      <c r="M799" s="154" t="str">
        <f t="shared" si="12"/>
        <v/>
      </c>
    </row>
    <row r="800" spans="2:13" x14ac:dyDescent="0.4">
      <c r="B800" s="178" t="str">
        <f>IF(Data_Input!B800="","",Data_Input!B800)</f>
        <v/>
      </c>
      <c r="C800" s="179" t="str">
        <f>IF(Project_Details!$C$10="","",Project_Details!$C$10)</f>
        <v/>
      </c>
      <c r="D800" s="179" t="str">
        <f>IF(Project_Details!$C$11="","",Project_Details!$C$11)</f>
        <v/>
      </c>
      <c r="E800" s="179" t="str">
        <f>IF(Project_Details!$C$12="","",Project_Details!$C$12)</f>
        <v/>
      </c>
      <c r="F800" s="144" t="str">
        <f>IF(H800="","",VLOOKUP(H800,Waste_Type!$C$3:$E$50,3,FALSE))</f>
        <v/>
      </c>
      <c r="G800" s="145" t="str">
        <f>IF(H800="","",VLOOKUP($H800,Waste_Type!$C$3:$E$50,2,FALSE))</f>
        <v/>
      </c>
      <c r="H800" s="193" t="str">
        <f>IF(Data_Input!C800="","",Data_Input!C800)</f>
        <v/>
      </c>
      <c r="I800" s="190" t="str">
        <f>IF(Data_Input!D800="","",Data_Input!D800)</f>
        <v/>
      </c>
      <c r="J800" s="180" t="str">
        <f>IF(Data_Input!E800="","",Data_Input!E800)</f>
        <v/>
      </c>
      <c r="K800" s="180" t="str">
        <f>IF(Data_Input!F800="","",Data_Input!F800)</f>
        <v/>
      </c>
      <c r="L800" s="144" t="str">
        <f>IF(Data_Input!G800="","",Data_Input!G800)</f>
        <v/>
      </c>
      <c r="M800" s="148" t="str">
        <f t="shared" si="12"/>
        <v/>
      </c>
    </row>
    <row r="801" spans="2:13" x14ac:dyDescent="0.4">
      <c r="B801" s="181" t="str">
        <f>IF(Data_Input!B801="","",Data_Input!B801)</f>
        <v/>
      </c>
      <c r="C801" s="182" t="str">
        <f>IF(Project_Details!$C$10="","",Project_Details!$C$10)</f>
        <v/>
      </c>
      <c r="D801" s="182" t="str">
        <f>IF(Project_Details!$C$11="","",Project_Details!$C$11)</f>
        <v/>
      </c>
      <c r="E801" s="182" t="str">
        <f>IF(Project_Details!$C$12="","",Project_Details!$C$12)</f>
        <v/>
      </c>
      <c r="F801" s="151" t="str">
        <f>IF(H801="","",VLOOKUP(H801,Waste_Type!$C$3:$E$50,3,FALSE))</f>
        <v/>
      </c>
      <c r="G801" s="152" t="str">
        <f>IF(H801="","",VLOOKUP($H801,Waste_Type!$C$3:$E$50,2,FALSE))</f>
        <v/>
      </c>
      <c r="H801" s="192" t="str">
        <f>IF(Data_Input!C801="","",Data_Input!C801)</f>
        <v/>
      </c>
      <c r="I801" s="189" t="str">
        <f>IF(Data_Input!D801="","",Data_Input!D801)</f>
        <v/>
      </c>
      <c r="J801" s="183" t="str">
        <f>IF(Data_Input!E801="","",Data_Input!E801)</f>
        <v/>
      </c>
      <c r="K801" s="183" t="str">
        <f>IF(Data_Input!F801="","",Data_Input!F801)</f>
        <v/>
      </c>
      <c r="L801" s="151" t="str">
        <f>IF(Data_Input!G801="","",Data_Input!G801)</f>
        <v/>
      </c>
      <c r="M801" s="154" t="str">
        <f t="shared" si="12"/>
        <v/>
      </c>
    </row>
    <row r="802" spans="2:13" x14ac:dyDescent="0.4">
      <c r="B802" s="178" t="str">
        <f>IF(Data_Input!B802="","",Data_Input!B802)</f>
        <v/>
      </c>
      <c r="C802" s="179" t="str">
        <f>IF(Project_Details!$C$10="","",Project_Details!$C$10)</f>
        <v/>
      </c>
      <c r="D802" s="179" t="str">
        <f>IF(Project_Details!$C$11="","",Project_Details!$C$11)</f>
        <v/>
      </c>
      <c r="E802" s="179" t="str">
        <f>IF(Project_Details!$C$12="","",Project_Details!$C$12)</f>
        <v/>
      </c>
      <c r="F802" s="144" t="str">
        <f>IF(H802="","",VLOOKUP(H802,Waste_Type!$C$3:$E$50,3,FALSE))</f>
        <v/>
      </c>
      <c r="G802" s="145" t="str">
        <f>IF(H802="","",VLOOKUP($H802,Waste_Type!$C$3:$E$50,2,FALSE))</f>
        <v/>
      </c>
      <c r="H802" s="193" t="str">
        <f>IF(Data_Input!C802="","",Data_Input!C802)</f>
        <v/>
      </c>
      <c r="I802" s="190" t="str">
        <f>IF(Data_Input!D802="","",Data_Input!D802)</f>
        <v/>
      </c>
      <c r="J802" s="180" t="str">
        <f>IF(Data_Input!E802="","",Data_Input!E802)</f>
        <v/>
      </c>
      <c r="K802" s="180" t="str">
        <f>IF(Data_Input!F802="","",Data_Input!F802)</f>
        <v/>
      </c>
      <c r="L802" s="144" t="str">
        <f>IF(Data_Input!G802="","",Data_Input!G802)</f>
        <v/>
      </c>
      <c r="M802" s="148" t="str">
        <f t="shared" si="12"/>
        <v/>
      </c>
    </row>
    <row r="803" spans="2:13" x14ac:dyDescent="0.4">
      <c r="B803" s="181" t="str">
        <f>IF(Data_Input!B803="","",Data_Input!B803)</f>
        <v/>
      </c>
      <c r="C803" s="182" t="str">
        <f>IF(Project_Details!$C$10="","",Project_Details!$C$10)</f>
        <v/>
      </c>
      <c r="D803" s="182" t="str">
        <f>IF(Project_Details!$C$11="","",Project_Details!$C$11)</f>
        <v/>
      </c>
      <c r="E803" s="182" t="str">
        <f>IF(Project_Details!$C$12="","",Project_Details!$C$12)</f>
        <v/>
      </c>
      <c r="F803" s="151" t="str">
        <f>IF(H803="","",VLOOKUP(H803,Waste_Type!$C$3:$E$50,3,FALSE))</f>
        <v/>
      </c>
      <c r="G803" s="152" t="str">
        <f>IF(H803="","",VLOOKUP($H803,Waste_Type!$C$3:$E$50,2,FALSE))</f>
        <v/>
      </c>
      <c r="H803" s="192" t="str">
        <f>IF(Data_Input!C803="","",Data_Input!C803)</f>
        <v/>
      </c>
      <c r="I803" s="189" t="str">
        <f>IF(Data_Input!D803="","",Data_Input!D803)</f>
        <v/>
      </c>
      <c r="J803" s="183" t="str">
        <f>IF(Data_Input!E803="","",Data_Input!E803)</f>
        <v/>
      </c>
      <c r="K803" s="183" t="str">
        <f>IF(Data_Input!F803="","",Data_Input!F803)</f>
        <v/>
      </c>
      <c r="L803" s="151" t="str">
        <f>IF(Data_Input!G803="","",Data_Input!G803)</f>
        <v/>
      </c>
      <c r="M803" s="154" t="str">
        <f t="shared" si="12"/>
        <v/>
      </c>
    </row>
    <row r="804" spans="2:13" x14ac:dyDescent="0.4">
      <c r="B804" s="178" t="str">
        <f>IF(Data_Input!B804="","",Data_Input!B804)</f>
        <v/>
      </c>
      <c r="C804" s="179" t="str">
        <f>IF(Project_Details!$C$10="","",Project_Details!$C$10)</f>
        <v/>
      </c>
      <c r="D804" s="179" t="str">
        <f>IF(Project_Details!$C$11="","",Project_Details!$C$11)</f>
        <v/>
      </c>
      <c r="E804" s="179" t="str">
        <f>IF(Project_Details!$C$12="","",Project_Details!$C$12)</f>
        <v/>
      </c>
      <c r="F804" s="144" t="str">
        <f>IF(H804="","",VLOOKUP(H804,Waste_Type!$C$3:$E$50,3,FALSE))</f>
        <v/>
      </c>
      <c r="G804" s="145" t="str">
        <f>IF(H804="","",VLOOKUP($H804,Waste_Type!$C$3:$E$50,2,FALSE))</f>
        <v/>
      </c>
      <c r="H804" s="193" t="str">
        <f>IF(Data_Input!C804="","",Data_Input!C804)</f>
        <v/>
      </c>
      <c r="I804" s="190" t="str">
        <f>IF(Data_Input!D804="","",Data_Input!D804)</f>
        <v/>
      </c>
      <c r="J804" s="180" t="str">
        <f>IF(Data_Input!E804="","",Data_Input!E804)</f>
        <v/>
      </c>
      <c r="K804" s="180" t="str">
        <f>IF(Data_Input!F804="","",Data_Input!F804)</f>
        <v/>
      </c>
      <c r="L804" s="144" t="str">
        <f>IF(Data_Input!G804="","",Data_Input!G804)</f>
        <v/>
      </c>
      <c r="M804" s="148" t="str">
        <f t="shared" si="12"/>
        <v/>
      </c>
    </row>
    <row r="805" spans="2:13" x14ac:dyDescent="0.4">
      <c r="B805" s="181" t="str">
        <f>IF(Data_Input!B805="","",Data_Input!B805)</f>
        <v/>
      </c>
      <c r="C805" s="182" t="str">
        <f>IF(Project_Details!$C$10="","",Project_Details!$C$10)</f>
        <v/>
      </c>
      <c r="D805" s="182" t="str">
        <f>IF(Project_Details!$C$11="","",Project_Details!$C$11)</f>
        <v/>
      </c>
      <c r="E805" s="182" t="str">
        <f>IF(Project_Details!$C$12="","",Project_Details!$C$12)</f>
        <v/>
      </c>
      <c r="F805" s="151" t="str">
        <f>IF(H805="","",VLOOKUP(H805,Waste_Type!$C$3:$E$50,3,FALSE))</f>
        <v/>
      </c>
      <c r="G805" s="152" t="str">
        <f>IF(H805="","",VLOOKUP($H805,Waste_Type!$C$3:$E$50,2,FALSE))</f>
        <v/>
      </c>
      <c r="H805" s="192" t="str">
        <f>IF(Data_Input!C805="","",Data_Input!C805)</f>
        <v/>
      </c>
      <c r="I805" s="189" t="str">
        <f>IF(Data_Input!D805="","",Data_Input!D805)</f>
        <v/>
      </c>
      <c r="J805" s="183" t="str">
        <f>IF(Data_Input!E805="","",Data_Input!E805)</f>
        <v/>
      </c>
      <c r="K805" s="183" t="str">
        <f>IF(Data_Input!F805="","",Data_Input!F805)</f>
        <v/>
      </c>
      <c r="L805" s="151" t="str">
        <f>IF(Data_Input!G805="","",Data_Input!G805)</f>
        <v/>
      </c>
      <c r="M805" s="154" t="str">
        <f t="shared" si="12"/>
        <v/>
      </c>
    </row>
    <row r="806" spans="2:13" x14ac:dyDescent="0.4">
      <c r="B806" s="178" t="str">
        <f>IF(Data_Input!B806="","",Data_Input!B806)</f>
        <v/>
      </c>
      <c r="C806" s="179" t="str">
        <f>IF(Project_Details!$C$10="","",Project_Details!$C$10)</f>
        <v/>
      </c>
      <c r="D806" s="179" t="str">
        <f>IF(Project_Details!$C$11="","",Project_Details!$C$11)</f>
        <v/>
      </c>
      <c r="E806" s="179" t="str">
        <f>IF(Project_Details!$C$12="","",Project_Details!$C$12)</f>
        <v/>
      </c>
      <c r="F806" s="144" t="str">
        <f>IF(H806="","",VLOOKUP(H806,Waste_Type!$C$3:$E$50,3,FALSE))</f>
        <v/>
      </c>
      <c r="G806" s="145" t="str">
        <f>IF(H806="","",VLOOKUP($H806,Waste_Type!$C$3:$E$50,2,FALSE))</f>
        <v/>
      </c>
      <c r="H806" s="193" t="str">
        <f>IF(Data_Input!C806="","",Data_Input!C806)</f>
        <v/>
      </c>
      <c r="I806" s="190" t="str">
        <f>IF(Data_Input!D806="","",Data_Input!D806)</f>
        <v/>
      </c>
      <c r="J806" s="180" t="str">
        <f>IF(Data_Input!E806="","",Data_Input!E806)</f>
        <v/>
      </c>
      <c r="K806" s="180" t="str">
        <f>IF(Data_Input!F806="","",Data_Input!F806)</f>
        <v/>
      </c>
      <c r="L806" s="144" t="str">
        <f>IF(Data_Input!G806="","",Data_Input!G806)</f>
        <v/>
      </c>
      <c r="M806" s="148" t="str">
        <f t="shared" si="12"/>
        <v/>
      </c>
    </row>
    <row r="807" spans="2:13" x14ac:dyDescent="0.4">
      <c r="B807" s="181" t="str">
        <f>IF(Data_Input!B807="","",Data_Input!B807)</f>
        <v/>
      </c>
      <c r="C807" s="182" t="str">
        <f>IF(Project_Details!$C$10="","",Project_Details!$C$10)</f>
        <v/>
      </c>
      <c r="D807" s="182" t="str">
        <f>IF(Project_Details!$C$11="","",Project_Details!$C$11)</f>
        <v/>
      </c>
      <c r="E807" s="182" t="str">
        <f>IF(Project_Details!$C$12="","",Project_Details!$C$12)</f>
        <v/>
      </c>
      <c r="F807" s="151" t="str">
        <f>IF(H807="","",VLOOKUP(H807,Waste_Type!$C$3:$E$50,3,FALSE))</f>
        <v/>
      </c>
      <c r="G807" s="152" t="str">
        <f>IF(H807="","",VLOOKUP($H807,Waste_Type!$C$3:$E$50,2,FALSE))</f>
        <v/>
      </c>
      <c r="H807" s="192" t="str">
        <f>IF(Data_Input!C807="","",Data_Input!C807)</f>
        <v/>
      </c>
      <c r="I807" s="189" t="str">
        <f>IF(Data_Input!D807="","",Data_Input!D807)</f>
        <v/>
      </c>
      <c r="J807" s="183" t="str">
        <f>IF(Data_Input!E807="","",Data_Input!E807)</f>
        <v/>
      </c>
      <c r="K807" s="183" t="str">
        <f>IF(Data_Input!F807="","",Data_Input!F807)</f>
        <v/>
      </c>
      <c r="L807" s="151" t="str">
        <f>IF(Data_Input!G807="","",Data_Input!G807)</f>
        <v/>
      </c>
      <c r="M807" s="154" t="str">
        <f t="shared" si="12"/>
        <v/>
      </c>
    </row>
    <row r="808" spans="2:13" x14ac:dyDescent="0.4">
      <c r="B808" s="178" t="str">
        <f>IF(Data_Input!B808="","",Data_Input!B808)</f>
        <v/>
      </c>
      <c r="C808" s="179" t="str">
        <f>IF(Project_Details!$C$10="","",Project_Details!$C$10)</f>
        <v/>
      </c>
      <c r="D808" s="179" t="str">
        <f>IF(Project_Details!$C$11="","",Project_Details!$C$11)</f>
        <v/>
      </c>
      <c r="E808" s="179" t="str">
        <f>IF(Project_Details!$C$12="","",Project_Details!$C$12)</f>
        <v/>
      </c>
      <c r="F808" s="144" t="str">
        <f>IF(H808="","",VLOOKUP(H808,Waste_Type!$C$3:$E$50,3,FALSE))</f>
        <v/>
      </c>
      <c r="G808" s="145" t="str">
        <f>IF(H808="","",VLOOKUP($H808,Waste_Type!$C$3:$E$50,2,FALSE))</f>
        <v/>
      </c>
      <c r="H808" s="193" t="str">
        <f>IF(Data_Input!C808="","",Data_Input!C808)</f>
        <v/>
      </c>
      <c r="I808" s="190" t="str">
        <f>IF(Data_Input!D808="","",Data_Input!D808)</f>
        <v/>
      </c>
      <c r="J808" s="180" t="str">
        <f>IF(Data_Input!E808="","",Data_Input!E808)</f>
        <v/>
      </c>
      <c r="K808" s="180" t="str">
        <f>IF(Data_Input!F808="","",Data_Input!F808)</f>
        <v/>
      </c>
      <c r="L808" s="144" t="str">
        <f>IF(Data_Input!G808="","",Data_Input!G808)</f>
        <v/>
      </c>
      <c r="M808" s="148" t="str">
        <f t="shared" si="12"/>
        <v/>
      </c>
    </row>
    <row r="809" spans="2:13" x14ac:dyDescent="0.4">
      <c r="B809" s="181" t="str">
        <f>IF(Data_Input!B809="","",Data_Input!B809)</f>
        <v/>
      </c>
      <c r="C809" s="182" t="str">
        <f>IF(Project_Details!$C$10="","",Project_Details!$C$10)</f>
        <v/>
      </c>
      <c r="D809" s="182" t="str">
        <f>IF(Project_Details!$C$11="","",Project_Details!$C$11)</f>
        <v/>
      </c>
      <c r="E809" s="182" t="str">
        <f>IF(Project_Details!$C$12="","",Project_Details!$C$12)</f>
        <v/>
      </c>
      <c r="F809" s="151" t="str">
        <f>IF(H809="","",VLOOKUP(H809,Waste_Type!$C$3:$E$50,3,FALSE))</f>
        <v/>
      </c>
      <c r="G809" s="152" t="str">
        <f>IF(H809="","",VLOOKUP($H809,Waste_Type!$C$3:$E$50,2,FALSE))</f>
        <v/>
      </c>
      <c r="H809" s="192" t="str">
        <f>IF(Data_Input!C809="","",Data_Input!C809)</f>
        <v/>
      </c>
      <c r="I809" s="189" t="str">
        <f>IF(Data_Input!D809="","",Data_Input!D809)</f>
        <v/>
      </c>
      <c r="J809" s="183" t="str">
        <f>IF(Data_Input!E809="","",Data_Input!E809)</f>
        <v/>
      </c>
      <c r="K809" s="183" t="str">
        <f>IF(Data_Input!F809="","",Data_Input!F809)</f>
        <v/>
      </c>
      <c r="L809" s="151" t="str">
        <f>IF(Data_Input!G809="","",Data_Input!G809)</f>
        <v/>
      </c>
      <c r="M809" s="154" t="str">
        <f t="shared" si="12"/>
        <v/>
      </c>
    </row>
    <row r="810" spans="2:13" x14ac:dyDescent="0.4">
      <c r="B810" s="178" t="str">
        <f>IF(Data_Input!B810="","",Data_Input!B810)</f>
        <v/>
      </c>
      <c r="C810" s="179" t="str">
        <f>IF(Project_Details!$C$10="","",Project_Details!$C$10)</f>
        <v/>
      </c>
      <c r="D810" s="179" t="str">
        <f>IF(Project_Details!$C$11="","",Project_Details!$C$11)</f>
        <v/>
      </c>
      <c r="E810" s="179" t="str">
        <f>IF(Project_Details!$C$12="","",Project_Details!$C$12)</f>
        <v/>
      </c>
      <c r="F810" s="144" t="str">
        <f>IF(H810="","",VLOOKUP(H810,Waste_Type!$C$3:$E$50,3,FALSE))</f>
        <v/>
      </c>
      <c r="G810" s="145" t="str">
        <f>IF(H810="","",VLOOKUP($H810,Waste_Type!$C$3:$E$50,2,FALSE))</f>
        <v/>
      </c>
      <c r="H810" s="193" t="str">
        <f>IF(Data_Input!C810="","",Data_Input!C810)</f>
        <v/>
      </c>
      <c r="I810" s="190" t="str">
        <f>IF(Data_Input!D810="","",Data_Input!D810)</f>
        <v/>
      </c>
      <c r="J810" s="180" t="str">
        <f>IF(Data_Input!E810="","",Data_Input!E810)</f>
        <v/>
      </c>
      <c r="K810" s="180" t="str">
        <f>IF(Data_Input!F810="","",Data_Input!F810)</f>
        <v/>
      </c>
      <c r="L810" s="144" t="str">
        <f>IF(Data_Input!G810="","",Data_Input!G810)</f>
        <v/>
      </c>
      <c r="M810" s="148" t="str">
        <f t="shared" si="12"/>
        <v/>
      </c>
    </row>
    <row r="811" spans="2:13" x14ac:dyDescent="0.4">
      <c r="B811" s="181" t="str">
        <f>IF(Data_Input!B811="","",Data_Input!B811)</f>
        <v/>
      </c>
      <c r="C811" s="182" t="str">
        <f>IF(Project_Details!$C$10="","",Project_Details!$C$10)</f>
        <v/>
      </c>
      <c r="D811" s="182" t="str">
        <f>IF(Project_Details!$C$11="","",Project_Details!$C$11)</f>
        <v/>
      </c>
      <c r="E811" s="182" t="str">
        <f>IF(Project_Details!$C$12="","",Project_Details!$C$12)</f>
        <v/>
      </c>
      <c r="F811" s="151" t="str">
        <f>IF(H811="","",VLOOKUP(H811,Waste_Type!$C$3:$E$50,3,FALSE))</f>
        <v/>
      </c>
      <c r="G811" s="152" t="str">
        <f>IF(H811="","",VLOOKUP($H811,Waste_Type!$C$3:$E$50,2,FALSE))</f>
        <v/>
      </c>
      <c r="H811" s="192" t="str">
        <f>IF(Data_Input!C811="","",Data_Input!C811)</f>
        <v/>
      </c>
      <c r="I811" s="189" t="str">
        <f>IF(Data_Input!D811="","",Data_Input!D811)</f>
        <v/>
      </c>
      <c r="J811" s="183" t="str">
        <f>IF(Data_Input!E811="","",Data_Input!E811)</f>
        <v/>
      </c>
      <c r="K811" s="183" t="str">
        <f>IF(Data_Input!F811="","",Data_Input!F811)</f>
        <v/>
      </c>
      <c r="L811" s="151" t="str">
        <f>IF(Data_Input!G811="","",Data_Input!G811)</f>
        <v/>
      </c>
      <c r="M811" s="154" t="str">
        <f t="shared" si="12"/>
        <v/>
      </c>
    </row>
    <row r="812" spans="2:13" x14ac:dyDescent="0.4">
      <c r="B812" s="178" t="str">
        <f>IF(Data_Input!B812="","",Data_Input!B812)</f>
        <v/>
      </c>
      <c r="C812" s="179" t="str">
        <f>IF(Project_Details!$C$10="","",Project_Details!$C$10)</f>
        <v/>
      </c>
      <c r="D812" s="179" t="str">
        <f>IF(Project_Details!$C$11="","",Project_Details!$C$11)</f>
        <v/>
      </c>
      <c r="E812" s="179" t="str">
        <f>IF(Project_Details!$C$12="","",Project_Details!$C$12)</f>
        <v/>
      </c>
      <c r="F812" s="144" t="str">
        <f>IF(H812="","",VLOOKUP(H812,Waste_Type!$C$3:$E$50,3,FALSE))</f>
        <v/>
      </c>
      <c r="G812" s="145" t="str">
        <f>IF(H812="","",VLOOKUP($H812,Waste_Type!$C$3:$E$50,2,FALSE))</f>
        <v/>
      </c>
      <c r="H812" s="193" t="str">
        <f>IF(Data_Input!C812="","",Data_Input!C812)</f>
        <v/>
      </c>
      <c r="I812" s="190" t="str">
        <f>IF(Data_Input!D812="","",Data_Input!D812)</f>
        <v/>
      </c>
      <c r="J812" s="180" t="str">
        <f>IF(Data_Input!E812="","",Data_Input!E812)</f>
        <v/>
      </c>
      <c r="K812" s="180" t="str">
        <f>IF(Data_Input!F812="","",Data_Input!F812)</f>
        <v/>
      </c>
      <c r="L812" s="144" t="str">
        <f>IF(Data_Input!G812="","",Data_Input!G812)</f>
        <v/>
      </c>
      <c r="M812" s="148" t="str">
        <f t="shared" si="12"/>
        <v/>
      </c>
    </row>
    <row r="813" spans="2:13" x14ac:dyDescent="0.4">
      <c r="B813" s="181" t="str">
        <f>IF(Data_Input!B813="","",Data_Input!B813)</f>
        <v/>
      </c>
      <c r="C813" s="182" t="str">
        <f>IF(Project_Details!$C$10="","",Project_Details!$C$10)</f>
        <v/>
      </c>
      <c r="D813" s="182" t="str">
        <f>IF(Project_Details!$C$11="","",Project_Details!$C$11)</f>
        <v/>
      </c>
      <c r="E813" s="182" t="str">
        <f>IF(Project_Details!$C$12="","",Project_Details!$C$12)</f>
        <v/>
      </c>
      <c r="F813" s="151" t="str">
        <f>IF(H813="","",VLOOKUP(H813,Waste_Type!$C$3:$E$50,3,FALSE))</f>
        <v/>
      </c>
      <c r="G813" s="152" t="str">
        <f>IF(H813="","",VLOOKUP($H813,Waste_Type!$C$3:$E$50,2,FALSE))</f>
        <v/>
      </c>
      <c r="H813" s="192" t="str">
        <f>IF(Data_Input!C813="","",Data_Input!C813)</f>
        <v/>
      </c>
      <c r="I813" s="189" t="str">
        <f>IF(Data_Input!D813="","",Data_Input!D813)</f>
        <v/>
      </c>
      <c r="J813" s="183" t="str">
        <f>IF(Data_Input!E813="","",Data_Input!E813)</f>
        <v/>
      </c>
      <c r="K813" s="183" t="str">
        <f>IF(Data_Input!F813="","",Data_Input!F813)</f>
        <v/>
      </c>
      <c r="L813" s="151" t="str">
        <f>IF(Data_Input!G813="","",Data_Input!G813)</f>
        <v/>
      </c>
      <c r="M813" s="154" t="str">
        <f t="shared" si="12"/>
        <v/>
      </c>
    </row>
    <row r="814" spans="2:13" x14ac:dyDescent="0.4">
      <c r="B814" s="178" t="str">
        <f>IF(Data_Input!B814="","",Data_Input!B814)</f>
        <v/>
      </c>
      <c r="C814" s="179" t="str">
        <f>IF(Project_Details!$C$10="","",Project_Details!$C$10)</f>
        <v/>
      </c>
      <c r="D814" s="179" t="str">
        <f>IF(Project_Details!$C$11="","",Project_Details!$C$11)</f>
        <v/>
      </c>
      <c r="E814" s="179" t="str">
        <f>IF(Project_Details!$C$12="","",Project_Details!$C$12)</f>
        <v/>
      </c>
      <c r="F814" s="144" t="str">
        <f>IF(H814="","",VLOOKUP(H814,Waste_Type!$C$3:$E$50,3,FALSE))</f>
        <v/>
      </c>
      <c r="G814" s="145" t="str">
        <f>IF(H814="","",VLOOKUP($H814,Waste_Type!$C$3:$E$50,2,FALSE))</f>
        <v/>
      </c>
      <c r="H814" s="193" t="str">
        <f>IF(Data_Input!C814="","",Data_Input!C814)</f>
        <v/>
      </c>
      <c r="I814" s="190" t="str">
        <f>IF(Data_Input!D814="","",Data_Input!D814)</f>
        <v/>
      </c>
      <c r="J814" s="180" t="str">
        <f>IF(Data_Input!E814="","",Data_Input!E814)</f>
        <v/>
      </c>
      <c r="K814" s="180" t="str">
        <f>IF(Data_Input!F814="","",Data_Input!F814)</f>
        <v/>
      </c>
      <c r="L814" s="144" t="str">
        <f>IF(Data_Input!G814="","",Data_Input!G814)</f>
        <v/>
      </c>
      <c r="M814" s="148" t="str">
        <f t="shared" si="12"/>
        <v/>
      </c>
    </row>
    <row r="815" spans="2:13" x14ac:dyDescent="0.4">
      <c r="B815" s="181" t="str">
        <f>IF(Data_Input!B815="","",Data_Input!B815)</f>
        <v/>
      </c>
      <c r="C815" s="182" t="str">
        <f>IF(Project_Details!$C$10="","",Project_Details!$C$10)</f>
        <v/>
      </c>
      <c r="D815" s="182" t="str">
        <f>IF(Project_Details!$C$11="","",Project_Details!$C$11)</f>
        <v/>
      </c>
      <c r="E815" s="182" t="str">
        <f>IF(Project_Details!$C$12="","",Project_Details!$C$12)</f>
        <v/>
      </c>
      <c r="F815" s="151" t="str">
        <f>IF(H815="","",VLOOKUP(H815,Waste_Type!$C$3:$E$50,3,FALSE))</f>
        <v/>
      </c>
      <c r="G815" s="152" t="str">
        <f>IF(H815="","",VLOOKUP($H815,Waste_Type!$C$3:$E$50,2,FALSE))</f>
        <v/>
      </c>
      <c r="H815" s="192" t="str">
        <f>IF(Data_Input!C815="","",Data_Input!C815)</f>
        <v/>
      </c>
      <c r="I815" s="189" t="str">
        <f>IF(Data_Input!D815="","",Data_Input!D815)</f>
        <v/>
      </c>
      <c r="J815" s="183" t="str">
        <f>IF(Data_Input!E815="","",Data_Input!E815)</f>
        <v/>
      </c>
      <c r="K815" s="183" t="str">
        <f>IF(Data_Input!F815="","",Data_Input!F815)</f>
        <v/>
      </c>
      <c r="L815" s="151" t="str">
        <f>IF(Data_Input!G815="","",Data_Input!G815)</f>
        <v/>
      </c>
      <c r="M815" s="154" t="str">
        <f t="shared" si="12"/>
        <v/>
      </c>
    </row>
    <row r="816" spans="2:13" x14ac:dyDescent="0.4">
      <c r="B816" s="178" t="str">
        <f>IF(Data_Input!B816="","",Data_Input!B816)</f>
        <v/>
      </c>
      <c r="C816" s="179" t="str">
        <f>IF(Project_Details!$C$10="","",Project_Details!$C$10)</f>
        <v/>
      </c>
      <c r="D816" s="179" t="str">
        <f>IF(Project_Details!$C$11="","",Project_Details!$C$11)</f>
        <v/>
      </c>
      <c r="E816" s="179" t="str">
        <f>IF(Project_Details!$C$12="","",Project_Details!$C$12)</f>
        <v/>
      </c>
      <c r="F816" s="144" t="str">
        <f>IF(H816="","",VLOOKUP(H816,Waste_Type!$C$3:$E$50,3,FALSE))</f>
        <v/>
      </c>
      <c r="G816" s="145" t="str">
        <f>IF(H816="","",VLOOKUP($H816,Waste_Type!$C$3:$E$50,2,FALSE))</f>
        <v/>
      </c>
      <c r="H816" s="193" t="str">
        <f>IF(Data_Input!C816="","",Data_Input!C816)</f>
        <v/>
      </c>
      <c r="I816" s="190" t="str">
        <f>IF(Data_Input!D816="","",Data_Input!D816)</f>
        <v/>
      </c>
      <c r="J816" s="180" t="str">
        <f>IF(Data_Input!E816="","",Data_Input!E816)</f>
        <v/>
      </c>
      <c r="K816" s="180" t="str">
        <f>IF(Data_Input!F816="","",Data_Input!F816)</f>
        <v/>
      </c>
      <c r="L816" s="144" t="str">
        <f>IF(Data_Input!G816="","",Data_Input!G816)</f>
        <v/>
      </c>
      <c r="M816" s="148" t="str">
        <f t="shared" si="12"/>
        <v/>
      </c>
    </row>
    <row r="817" spans="2:13" x14ac:dyDescent="0.4">
      <c r="B817" s="181" t="str">
        <f>IF(Data_Input!B817="","",Data_Input!B817)</f>
        <v/>
      </c>
      <c r="C817" s="182" t="str">
        <f>IF(Project_Details!$C$10="","",Project_Details!$C$10)</f>
        <v/>
      </c>
      <c r="D817" s="182" t="str">
        <f>IF(Project_Details!$C$11="","",Project_Details!$C$11)</f>
        <v/>
      </c>
      <c r="E817" s="182" t="str">
        <f>IF(Project_Details!$C$12="","",Project_Details!$C$12)</f>
        <v/>
      </c>
      <c r="F817" s="151" t="str">
        <f>IF(H817="","",VLOOKUP(H817,Waste_Type!$C$3:$E$50,3,FALSE))</f>
        <v/>
      </c>
      <c r="G817" s="152" t="str">
        <f>IF(H817="","",VLOOKUP($H817,Waste_Type!$C$3:$E$50,2,FALSE))</f>
        <v/>
      </c>
      <c r="H817" s="192" t="str">
        <f>IF(Data_Input!C817="","",Data_Input!C817)</f>
        <v/>
      </c>
      <c r="I817" s="189" t="str">
        <f>IF(Data_Input!D817="","",Data_Input!D817)</f>
        <v/>
      </c>
      <c r="J817" s="183" t="str">
        <f>IF(Data_Input!E817="","",Data_Input!E817)</f>
        <v/>
      </c>
      <c r="K817" s="183" t="str">
        <f>IF(Data_Input!F817="","",Data_Input!F817)</f>
        <v/>
      </c>
      <c r="L817" s="151" t="str">
        <f>IF(Data_Input!G817="","",Data_Input!G817)</f>
        <v/>
      </c>
      <c r="M817" s="154" t="str">
        <f t="shared" si="12"/>
        <v/>
      </c>
    </row>
    <row r="818" spans="2:13" x14ac:dyDescent="0.4">
      <c r="B818" s="178" t="str">
        <f>IF(Data_Input!B818="","",Data_Input!B818)</f>
        <v/>
      </c>
      <c r="C818" s="179" t="str">
        <f>IF(Project_Details!$C$10="","",Project_Details!$C$10)</f>
        <v/>
      </c>
      <c r="D818" s="179" t="str">
        <f>IF(Project_Details!$C$11="","",Project_Details!$C$11)</f>
        <v/>
      </c>
      <c r="E818" s="179" t="str">
        <f>IF(Project_Details!$C$12="","",Project_Details!$C$12)</f>
        <v/>
      </c>
      <c r="F818" s="144" t="str">
        <f>IF(H818="","",VLOOKUP(H818,Waste_Type!$C$3:$E$50,3,FALSE))</f>
        <v/>
      </c>
      <c r="G818" s="145" t="str">
        <f>IF(H818="","",VLOOKUP($H818,Waste_Type!$C$3:$E$50,2,FALSE))</f>
        <v/>
      </c>
      <c r="H818" s="193" t="str">
        <f>IF(Data_Input!C818="","",Data_Input!C818)</f>
        <v/>
      </c>
      <c r="I818" s="190" t="str">
        <f>IF(Data_Input!D818="","",Data_Input!D818)</f>
        <v/>
      </c>
      <c r="J818" s="180" t="str">
        <f>IF(Data_Input!E818="","",Data_Input!E818)</f>
        <v/>
      </c>
      <c r="K818" s="180" t="str">
        <f>IF(Data_Input!F818="","",Data_Input!F818)</f>
        <v/>
      </c>
      <c r="L818" s="144" t="str">
        <f>IF(Data_Input!G818="","",Data_Input!G818)</f>
        <v/>
      </c>
      <c r="M818" s="148" t="str">
        <f t="shared" si="12"/>
        <v/>
      </c>
    </row>
    <row r="819" spans="2:13" x14ac:dyDescent="0.4">
      <c r="B819" s="181" t="str">
        <f>IF(Data_Input!B819="","",Data_Input!B819)</f>
        <v/>
      </c>
      <c r="C819" s="182" t="str">
        <f>IF(Project_Details!$C$10="","",Project_Details!$C$10)</f>
        <v/>
      </c>
      <c r="D819" s="182" t="str">
        <f>IF(Project_Details!$C$11="","",Project_Details!$C$11)</f>
        <v/>
      </c>
      <c r="E819" s="182" t="str">
        <f>IF(Project_Details!$C$12="","",Project_Details!$C$12)</f>
        <v/>
      </c>
      <c r="F819" s="151" t="str">
        <f>IF(H819="","",VLOOKUP(H819,Waste_Type!$C$3:$E$50,3,FALSE))</f>
        <v/>
      </c>
      <c r="G819" s="152" t="str">
        <f>IF(H819="","",VLOOKUP($H819,Waste_Type!$C$3:$E$50,2,FALSE))</f>
        <v/>
      </c>
      <c r="H819" s="192" t="str">
        <f>IF(Data_Input!C819="","",Data_Input!C819)</f>
        <v/>
      </c>
      <c r="I819" s="189" t="str">
        <f>IF(Data_Input!D819="","",Data_Input!D819)</f>
        <v/>
      </c>
      <c r="J819" s="183" t="str">
        <f>IF(Data_Input!E819="","",Data_Input!E819)</f>
        <v/>
      </c>
      <c r="K819" s="183" t="str">
        <f>IF(Data_Input!F819="","",Data_Input!F819)</f>
        <v/>
      </c>
      <c r="L819" s="151" t="str">
        <f>IF(Data_Input!G819="","",Data_Input!G819)</f>
        <v/>
      </c>
      <c r="M819" s="154" t="str">
        <f t="shared" si="12"/>
        <v/>
      </c>
    </row>
    <row r="820" spans="2:13" x14ac:dyDescent="0.4">
      <c r="B820" s="178" t="str">
        <f>IF(Data_Input!B820="","",Data_Input!B820)</f>
        <v/>
      </c>
      <c r="C820" s="179" t="str">
        <f>IF(Project_Details!$C$10="","",Project_Details!$C$10)</f>
        <v/>
      </c>
      <c r="D820" s="179" t="str">
        <f>IF(Project_Details!$C$11="","",Project_Details!$C$11)</f>
        <v/>
      </c>
      <c r="E820" s="179" t="str">
        <f>IF(Project_Details!$C$12="","",Project_Details!$C$12)</f>
        <v/>
      </c>
      <c r="F820" s="144" t="str">
        <f>IF(H820="","",VLOOKUP(H820,Waste_Type!$C$3:$E$50,3,FALSE))</f>
        <v/>
      </c>
      <c r="G820" s="145" t="str">
        <f>IF(H820="","",VLOOKUP($H820,Waste_Type!$C$3:$E$50,2,FALSE))</f>
        <v/>
      </c>
      <c r="H820" s="193" t="str">
        <f>IF(Data_Input!C820="","",Data_Input!C820)</f>
        <v/>
      </c>
      <c r="I820" s="190" t="str">
        <f>IF(Data_Input!D820="","",Data_Input!D820)</f>
        <v/>
      </c>
      <c r="J820" s="180" t="str">
        <f>IF(Data_Input!E820="","",Data_Input!E820)</f>
        <v/>
      </c>
      <c r="K820" s="180" t="str">
        <f>IF(Data_Input!F820="","",Data_Input!F820)</f>
        <v/>
      </c>
      <c r="L820" s="144" t="str">
        <f>IF(Data_Input!G820="","",Data_Input!G820)</f>
        <v/>
      </c>
      <c r="M820" s="148" t="str">
        <f t="shared" si="12"/>
        <v/>
      </c>
    </row>
    <row r="821" spans="2:13" x14ac:dyDescent="0.4">
      <c r="B821" s="181" t="str">
        <f>IF(Data_Input!B821="","",Data_Input!B821)</f>
        <v/>
      </c>
      <c r="C821" s="182" t="str">
        <f>IF(Project_Details!$C$10="","",Project_Details!$C$10)</f>
        <v/>
      </c>
      <c r="D821" s="182" t="str">
        <f>IF(Project_Details!$C$11="","",Project_Details!$C$11)</f>
        <v/>
      </c>
      <c r="E821" s="182" t="str">
        <f>IF(Project_Details!$C$12="","",Project_Details!$C$12)</f>
        <v/>
      </c>
      <c r="F821" s="151" t="str">
        <f>IF(H821="","",VLOOKUP(H821,Waste_Type!$C$3:$E$50,3,FALSE))</f>
        <v/>
      </c>
      <c r="G821" s="152" t="str">
        <f>IF(H821="","",VLOOKUP($H821,Waste_Type!$C$3:$E$50,2,FALSE))</f>
        <v/>
      </c>
      <c r="H821" s="192" t="str">
        <f>IF(Data_Input!C821="","",Data_Input!C821)</f>
        <v/>
      </c>
      <c r="I821" s="189" t="str">
        <f>IF(Data_Input!D821="","",Data_Input!D821)</f>
        <v/>
      </c>
      <c r="J821" s="183" t="str">
        <f>IF(Data_Input!E821="","",Data_Input!E821)</f>
        <v/>
      </c>
      <c r="K821" s="183" t="str">
        <f>IF(Data_Input!F821="","",Data_Input!F821)</f>
        <v/>
      </c>
      <c r="L821" s="151" t="str">
        <f>IF(Data_Input!G821="","",Data_Input!G821)</f>
        <v/>
      </c>
      <c r="M821" s="154" t="str">
        <f t="shared" si="12"/>
        <v/>
      </c>
    </row>
    <row r="822" spans="2:13" x14ac:dyDescent="0.4">
      <c r="B822" s="178" t="str">
        <f>IF(Data_Input!B822="","",Data_Input!B822)</f>
        <v/>
      </c>
      <c r="C822" s="179" t="str">
        <f>IF(Project_Details!$C$10="","",Project_Details!$C$10)</f>
        <v/>
      </c>
      <c r="D822" s="179" t="str">
        <f>IF(Project_Details!$C$11="","",Project_Details!$C$11)</f>
        <v/>
      </c>
      <c r="E822" s="179" t="str">
        <f>IF(Project_Details!$C$12="","",Project_Details!$C$12)</f>
        <v/>
      </c>
      <c r="F822" s="144" t="str">
        <f>IF(H822="","",VLOOKUP(H822,Waste_Type!$C$3:$E$50,3,FALSE))</f>
        <v/>
      </c>
      <c r="G822" s="145" t="str">
        <f>IF(H822="","",VLOOKUP($H822,Waste_Type!$C$3:$E$50,2,FALSE))</f>
        <v/>
      </c>
      <c r="H822" s="193" t="str">
        <f>IF(Data_Input!C822="","",Data_Input!C822)</f>
        <v/>
      </c>
      <c r="I822" s="190" t="str">
        <f>IF(Data_Input!D822="","",Data_Input!D822)</f>
        <v/>
      </c>
      <c r="J822" s="180" t="str">
        <f>IF(Data_Input!E822="","",Data_Input!E822)</f>
        <v/>
      </c>
      <c r="K822" s="180" t="str">
        <f>IF(Data_Input!F822="","",Data_Input!F822)</f>
        <v/>
      </c>
      <c r="L822" s="144" t="str">
        <f>IF(Data_Input!G822="","",Data_Input!G822)</f>
        <v/>
      </c>
      <c r="M822" s="148" t="str">
        <f t="shared" si="12"/>
        <v/>
      </c>
    </row>
    <row r="823" spans="2:13" x14ac:dyDescent="0.4">
      <c r="B823" s="181" t="str">
        <f>IF(Data_Input!B823="","",Data_Input!B823)</f>
        <v/>
      </c>
      <c r="C823" s="182" t="str">
        <f>IF(Project_Details!$C$10="","",Project_Details!$C$10)</f>
        <v/>
      </c>
      <c r="D823" s="182" t="str">
        <f>IF(Project_Details!$C$11="","",Project_Details!$C$11)</f>
        <v/>
      </c>
      <c r="E823" s="182" t="str">
        <f>IF(Project_Details!$C$12="","",Project_Details!$C$12)</f>
        <v/>
      </c>
      <c r="F823" s="151" t="str">
        <f>IF(H823="","",VLOOKUP(H823,Waste_Type!$C$3:$E$50,3,FALSE))</f>
        <v/>
      </c>
      <c r="G823" s="152" t="str">
        <f>IF(H823="","",VLOOKUP($H823,Waste_Type!$C$3:$E$50,2,FALSE))</f>
        <v/>
      </c>
      <c r="H823" s="192" t="str">
        <f>IF(Data_Input!C823="","",Data_Input!C823)</f>
        <v/>
      </c>
      <c r="I823" s="189" t="str">
        <f>IF(Data_Input!D823="","",Data_Input!D823)</f>
        <v/>
      </c>
      <c r="J823" s="183" t="str">
        <f>IF(Data_Input!E823="","",Data_Input!E823)</f>
        <v/>
      </c>
      <c r="K823" s="183" t="str">
        <f>IF(Data_Input!F823="","",Data_Input!F823)</f>
        <v/>
      </c>
      <c r="L823" s="151" t="str">
        <f>IF(Data_Input!G823="","",Data_Input!G823)</f>
        <v/>
      </c>
      <c r="M823" s="154" t="str">
        <f t="shared" si="12"/>
        <v/>
      </c>
    </row>
    <row r="824" spans="2:13" x14ac:dyDescent="0.4">
      <c r="B824" s="178" t="str">
        <f>IF(Data_Input!B824="","",Data_Input!B824)</f>
        <v/>
      </c>
      <c r="C824" s="179" t="str">
        <f>IF(Project_Details!$C$10="","",Project_Details!$C$10)</f>
        <v/>
      </c>
      <c r="D824" s="179" t="str">
        <f>IF(Project_Details!$C$11="","",Project_Details!$C$11)</f>
        <v/>
      </c>
      <c r="E824" s="179" t="str">
        <f>IF(Project_Details!$C$12="","",Project_Details!$C$12)</f>
        <v/>
      </c>
      <c r="F824" s="144" t="str">
        <f>IF(H824="","",VLOOKUP(H824,Waste_Type!$C$3:$E$50,3,FALSE))</f>
        <v/>
      </c>
      <c r="G824" s="145" t="str">
        <f>IF(H824="","",VLOOKUP($H824,Waste_Type!$C$3:$E$50,2,FALSE))</f>
        <v/>
      </c>
      <c r="H824" s="193" t="str">
        <f>IF(Data_Input!C824="","",Data_Input!C824)</f>
        <v/>
      </c>
      <c r="I824" s="190" t="str">
        <f>IF(Data_Input!D824="","",Data_Input!D824)</f>
        <v/>
      </c>
      <c r="J824" s="180" t="str">
        <f>IF(Data_Input!E824="","",Data_Input!E824)</f>
        <v/>
      </c>
      <c r="K824" s="180" t="str">
        <f>IF(Data_Input!F824="","",Data_Input!F824)</f>
        <v/>
      </c>
      <c r="L824" s="144" t="str">
        <f>IF(Data_Input!G824="","",Data_Input!G824)</f>
        <v/>
      </c>
      <c r="M824" s="148" t="str">
        <f t="shared" si="12"/>
        <v/>
      </c>
    </row>
    <row r="825" spans="2:13" x14ac:dyDescent="0.4">
      <c r="B825" s="181" t="str">
        <f>IF(Data_Input!B825="","",Data_Input!B825)</f>
        <v/>
      </c>
      <c r="C825" s="182" t="str">
        <f>IF(Project_Details!$C$10="","",Project_Details!$C$10)</f>
        <v/>
      </c>
      <c r="D825" s="182" t="str">
        <f>IF(Project_Details!$C$11="","",Project_Details!$C$11)</f>
        <v/>
      </c>
      <c r="E825" s="182" t="str">
        <f>IF(Project_Details!$C$12="","",Project_Details!$C$12)</f>
        <v/>
      </c>
      <c r="F825" s="151" t="str">
        <f>IF(H825="","",VLOOKUP(H825,Waste_Type!$C$3:$E$50,3,FALSE))</f>
        <v/>
      </c>
      <c r="G825" s="152" t="str">
        <f>IF(H825="","",VLOOKUP($H825,Waste_Type!$C$3:$E$50,2,FALSE))</f>
        <v/>
      </c>
      <c r="H825" s="192" t="str">
        <f>IF(Data_Input!C825="","",Data_Input!C825)</f>
        <v/>
      </c>
      <c r="I825" s="189" t="str">
        <f>IF(Data_Input!D825="","",Data_Input!D825)</f>
        <v/>
      </c>
      <c r="J825" s="183" t="str">
        <f>IF(Data_Input!E825="","",Data_Input!E825)</f>
        <v/>
      </c>
      <c r="K825" s="183" t="str">
        <f>IF(Data_Input!F825="","",Data_Input!F825)</f>
        <v/>
      </c>
      <c r="L825" s="151" t="str">
        <f>IF(Data_Input!G825="","",Data_Input!G825)</f>
        <v/>
      </c>
      <c r="M825" s="154" t="str">
        <f t="shared" si="12"/>
        <v/>
      </c>
    </row>
    <row r="826" spans="2:13" x14ac:dyDescent="0.4">
      <c r="B826" s="178" t="str">
        <f>IF(Data_Input!B826="","",Data_Input!B826)</f>
        <v/>
      </c>
      <c r="C826" s="179" t="str">
        <f>IF(Project_Details!$C$10="","",Project_Details!$C$10)</f>
        <v/>
      </c>
      <c r="D826" s="179" t="str">
        <f>IF(Project_Details!$C$11="","",Project_Details!$C$11)</f>
        <v/>
      </c>
      <c r="E826" s="179" t="str">
        <f>IF(Project_Details!$C$12="","",Project_Details!$C$12)</f>
        <v/>
      </c>
      <c r="F826" s="144" t="str">
        <f>IF(H826="","",VLOOKUP(H826,Waste_Type!$C$3:$E$50,3,FALSE))</f>
        <v/>
      </c>
      <c r="G826" s="145" t="str">
        <f>IF(H826="","",VLOOKUP($H826,Waste_Type!$C$3:$E$50,2,FALSE))</f>
        <v/>
      </c>
      <c r="H826" s="193" t="str">
        <f>IF(Data_Input!C826="","",Data_Input!C826)</f>
        <v/>
      </c>
      <c r="I826" s="190" t="str">
        <f>IF(Data_Input!D826="","",Data_Input!D826)</f>
        <v/>
      </c>
      <c r="J826" s="180" t="str">
        <f>IF(Data_Input!E826="","",Data_Input!E826)</f>
        <v/>
      </c>
      <c r="K826" s="180" t="str">
        <f>IF(Data_Input!F826="","",Data_Input!F826)</f>
        <v/>
      </c>
      <c r="L826" s="144" t="str">
        <f>IF(Data_Input!G826="","",Data_Input!G826)</f>
        <v/>
      </c>
      <c r="M826" s="148" t="str">
        <f t="shared" si="12"/>
        <v/>
      </c>
    </row>
    <row r="827" spans="2:13" x14ac:dyDescent="0.4">
      <c r="B827" s="181" t="str">
        <f>IF(Data_Input!B827="","",Data_Input!B827)</f>
        <v/>
      </c>
      <c r="C827" s="182" t="str">
        <f>IF(Project_Details!$C$10="","",Project_Details!$C$10)</f>
        <v/>
      </c>
      <c r="D827" s="182" t="str">
        <f>IF(Project_Details!$C$11="","",Project_Details!$C$11)</f>
        <v/>
      </c>
      <c r="E827" s="182" t="str">
        <f>IF(Project_Details!$C$12="","",Project_Details!$C$12)</f>
        <v/>
      </c>
      <c r="F827" s="151" t="str">
        <f>IF(H827="","",VLOOKUP(H827,Waste_Type!$C$3:$E$50,3,FALSE))</f>
        <v/>
      </c>
      <c r="G827" s="152" t="str">
        <f>IF(H827="","",VLOOKUP($H827,Waste_Type!$C$3:$E$50,2,FALSE))</f>
        <v/>
      </c>
      <c r="H827" s="192" t="str">
        <f>IF(Data_Input!C827="","",Data_Input!C827)</f>
        <v/>
      </c>
      <c r="I827" s="189" t="str">
        <f>IF(Data_Input!D827="","",Data_Input!D827)</f>
        <v/>
      </c>
      <c r="J827" s="183" t="str">
        <f>IF(Data_Input!E827="","",Data_Input!E827)</f>
        <v/>
      </c>
      <c r="K827" s="183" t="str">
        <f>IF(Data_Input!F827="","",Data_Input!F827)</f>
        <v/>
      </c>
      <c r="L827" s="151" t="str">
        <f>IF(Data_Input!G827="","",Data_Input!G827)</f>
        <v/>
      </c>
      <c r="M827" s="154" t="str">
        <f t="shared" si="12"/>
        <v/>
      </c>
    </row>
    <row r="828" spans="2:13" x14ac:dyDescent="0.4">
      <c r="B828" s="178" t="str">
        <f>IF(Data_Input!B828="","",Data_Input!B828)</f>
        <v/>
      </c>
      <c r="C828" s="179" t="str">
        <f>IF(Project_Details!$C$10="","",Project_Details!$C$10)</f>
        <v/>
      </c>
      <c r="D828" s="179" t="str">
        <f>IF(Project_Details!$C$11="","",Project_Details!$C$11)</f>
        <v/>
      </c>
      <c r="E828" s="179" t="str">
        <f>IF(Project_Details!$C$12="","",Project_Details!$C$12)</f>
        <v/>
      </c>
      <c r="F828" s="144" t="str">
        <f>IF(H828="","",VLOOKUP(H828,Waste_Type!$C$3:$E$50,3,FALSE))</f>
        <v/>
      </c>
      <c r="G828" s="145" t="str">
        <f>IF(H828="","",VLOOKUP($H828,Waste_Type!$C$3:$E$50,2,FALSE))</f>
        <v/>
      </c>
      <c r="H828" s="193" t="str">
        <f>IF(Data_Input!C828="","",Data_Input!C828)</f>
        <v/>
      </c>
      <c r="I828" s="190" t="str">
        <f>IF(Data_Input!D828="","",Data_Input!D828)</f>
        <v/>
      </c>
      <c r="J828" s="180" t="str">
        <f>IF(Data_Input!E828="","",Data_Input!E828)</f>
        <v/>
      </c>
      <c r="K828" s="180" t="str">
        <f>IF(Data_Input!F828="","",Data_Input!F828)</f>
        <v/>
      </c>
      <c r="L828" s="144" t="str">
        <f>IF(Data_Input!G828="","",Data_Input!G828)</f>
        <v/>
      </c>
      <c r="M828" s="148" t="str">
        <f t="shared" si="12"/>
        <v/>
      </c>
    </row>
    <row r="829" spans="2:13" x14ac:dyDescent="0.4">
      <c r="B829" s="181" t="str">
        <f>IF(Data_Input!B829="","",Data_Input!B829)</f>
        <v/>
      </c>
      <c r="C829" s="182" t="str">
        <f>IF(Project_Details!$C$10="","",Project_Details!$C$10)</f>
        <v/>
      </c>
      <c r="D829" s="182" t="str">
        <f>IF(Project_Details!$C$11="","",Project_Details!$C$11)</f>
        <v/>
      </c>
      <c r="E829" s="182" t="str">
        <f>IF(Project_Details!$C$12="","",Project_Details!$C$12)</f>
        <v/>
      </c>
      <c r="F829" s="151" t="str">
        <f>IF(H829="","",VLOOKUP(H829,Waste_Type!$C$3:$E$50,3,FALSE))</f>
        <v/>
      </c>
      <c r="G829" s="152" t="str">
        <f>IF(H829="","",VLOOKUP($H829,Waste_Type!$C$3:$E$50,2,FALSE))</f>
        <v/>
      </c>
      <c r="H829" s="192" t="str">
        <f>IF(Data_Input!C829="","",Data_Input!C829)</f>
        <v/>
      </c>
      <c r="I829" s="189" t="str">
        <f>IF(Data_Input!D829="","",Data_Input!D829)</f>
        <v/>
      </c>
      <c r="J829" s="183" t="str">
        <f>IF(Data_Input!E829="","",Data_Input!E829)</f>
        <v/>
      </c>
      <c r="K829" s="183" t="str">
        <f>IF(Data_Input!F829="","",Data_Input!F829)</f>
        <v/>
      </c>
      <c r="L829" s="151" t="str">
        <f>IF(Data_Input!G829="","",Data_Input!G829)</f>
        <v/>
      </c>
      <c r="M829" s="154" t="str">
        <f t="shared" si="12"/>
        <v/>
      </c>
    </row>
    <row r="830" spans="2:13" x14ac:dyDescent="0.4">
      <c r="B830" s="178" t="str">
        <f>IF(Data_Input!B830="","",Data_Input!B830)</f>
        <v/>
      </c>
      <c r="C830" s="179" t="str">
        <f>IF(Project_Details!$C$10="","",Project_Details!$C$10)</f>
        <v/>
      </c>
      <c r="D830" s="179" t="str">
        <f>IF(Project_Details!$C$11="","",Project_Details!$C$11)</f>
        <v/>
      </c>
      <c r="E830" s="179" t="str">
        <f>IF(Project_Details!$C$12="","",Project_Details!$C$12)</f>
        <v/>
      </c>
      <c r="F830" s="144" t="str">
        <f>IF(H830="","",VLOOKUP(H830,Waste_Type!$C$3:$E$50,3,FALSE))</f>
        <v/>
      </c>
      <c r="G830" s="145" t="str">
        <f>IF(H830="","",VLOOKUP($H830,Waste_Type!$C$3:$E$50,2,FALSE))</f>
        <v/>
      </c>
      <c r="H830" s="193" t="str">
        <f>IF(Data_Input!C830="","",Data_Input!C830)</f>
        <v/>
      </c>
      <c r="I830" s="190" t="str">
        <f>IF(Data_Input!D830="","",Data_Input!D830)</f>
        <v/>
      </c>
      <c r="J830" s="180" t="str">
        <f>IF(Data_Input!E830="","",Data_Input!E830)</f>
        <v/>
      </c>
      <c r="K830" s="180" t="str">
        <f>IF(Data_Input!F830="","",Data_Input!F830)</f>
        <v/>
      </c>
      <c r="L830" s="144" t="str">
        <f>IF(Data_Input!G830="","",Data_Input!G830)</f>
        <v/>
      </c>
      <c r="M830" s="148" t="str">
        <f t="shared" si="12"/>
        <v/>
      </c>
    </row>
    <row r="831" spans="2:13" x14ac:dyDescent="0.4">
      <c r="B831" s="181" t="str">
        <f>IF(Data_Input!B831="","",Data_Input!B831)</f>
        <v/>
      </c>
      <c r="C831" s="182" t="str">
        <f>IF(Project_Details!$C$10="","",Project_Details!$C$10)</f>
        <v/>
      </c>
      <c r="D831" s="182" t="str">
        <f>IF(Project_Details!$C$11="","",Project_Details!$C$11)</f>
        <v/>
      </c>
      <c r="E831" s="182" t="str">
        <f>IF(Project_Details!$C$12="","",Project_Details!$C$12)</f>
        <v/>
      </c>
      <c r="F831" s="151" t="str">
        <f>IF(H831="","",VLOOKUP(H831,Waste_Type!$C$3:$E$50,3,FALSE))</f>
        <v/>
      </c>
      <c r="G831" s="152" t="str">
        <f>IF(H831="","",VLOOKUP($H831,Waste_Type!$C$3:$E$50,2,FALSE))</f>
        <v/>
      </c>
      <c r="H831" s="192" t="str">
        <f>IF(Data_Input!C831="","",Data_Input!C831)</f>
        <v/>
      </c>
      <c r="I831" s="189" t="str">
        <f>IF(Data_Input!D831="","",Data_Input!D831)</f>
        <v/>
      </c>
      <c r="J831" s="183" t="str">
        <f>IF(Data_Input!E831="","",Data_Input!E831)</f>
        <v/>
      </c>
      <c r="K831" s="183" t="str">
        <f>IF(Data_Input!F831="","",Data_Input!F831)</f>
        <v/>
      </c>
      <c r="L831" s="151" t="str">
        <f>IF(Data_Input!G831="","",Data_Input!G831)</f>
        <v/>
      </c>
      <c r="M831" s="154" t="str">
        <f t="shared" si="12"/>
        <v/>
      </c>
    </row>
    <row r="832" spans="2:13" x14ac:dyDescent="0.4">
      <c r="B832" s="178" t="str">
        <f>IF(Data_Input!B832="","",Data_Input!B832)</f>
        <v/>
      </c>
      <c r="C832" s="179" t="str">
        <f>IF(Project_Details!$C$10="","",Project_Details!$C$10)</f>
        <v/>
      </c>
      <c r="D832" s="179" t="str">
        <f>IF(Project_Details!$C$11="","",Project_Details!$C$11)</f>
        <v/>
      </c>
      <c r="E832" s="179" t="str">
        <f>IF(Project_Details!$C$12="","",Project_Details!$C$12)</f>
        <v/>
      </c>
      <c r="F832" s="144" t="str">
        <f>IF(H832="","",VLOOKUP(H832,Waste_Type!$C$3:$E$50,3,FALSE))</f>
        <v/>
      </c>
      <c r="G832" s="145" t="str">
        <f>IF(H832="","",VLOOKUP($H832,Waste_Type!$C$3:$E$50,2,FALSE))</f>
        <v/>
      </c>
      <c r="H832" s="193" t="str">
        <f>IF(Data_Input!C832="","",Data_Input!C832)</f>
        <v/>
      </c>
      <c r="I832" s="190" t="str">
        <f>IF(Data_Input!D832="","",Data_Input!D832)</f>
        <v/>
      </c>
      <c r="J832" s="180" t="str">
        <f>IF(Data_Input!E832="","",Data_Input!E832)</f>
        <v/>
      </c>
      <c r="K832" s="180" t="str">
        <f>IF(Data_Input!F832="","",Data_Input!F832)</f>
        <v/>
      </c>
      <c r="L832" s="144" t="str">
        <f>IF(Data_Input!G832="","",Data_Input!G832)</f>
        <v/>
      </c>
      <c r="M832" s="148" t="str">
        <f t="shared" si="12"/>
        <v/>
      </c>
    </row>
    <row r="833" spans="2:13" x14ac:dyDescent="0.4">
      <c r="B833" s="181" t="str">
        <f>IF(Data_Input!B833="","",Data_Input!B833)</f>
        <v/>
      </c>
      <c r="C833" s="182" t="str">
        <f>IF(Project_Details!$C$10="","",Project_Details!$C$10)</f>
        <v/>
      </c>
      <c r="D833" s="182" t="str">
        <f>IF(Project_Details!$C$11="","",Project_Details!$C$11)</f>
        <v/>
      </c>
      <c r="E833" s="182" t="str">
        <f>IF(Project_Details!$C$12="","",Project_Details!$C$12)</f>
        <v/>
      </c>
      <c r="F833" s="151" t="str">
        <f>IF(H833="","",VLOOKUP(H833,Waste_Type!$C$3:$E$50,3,FALSE))</f>
        <v/>
      </c>
      <c r="G833" s="152" t="str">
        <f>IF(H833="","",VLOOKUP($H833,Waste_Type!$C$3:$E$50,2,FALSE))</f>
        <v/>
      </c>
      <c r="H833" s="192" t="str">
        <f>IF(Data_Input!C833="","",Data_Input!C833)</f>
        <v/>
      </c>
      <c r="I833" s="189" t="str">
        <f>IF(Data_Input!D833="","",Data_Input!D833)</f>
        <v/>
      </c>
      <c r="J833" s="183" t="str">
        <f>IF(Data_Input!E833="","",Data_Input!E833)</f>
        <v/>
      </c>
      <c r="K833" s="183" t="str">
        <f>IF(Data_Input!F833="","",Data_Input!F833)</f>
        <v/>
      </c>
      <c r="L833" s="151" t="str">
        <f>IF(Data_Input!G833="","",Data_Input!G833)</f>
        <v/>
      </c>
      <c r="M833" s="154" t="str">
        <f t="shared" si="12"/>
        <v/>
      </c>
    </row>
    <row r="834" spans="2:13" x14ac:dyDescent="0.4">
      <c r="B834" s="178" t="str">
        <f>IF(Data_Input!B834="","",Data_Input!B834)</f>
        <v/>
      </c>
      <c r="C834" s="179" t="str">
        <f>IF(Project_Details!$C$10="","",Project_Details!$C$10)</f>
        <v/>
      </c>
      <c r="D834" s="179" t="str">
        <f>IF(Project_Details!$C$11="","",Project_Details!$C$11)</f>
        <v/>
      </c>
      <c r="E834" s="179" t="str">
        <f>IF(Project_Details!$C$12="","",Project_Details!$C$12)</f>
        <v/>
      </c>
      <c r="F834" s="144" t="str">
        <f>IF(H834="","",VLOOKUP(H834,Waste_Type!$C$3:$E$50,3,FALSE))</f>
        <v/>
      </c>
      <c r="G834" s="145" t="str">
        <f>IF(H834="","",VLOOKUP($H834,Waste_Type!$C$3:$E$50,2,FALSE))</f>
        <v/>
      </c>
      <c r="H834" s="193" t="str">
        <f>IF(Data_Input!C834="","",Data_Input!C834)</f>
        <v/>
      </c>
      <c r="I834" s="190" t="str">
        <f>IF(Data_Input!D834="","",Data_Input!D834)</f>
        <v/>
      </c>
      <c r="J834" s="180" t="str">
        <f>IF(Data_Input!E834="","",Data_Input!E834)</f>
        <v/>
      </c>
      <c r="K834" s="180" t="str">
        <f>IF(Data_Input!F834="","",Data_Input!F834)</f>
        <v/>
      </c>
      <c r="L834" s="144" t="str">
        <f>IF(Data_Input!G834="","",Data_Input!G834)</f>
        <v/>
      </c>
      <c r="M834" s="148" t="str">
        <f t="shared" si="12"/>
        <v/>
      </c>
    </row>
    <row r="835" spans="2:13" x14ac:dyDescent="0.4">
      <c r="B835" s="181" t="str">
        <f>IF(Data_Input!B835="","",Data_Input!B835)</f>
        <v/>
      </c>
      <c r="C835" s="182" t="str">
        <f>IF(Project_Details!$C$10="","",Project_Details!$C$10)</f>
        <v/>
      </c>
      <c r="D835" s="182" t="str">
        <f>IF(Project_Details!$C$11="","",Project_Details!$C$11)</f>
        <v/>
      </c>
      <c r="E835" s="182" t="str">
        <f>IF(Project_Details!$C$12="","",Project_Details!$C$12)</f>
        <v/>
      </c>
      <c r="F835" s="151" t="str">
        <f>IF(H835="","",VLOOKUP(H835,Waste_Type!$C$3:$E$50,3,FALSE))</f>
        <v/>
      </c>
      <c r="G835" s="152" t="str">
        <f>IF(H835="","",VLOOKUP($H835,Waste_Type!$C$3:$E$50,2,FALSE))</f>
        <v/>
      </c>
      <c r="H835" s="192" t="str">
        <f>IF(Data_Input!C835="","",Data_Input!C835)</f>
        <v/>
      </c>
      <c r="I835" s="189" t="str">
        <f>IF(Data_Input!D835="","",Data_Input!D835)</f>
        <v/>
      </c>
      <c r="J835" s="183" t="str">
        <f>IF(Data_Input!E835="","",Data_Input!E835)</f>
        <v/>
      </c>
      <c r="K835" s="183" t="str">
        <f>IF(Data_Input!F835="","",Data_Input!F835)</f>
        <v/>
      </c>
      <c r="L835" s="151" t="str">
        <f>IF(Data_Input!G835="","",Data_Input!G835)</f>
        <v/>
      </c>
      <c r="M835" s="154" t="str">
        <f t="shared" ref="M835:M898" si="13">IF(J835="kg", I835/1000,I835)</f>
        <v/>
      </c>
    </row>
    <row r="836" spans="2:13" x14ac:dyDescent="0.4">
      <c r="B836" s="178" t="str">
        <f>IF(Data_Input!B836="","",Data_Input!B836)</f>
        <v/>
      </c>
      <c r="C836" s="179" t="str">
        <f>IF(Project_Details!$C$10="","",Project_Details!$C$10)</f>
        <v/>
      </c>
      <c r="D836" s="179" t="str">
        <f>IF(Project_Details!$C$11="","",Project_Details!$C$11)</f>
        <v/>
      </c>
      <c r="E836" s="179" t="str">
        <f>IF(Project_Details!$C$12="","",Project_Details!$C$12)</f>
        <v/>
      </c>
      <c r="F836" s="144" t="str">
        <f>IF(H836="","",VLOOKUP(H836,Waste_Type!$C$3:$E$50,3,FALSE))</f>
        <v/>
      </c>
      <c r="G836" s="145" t="str">
        <f>IF(H836="","",VLOOKUP($H836,Waste_Type!$C$3:$E$50,2,FALSE))</f>
        <v/>
      </c>
      <c r="H836" s="193" t="str">
        <f>IF(Data_Input!C836="","",Data_Input!C836)</f>
        <v/>
      </c>
      <c r="I836" s="190" t="str">
        <f>IF(Data_Input!D836="","",Data_Input!D836)</f>
        <v/>
      </c>
      <c r="J836" s="180" t="str">
        <f>IF(Data_Input!E836="","",Data_Input!E836)</f>
        <v/>
      </c>
      <c r="K836" s="180" t="str">
        <f>IF(Data_Input!F836="","",Data_Input!F836)</f>
        <v/>
      </c>
      <c r="L836" s="144" t="str">
        <f>IF(Data_Input!G836="","",Data_Input!G836)</f>
        <v/>
      </c>
      <c r="M836" s="148" t="str">
        <f t="shared" si="13"/>
        <v/>
      </c>
    </row>
    <row r="837" spans="2:13" x14ac:dyDescent="0.4">
      <c r="B837" s="181" t="str">
        <f>IF(Data_Input!B837="","",Data_Input!B837)</f>
        <v/>
      </c>
      <c r="C837" s="182" t="str">
        <f>IF(Project_Details!$C$10="","",Project_Details!$C$10)</f>
        <v/>
      </c>
      <c r="D837" s="182" t="str">
        <f>IF(Project_Details!$C$11="","",Project_Details!$C$11)</f>
        <v/>
      </c>
      <c r="E837" s="182" t="str">
        <f>IF(Project_Details!$C$12="","",Project_Details!$C$12)</f>
        <v/>
      </c>
      <c r="F837" s="151" t="str">
        <f>IF(H837="","",VLOOKUP(H837,Waste_Type!$C$3:$E$50,3,FALSE))</f>
        <v/>
      </c>
      <c r="G837" s="152" t="str">
        <f>IF(H837="","",VLOOKUP($H837,Waste_Type!$C$3:$E$50,2,FALSE))</f>
        <v/>
      </c>
      <c r="H837" s="192" t="str">
        <f>IF(Data_Input!C837="","",Data_Input!C837)</f>
        <v/>
      </c>
      <c r="I837" s="189" t="str">
        <f>IF(Data_Input!D837="","",Data_Input!D837)</f>
        <v/>
      </c>
      <c r="J837" s="183" t="str">
        <f>IF(Data_Input!E837="","",Data_Input!E837)</f>
        <v/>
      </c>
      <c r="K837" s="183" t="str">
        <f>IF(Data_Input!F837="","",Data_Input!F837)</f>
        <v/>
      </c>
      <c r="L837" s="151" t="str">
        <f>IF(Data_Input!G837="","",Data_Input!G837)</f>
        <v/>
      </c>
      <c r="M837" s="154" t="str">
        <f t="shared" si="13"/>
        <v/>
      </c>
    </row>
    <row r="838" spans="2:13" x14ac:dyDescent="0.4">
      <c r="B838" s="178" t="str">
        <f>IF(Data_Input!B838="","",Data_Input!B838)</f>
        <v/>
      </c>
      <c r="C838" s="179" t="str">
        <f>IF(Project_Details!$C$10="","",Project_Details!$C$10)</f>
        <v/>
      </c>
      <c r="D838" s="179" t="str">
        <f>IF(Project_Details!$C$11="","",Project_Details!$C$11)</f>
        <v/>
      </c>
      <c r="E838" s="179" t="str">
        <f>IF(Project_Details!$C$12="","",Project_Details!$C$12)</f>
        <v/>
      </c>
      <c r="F838" s="144" t="str">
        <f>IF(H838="","",VLOOKUP(H838,Waste_Type!$C$3:$E$50,3,FALSE))</f>
        <v/>
      </c>
      <c r="G838" s="145" t="str">
        <f>IF(H838="","",VLOOKUP($H838,Waste_Type!$C$3:$E$50,2,FALSE))</f>
        <v/>
      </c>
      <c r="H838" s="193" t="str">
        <f>IF(Data_Input!C838="","",Data_Input!C838)</f>
        <v/>
      </c>
      <c r="I838" s="190" t="str">
        <f>IF(Data_Input!D838="","",Data_Input!D838)</f>
        <v/>
      </c>
      <c r="J838" s="180" t="str">
        <f>IF(Data_Input!E838="","",Data_Input!E838)</f>
        <v/>
      </c>
      <c r="K838" s="180" t="str">
        <f>IF(Data_Input!F838="","",Data_Input!F838)</f>
        <v/>
      </c>
      <c r="L838" s="144" t="str">
        <f>IF(Data_Input!G838="","",Data_Input!G838)</f>
        <v/>
      </c>
      <c r="M838" s="148" t="str">
        <f t="shared" si="13"/>
        <v/>
      </c>
    </row>
    <row r="839" spans="2:13" x14ac:dyDescent="0.4">
      <c r="B839" s="181" t="str">
        <f>IF(Data_Input!B839="","",Data_Input!B839)</f>
        <v/>
      </c>
      <c r="C839" s="182" t="str">
        <f>IF(Project_Details!$C$10="","",Project_Details!$C$10)</f>
        <v/>
      </c>
      <c r="D839" s="182" t="str">
        <f>IF(Project_Details!$C$11="","",Project_Details!$C$11)</f>
        <v/>
      </c>
      <c r="E839" s="182" t="str">
        <f>IF(Project_Details!$C$12="","",Project_Details!$C$12)</f>
        <v/>
      </c>
      <c r="F839" s="151" t="str">
        <f>IF(H839="","",VLOOKUP(H839,Waste_Type!$C$3:$E$50,3,FALSE))</f>
        <v/>
      </c>
      <c r="G839" s="152" t="str">
        <f>IF(H839="","",VLOOKUP($H839,Waste_Type!$C$3:$E$50,2,FALSE))</f>
        <v/>
      </c>
      <c r="H839" s="192" t="str">
        <f>IF(Data_Input!C839="","",Data_Input!C839)</f>
        <v/>
      </c>
      <c r="I839" s="189" t="str">
        <f>IF(Data_Input!D839="","",Data_Input!D839)</f>
        <v/>
      </c>
      <c r="J839" s="183" t="str">
        <f>IF(Data_Input!E839="","",Data_Input!E839)</f>
        <v/>
      </c>
      <c r="K839" s="183" t="str">
        <f>IF(Data_Input!F839="","",Data_Input!F839)</f>
        <v/>
      </c>
      <c r="L839" s="151" t="str">
        <f>IF(Data_Input!G839="","",Data_Input!G839)</f>
        <v/>
      </c>
      <c r="M839" s="154" t="str">
        <f t="shared" si="13"/>
        <v/>
      </c>
    </row>
    <row r="840" spans="2:13" x14ac:dyDescent="0.4">
      <c r="B840" s="178" t="str">
        <f>IF(Data_Input!B840="","",Data_Input!B840)</f>
        <v/>
      </c>
      <c r="C840" s="179" t="str">
        <f>IF(Project_Details!$C$10="","",Project_Details!$C$10)</f>
        <v/>
      </c>
      <c r="D840" s="179" t="str">
        <f>IF(Project_Details!$C$11="","",Project_Details!$C$11)</f>
        <v/>
      </c>
      <c r="E840" s="179" t="str">
        <f>IF(Project_Details!$C$12="","",Project_Details!$C$12)</f>
        <v/>
      </c>
      <c r="F840" s="144" t="str">
        <f>IF(H840="","",VLOOKUP(H840,Waste_Type!$C$3:$E$50,3,FALSE))</f>
        <v/>
      </c>
      <c r="G840" s="145" t="str">
        <f>IF(H840="","",VLOOKUP($H840,Waste_Type!$C$3:$E$50,2,FALSE))</f>
        <v/>
      </c>
      <c r="H840" s="193" t="str">
        <f>IF(Data_Input!C840="","",Data_Input!C840)</f>
        <v/>
      </c>
      <c r="I840" s="190" t="str">
        <f>IF(Data_Input!D840="","",Data_Input!D840)</f>
        <v/>
      </c>
      <c r="J840" s="180" t="str">
        <f>IF(Data_Input!E840="","",Data_Input!E840)</f>
        <v/>
      </c>
      <c r="K840" s="180" t="str">
        <f>IF(Data_Input!F840="","",Data_Input!F840)</f>
        <v/>
      </c>
      <c r="L840" s="144" t="str">
        <f>IF(Data_Input!G840="","",Data_Input!G840)</f>
        <v/>
      </c>
      <c r="M840" s="148" t="str">
        <f t="shared" si="13"/>
        <v/>
      </c>
    </row>
    <row r="841" spans="2:13" x14ac:dyDescent="0.4">
      <c r="B841" s="181" t="str">
        <f>IF(Data_Input!B841="","",Data_Input!B841)</f>
        <v/>
      </c>
      <c r="C841" s="182" t="str">
        <f>IF(Project_Details!$C$10="","",Project_Details!$C$10)</f>
        <v/>
      </c>
      <c r="D841" s="182" t="str">
        <f>IF(Project_Details!$C$11="","",Project_Details!$C$11)</f>
        <v/>
      </c>
      <c r="E841" s="182" t="str">
        <f>IF(Project_Details!$C$12="","",Project_Details!$C$12)</f>
        <v/>
      </c>
      <c r="F841" s="151" t="str">
        <f>IF(H841="","",VLOOKUP(H841,Waste_Type!$C$3:$E$50,3,FALSE))</f>
        <v/>
      </c>
      <c r="G841" s="152" t="str">
        <f>IF(H841="","",VLOOKUP($H841,Waste_Type!$C$3:$E$50,2,FALSE))</f>
        <v/>
      </c>
      <c r="H841" s="192" t="str">
        <f>IF(Data_Input!C841="","",Data_Input!C841)</f>
        <v/>
      </c>
      <c r="I841" s="189" t="str">
        <f>IF(Data_Input!D841="","",Data_Input!D841)</f>
        <v/>
      </c>
      <c r="J841" s="183" t="str">
        <f>IF(Data_Input!E841="","",Data_Input!E841)</f>
        <v/>
      </c>
      <c r="K841" s="183" t="str">
        <f>IF(Data_Input!F841="","",Data_Input!F841)</f>
        <v/>
      </c>
      <c r="L841" s="151" t="str">
        <f>IF(Data_Input!G841="","",Data_Input!G841)</f>
        <v/>
      </c>
      <c r="M841" s="154" t="str">
        <f t="shared" si="13"/>
        <v/>
      </c>
    </row>
    <row r="842" spans="2:13" x14ac:dyDescent="0.4">
      <c r="B842" s="178" t="str">
        <f>IF(Data_Input!B842="","",Data_Input!B842)</f>
        <v/>
      </c>
      <c r="C842" s="179" t="str">
        <f>IF(Project_Details!$C$10="","",Project_Details!$C$10)</f>
        <v/>
      </c>
      <c r="D842" s="179" t="str">
        <f>IF(Project_Details!$C$11="","",Project_Details!$C$11)</f>
        <v/>
      </c>
      <c r="E842" s="179" t="str">
        <f>IF(Project_Details!$C$12="","",Project_Details!$C$12)</f>
        <v/>
      </c>
      <c r="F842" s="144" t="str">
        <f>IF(H842="","",VLOOKUP(H842,Waste_Type!$C$3:$E$50,3,FALSE))</f>
        <v/>
      </c>
      <c r="G842" s="145" t="str">
        <f>IF(H842="","",VLOOKUP($H842,Waste_Type!$C$3:$E$50,2,FALSE))</f>
        <v/>
      </c>
      <c r="H842" s="193" t="str">
        <f>IF(Data_Input!C842="","",Data_Input!C842)</f>
        <v/>
      </c>
      <c r="I842" s="190" t="str">
        <f>IF(Data_Input!D842="","",Data_Input!D842)</f>
        <v/>
      </c>
      <c r="J842" s="180" t="str">
        <f>IF(Data_Input!E842="","",Data_Input!E842)</f>
        <v/>
      </c>
      <c r="K842" s="180" t="str">
        <f>IF(Data_Input!F842="","",Data_Input!F842)</f>
        <v/>
      </c>
      <c r="L842" s="144" t="str">
        <f>IF(Data_Input!G842="","",Data_Input!G842)</f>
        <v/>
      </c>
      <c r="M842" s="148" t="str">
        <f t="shared" si="13"/>
        <v/>
      </c>
    </row>
    <row r="843" spans="2:13" x14ac:dyDescent="0.4">
      <c r="B843" s="181" t="str">
        <f>IF(Data_Input!B843="","",Data_Input!B843)</f>
        <v/>
      </c>
      <c r="C843" s="182" t="str">
        <f>IF(Project_Details!$C$10="","",Project_Details!$C$10)</f>
        <v/>
      </c>
      <c r="D843" s="182" t="str">
        <f>IF(Project_Details!$C$11="","",Project_Details!$C$11)</f>
        <v/>
      </c>
      <c r="E843" s="182" t="str">
        <f>IF(Project_Details!$C$12="","",Project_Details!$C$12)</f>
        <v/>
      </c>
      <c r="F843" s="151" t="str">
        <f>IF(H843="","",VLOOKUP(H843,Waste_Type!$C$3:$E$50,3,FALSE))</f>
        <v/>
      </c>
      <c r="G843" s="152" t="str">
        <f>IF(H843="","",VLOOKUP($H843,Waste_Type!$C$3:$E$50,2,FALSE))</f>
        <v/>
      </c>
      <c r="H843" s="192" t="str">
        <f>IF(Data_Input!C843="","",Data_Input!C843)</f>
        <v/>
      </c>
      <c r="I843" s="189" t="str">
        <f>IF(Data_Input!D843="","",Data_Input!D843)</f>
        <v/>
      </c>
      <c r="J843" s="183" t="str">
        <f>IF(Data_Input!E843="","",Data_Input!E843)</f>
        <v/>
      </c>
      <c r="K843" s="183" t="str">
        <f>IF(Data_Input!F843="","",Data_Input!F843)</f>
        <v/>
      </c>
      <c r="L843" s="151" t="str">
        <f>IF(Data_Input!G843="","",Data_Input!G843)</f>
        <v/>
      </c>
      <c r="M843" s="154" t="str">
        <f t="shared" si="13"/>
        <v/>
      </c>
    </row>
    <row r="844" spans="2:13" x14ac:dyDescent="0.4">
      <c r="B844" s="178" t="str">
        <f>IF(Data_Input!B844="","",Data_Input!B844)</f>
        <v/>
      </c>
      <c r="C844" s="179" t="str">
        <f>IF(Project_Details!$C$10="","",Project_Details!$C$10)</f>
        <v/>
      </c>
      <c r="D844" s="179" t="str">
        <f>IF(Project_Details!$C$11="","",Project_Details!$C$11)</f>
        <v/>
      </c>
      <c r="E844" s="179" t="str">
        <f>IF(Project_Details!$C$12="","",Project_Details!$C$12)</f>
        <v/>
      </c>
      <c r="F844" s="144" t="str">
        <f>IF(H844="","",VLOOKUP(H844,Waste_Type!$C$3:$E$50,3,FALSE))</f>
        <v/>
      </c>
      <c r="G844" s="145" t="str">
        <f>IF(H844="","",VLOOKUP($H844,Waste_Type!$C$3:$E$50,2,FALSE))</f>
        <v/>
      </c>
      <c r="H844" s="193" t="str">
        <f>IF(Data_Input!C844="","",Data_Input!C844)</f>
        <v/>
      </c>
      <c r="I844" s="190" t="str">
        <f>IF(Data_Input!D844="","",Data_Input!D844)</f>
        <v/>
      </c>
      <c r="J844" s="180" t="str">
        <f>IF(Data_Input!E844="","",Data_Input!E844)</f>
        <v/>
      </c>
      <c r="K844" s="180" t="str">
        <f>IF(Data_Input!F844="","",Data_Input!F844)</f>
        <v/>
      </c>
      <c r="L844" s="144" t="str">
        <f>IF(Data_Input!G844="","",Data_Input!G844)</f>
        <v/>
      </c>
      <c r="M844" s="148" t="str">
        <f t="shared" si="13"/>
        <v/>
      </c>
    </row>
    <row r="845" spans="2:13" x14ac:dyDescent="0.4">
      <c r="B845" s="181" t="str">
        <f>IF(Data_Input!B845="","",Data_Input!B845)</f>
        <v/>
      </c>
      <c r="C845" s="182" t="str">
        <f>IF(Project_Details!$C$10="","",Project_Details!$C$10)</f>
        <v/>
      </c>
      <c r="D845" s="182" t="str">
        <f>IF(Project_Details!$C$11="","",Project_Details!$C$11)</f>
        <v/>
      </c>
      <c r="E845" s="182" t="str">
        <f>IF(Project_Details!$C$12="","",Project_Details!$C$12)</f>
        <v/>
      </c>
      <c r="F845" s="151" t="str">
        <f>IF(H845="","",VLOOKUP(H845,Waste_Type!$C$3:$E$50,3,FALSE))</f>
        <v/>
      </c>
      <c r="G845" s="152" t="str">
        <f>IF(H845="","",VLOOKUP($H845,Waste_Type!$C$3:$E$50,2,FALSE))</f>
        <v/>
      </c>
      <c r="H845" s="192" t="str">
        <f>IF(Data_Input!C845="","",Data_Input!C845)</f>
        <v/>
      </c>
      <c r="I845" s="189" t="str">
        <f>IF(Data_Input!D845="","",Data_Input!D845)</f>
        <v/>
      </c>
      <c r="J845" s="183" t="str">
        <f>IF(Data_Input!E845="","",Data_Input!E845)</f>
        <v/>
      </c>
      <c r="K845" s="183" t="str">
        <f>IF(Data_Input!F845="","",Data_Input!F845)</f>
        <v/>
      </c>
      <c r="L845" s="151" t="str">
        <f>IF(Data_Input!G845="","",Data_Input!G845)</f>
        <v/>
      </c>
      <c r="M845" s="154" t="str">
        <f t="shared" si="13"/>
        <v/>
      </c>
    </row>
    <row r="846" spans="2:13" x14ac:dyDescent="0.4">
      <c r="B846" s="178" t="str">
        <f>IF(Data_Input!B846="","",Data_Input!B846)</f>
        <v/>
      </c>
      <c r="C846" s="179" t="str">
        <f>IF(Project_Details!$C$10="","",Project_Details!$C$10)</f>
        <v/>
      </c>
      <c r="D846" s="179" t="str">
        <f>IF(Project_Details!$C$11="","",Project_Details!$C$11)</f>
        <v/>
      </c>
      <c r="E846" s="179" t="str">
        <f>IF(Project_Details!$C$12="","",Project_Details!$C$12)</f>
        <v/>
      </c>
      <c r="F846" s="144" t="str">
        <f>IF(H846="","",VLOOKUP(H846,Waste_Type!$C$3:$E$50,3,FALSE))</f>
        <v/>
      </c>
      <c r="G846" s="145" t="str">
        <f>IF(H846="","",VLOOKUP($H846,Waste_Type!$C$3:$E$50,2,FALSE))</f>
        <v/>
      </c>
      <c r="H846" s="193" t="str">
        <f>IF(Data_Input!C846="","",Data_Input!C846)</f>
        <v/>
      </c>
      <c r="I846" s="190" t="str">
        <f>IF(Data_Input!D846="","",Data_Input!D846)</f>
        <v/>
      </c>
      <c r="J846" s="180" t="str">
        <f>IF(Data_Input!E846="","",Data_Input!E846)</f>
        <v/>
      </c>
      <c r="K846" s="180" t="str">
        <f>IF(Data_Input!F846="","",Data_Input!F846)</f>
        <v/>
      </c>
      <c r="L846" s="144" t="str">
        <f>IF(Data_Input!G846="","",Data_Input!G846)</f>
        <v/>
      </c>
      <c r="M846" s="148" t="str">
        <f t="shared" si="13"/>
        <v/>
      </c>
    </row>
    <row r="847" spans="2:13" x14ac:dyDescent="0.4">
      <c r="B847" s="181" t="str">
        <f>IF(Data_Input!B847="","",Data_Input!B847)</f>
        <v/>
      </c>
      <c r="C847" s="182" t="str">
        <f>IF(Project_Details!$C$10="","",Project_Details!$C$10)</f>
        <v/>
      </c>
      <c r="D847" s="182" t="str">
        <f>IF(Project_Details!$C$11="","",Project_Details!$C$11)</f>
        <v/>
      </c>
      <c r="E847" s="182" t="str">
        <f>IF(Project_Details!$C$12="","",Project_Details!$C$12)</f>
        <v/>
      </c>
      <c r="F847" s="151" t="str">
        <f>IF(H847="","",VLOOKUP(H847,Waste_Type!$C$3:$E$50,3,FALSE))</f>
        <v/>
      </c>
      <c r="G847" s="152" t="str">
        <f>IF(H847="","",VLOOKUP($H847,Waste_Type!$C$3:$E$50,2,FALSE))</f>
        <v/>
      </c>
      <c r="H847" s="192" t="str">
        <f>IF(Data_Input!C847="","",Data_Input!C847)</f>
        <v/>
      </c>
      <c r="I847" s="189" t="str">
        <f>IF(Data_Input!D847="","",Data_Input!D847)</f>
        <v/>
      </c>
      <c r="J847" s="183" t="str">
        <f>IF(Data_Input!E847="","",Data_Input!E847)</f>
        <v/>
      </c>
      <c r="K847" s="183" t="str">
        <f>IF(Data_Input!F847="","",Data_Input!F847)</f>
        <v/>
      </c>
      <c r="L847" s="151" t="str">
        <f>IF(Data_Input!G847="","",Data_Input!G847)</f>
        <v/>
      </c>
      <c r="M847" s="154" t="str">
        <f t="shared" si="13"/>
        <v/>
      </c>
    </row>
    <row r="848" spans="2:13" x14ac:dyDescent="0.4">
      <c r="B848" s="178" t="str">
        <f>IF(Data_Input!B848="","",Data_Input!B848)</f>
        <v/>
      </c>
      <c r="C848" s="179" t="str">
        <f>IF(Project_Details!$C$10="","",Project_Details!$C$10)</f>
        <v/>
      </c>
      <c r="D848" s="179" t="str">
        <f>IF(Project_Details!$C$11="","",Project_Details!$C$11)</f>
        <v/>
      </c>
      <c r="E848" s="179" t="str">
        <f>IF(Project_Details!$C$12="","",Project_Details!$C$12)</f>
        <v/>
      </c>
      <c r="F848" s="144" t="str">
        <f>IF(H848="","",VLOOKUP(H848,Waste_Type!$C$3:$E$50,3,FALSE))</f>
        <v/>
      </c>
      <c r="G848" s="145" t="str">
        <f>IF(H848="","",VLOOKUP($H848,Waste_Type!$C$3:$E$50,2,FALSE))</f>
        <v/>
      </c>
      <c r="H848" s="193" t="str">
        <f>IF(Data_Input!C848="","",Data_Input!C848)</f>
        <v/>
      </c>
      <c r="I848" s="190" t="str">
        <f>IF(Data_Input!D848="","",Data_Input!D848)</f>
        <v/>
      </c>
      <c r="J848" s="180" t="str">
        <f>IF(Data_Input!E848="","",Data_Input!E848)</f>
        <v/>
      </c>
      <c r="K848" s="180" t="str">
        <f>IF(Data_Input!F848="","",Data_Input!F848)</f>
        <v/>
      </c>
      <c r="L848" s="144" t="str">
        <f>IF(Data_Input!G848="","",Data_Input!G848)</f>
        <v/>
      </c>
      <c r="M848" s="148" t="str">
        <f t="shared" si="13"/>
        <v/>
      </c>
    </row>
    <row r="849" spans="2:13" x14ac:dyDescent="0.4">
      <c r="B849" s="181" t="str">
        <f>IF(Data_Input!B849="","",Data_Input!B849)</f>
        <v/>
      </c>
      <c r="C849" s="182" t="str">
        <f>IF(Project_Details!$C$10="","",Project_Details!$C$10)</f>
        <v/>
      </c>
      <c r="D849" s="182" t="str">
        <f>IF(Project_Details!$C$11="","",Project_Details!$C$11)</f>
        <v/>
      </c>
      <c r="E849" s="182" t="str">
        <f>IF(Project_Details!$C$12="","",Project_Details!$C$12)</f>
        <v/>
      </c>
      <c r="F849" s="151" t="str">
        <f>IF(H849="","",VLOOKUP(H849,Waste_Type!$C$3:$E$50,3,FALSE))</f>
        <v/>
      </c>
      <c r="G849" s="152" t="str">
        <f>IF(H849="","",VLOOKUP($H849,Waste_Type!$C$3:$E$50,2,FALSE))</f>
        <v/>
      </c>
      <c r="H849" s="192" t="str">
        <f>IF(Data_Input!C849="","",Data_Input!C849)</f>
        <v/>
      </c>
      <c r="I849" s="189" t="str">
        <f>IF(Data_Input!D849="","",Data_Input!D849)</f>
        <v/>
      </c>
      <c r="J849" s="183" t="str">
        <f>IF(Data_Input!E849="","",Data_Input!E849)</f>
        <v/>
      </c>
      <c r="K849" s="183" t="str">
        <f>IF(Data_Input!F849="","",Data_Input!F849)</f>
        <v/>
      </c>
      <c r="L849" s="151" t="str">
        <f>IF(Data_Input!G849="","",Data_Input!G849)</f>
        <v/>
      </c>
      <c r="M849" s="154" t="str">
        <f t="shared" si="13"/>
        <v/>
      </c>
    </row>
    <row r="850" spans="2:13" x14ac:dyDescent="0.4">
      <c r="B850" s="178" t="str">
        <f>IF(Data_Input!B850="","",Data_Input!B850)</f>
        <v/>
      </c>
      <c r="C850" s="179" t="str">
        <f>IF(Project_Details!$C$10="","",Project_Details!$C$10)</f>
        <v/>
      </c>
      <c r="D850" s="179" t="str">
        <f>IF(Project_Details!$C$11="","",Project_Details!$C$11)</f>
        <v/>
      </c>
      <c r="E850" s="179" t="str">
        <f>IF(Project_Details!$C$12="","",Project_Details!$C$12)</f>
        <v/>
      </c>
      <c r="F850" s="144" t="str">
        <f>IF(H850="","",VLOOKUP(H850,Waste_Type!$C$3:$E$50,3,FALSE))</f>
        <v/>
      </c>
      <c r="G850" s="145" t="str">
        <f>IF(H850="","",VLOOKUP($H850,Waste_Type!$C$3:$E$50,2,FALSE))</f>
        <v/>
      </c>
      <c r="H850" s="193" t="str">
        <f>IF(Data_Input!C850="","",Data_Input!C850)</f>
        <v/>
      </c>
      <c r="I850" s="190" t="str">
        <f>IF(Data_Input!D850="","",Data_Input!D850)</f>
        <v/>
      </c>
      <c r="J850" s="180" t="str">
        <f>IF(Data_Input!E850="","",Data_Input!E850)</f>
        <v/>
      </c>
      <c r="K850" s="180" t="str">
        <f>IF(Data_Input!F850="","",Data_Input!F850)</f>
        <v/>
      </c>
      <c r="L850" s="144" t="str">
        <f>IF(Data_Input!G850="","",Data_Input!G850)</f>
        <v/>
      </c>
      <c r="M850" s="148" t="str">
        <f t="shared" si="13"/>
        <v/>
      </c>
    </row>
    <row r="851" spans="2:13" x14ac:dyDescent="0.4">
      <c r="B851" s="181" t="str">
        <f>IF(Data_Input!B851="","",Data_Input!B851)</f>
        <v/>
      </c>
      <c r="C851" s="182" t="str">
        <f>IF(Project_Details!$C$10="","",Project_Details!$C$10)</f>
        <v/>
      </c>
      <c r="D851" s="182" t="str">
        <f>IF(Project_Details!$C$11="","",Project_Details!$C$11)</f>
        <v/>
      </c>
      <c r="E851" s="182" t="str">
        <f>IF(Project_Details!$C$12="","",Project_Details!$C$12)</f>
        <v/>
      </c>
      <c r="F851" s="151" t="str">
        <f>IF(H851="","",VLOOKUP(H851,Waste_Type!$C$3:$E$50,3,FALSE))</f>
        <v/>
      </c>
      <c r="G851" s="152" t="str">
        <f>IF(H851="","",VLOOKUP($H851,Waste_Type!$C$3:$E$50,2,FALSE))</f>
        <v/>
      </c>
      <c r="H851" s="192" t="str">
        <f>IF(Data_Input!C851="","",Data_Input!C851)</f>
        <v/>
      </c>
      <c r="I851" s="189" t="str">
        <f>IF(Data_Input!D851="","",Data_Input!D851)</f>
        <v/>
      </c>
      <c r="J851" s="183" t="str">
        <f>IF(Data_Input!E851="","",Data_Input!E851)</f>
        <v/>
      </c>
      <c r="K851" s="183" t="str">
        <f>IF(Data_Input!F851="","",Data_Input!F851)</f>
        <v/>
      </c>
      <c r="L851" s="151" t="str">
        <f>IF(Data_Input!G851="","",Data_Input!G851)</f>
        <v/>
      </c>
      <c r="M851" s="154" t="str">
        <f t="shared" si="13"/>
        <v/>
      </c>
    </row>
    <row r="852" spans="2:13" x14ac:dyDescent="0.4">
      <c r="B852" s="178" t="str">
        <f>IF(Data_Input!B852="","",Data_Input!B852)</f>
        <v/>
      </c>
      <c r="C852" s="179" t="str">
        <f>IF(Project_Details!$C$10="","",Project_Details!$C$10)</f>
        <v/>
      </c>
      <c r="D852" s="179" t="str">
        <f>IF(Project_Details!$C$11="","",Project_Details!$C$11)</f>
        <v/>
      </c>
      <c r="E852" s="179" t="str">
        <f>IF(Project_Details!$C$12="","",Project_Details!$C$12)</f>
        <v/>
      </c>
      <c r="F852" s="144" t="str">
        <f>IF(H852="","",VLOOKUP(H852,Waste_Type!$C$3:$E$50,3,FALSE))</f>
        <v/>
      </c>
      <c r="G852" s="145" t="str">
        <f>IF(H852="","",VLOOKUP($H852,Waste_Type!$C$3:$E$50,2,FALSE))</f>
        <v/>
      </c>
      <c r="H852" s="193" t="str">
        <f>IF(Data_Input!C852="","",Data_Input!C852)</f>
        <v/>
      </c>
      <c r="I852" s="190" t="str">
        <f>IF(Data_Input!D852="","",Data_Input!D852)</f>
        <v/>
      </c>
      <c r="J852" s="180" t="str">
        <f>IF(Data_Input!E852="","",Data_Input!E852)</f>
        <v/>
      </c>
      <c r="K852" s="180" t="str">
        <f>IF(Data_Input!F852="","",Data_Input!F852)</f>
        <v/>
      </c>
      <c r="L852" s="144" t="str">
        <f>IF(Data_Input!G852="","",Data_Input!G852)</f>
        <v/>
      </c>
      <c r="M852" s="148" t="str">
        <f t="shared" si="13"/>
        <v/>
      </c>
    </row>
    <row r="853" spans="2:13" x14ac:dyDescent="0.4">
      <c r="B853" s="181" t="str">
        <f>IF(Data_Input!B853="","",Data_Input!B853)</f>
        <v/>
      </c>
      <c r="C853" s="182" t="str">
        <f>IF(Project_Details!$C$10="","",Project_Details!$C$10)</f>
        <v/>
      </c>
      <c r="D853" s="182" t="str">
        <f>IF(Project_Details!$C$11="","",Project_Details!$C$11)</f>
        <v/>
      </c>
      <c r="E853" s="182" t="str">
        <f>IF(Project_Details!$C$12="","",Project_Details!$C$12)</f>
        <v/>
      </c>
      <c r="F853" s="151" t="str">
        <f>IF(H853="","",VLOOKUP(H853,Waste_Type!$C$3:$E$50,3,FALSE))</f>
        <v/>
      </c>
      <c r="G853" s="152" t="str">
        <f>IF(H853="","",VLOOKUP($H853,Waste_Type!$C$3:$E$50,2,FALSE))</f>
        <v/>
      </c>
      <c r="H853" s="192" t="str">
        <f>IF(Data_Input!C853="","",Data_Input!C853)</f>
        <v/>
      </c>
      <c r="I853" s="189" t="str">
        <f>IF(Data_Input!D853="","",Data_Input!D853)</f>
        <v/>
      </c>
      <c r="J853" s="183" t="str">
        <f>IF(Data_Input!E853="","",Data_Input!E853)</f>
        <v/>
      </c>
      <c r="K853" s="183" t="str">
        <f>IF(Data_Input!F853="","",Data_Input!F853)</f>
        <v/>
      </c>
      <c r="L853" s="151" t="str">
        <f>IF(Data_Input!G853="","",Data_Input!G853)</f>
        <v/>
      </c>
      <c r="M853" s="154" t="str">
        <f t="shared" si="13"/>
        <v/>
      </c>
    </row>
    <row r="854" spans="2:13" x14ac:dyDescent="0.4">
      <c r="B854" s="178" t="str">
        <f>IF(Data_Input!B854="","",Data_Input!B854)</f>
        <v/>
      </c>
      <c r="C854" s="179" t="str">
        <f>IF(Project_Details!$C$10="","",Project_Details!$C$10)</f>
        <v/>
      </c>
      <c r="D854" s="179" t="str">
        <f>IF(Project_Details!$C$11="","",Project_Details!$C$11)</f>
        <v/>
      </c>
      <c r="E854" s="179" t="str">
        <f>IF(Project_Details!$C$12="","",Project_Details!$C$12)</f>
        <v/>
      </c>
      <c r="F854" s="144" t="str">
        <f>IF(H854="","",VLOOKUP(H854,Waste_Type!$C$3:$E$50,3,FALSE))</f>
        <v/>
      </c>
      <c r="G854" s="145" t="str">
        <f>IF(H854="","",VLOOKUP($H854,Waste_Type!$C$3:$E$50,2,FALSE))</f>
        <v/>
      </c>
      <c r="H854" s="193" t="str">
        <f>IF(Data_Input!C854="","",Data_Input!C854)</f>
        <v/>
      </c>
      <c r="I854" s="190" t="str">
        <f>IF(Data_Input!D854="","",Data_Input!D854)</f>
        <v/>
      </c>
      <c r="J854" s="180" t="str">
        <f>IF(Data_Input!E854="","",Data_Input!E854)</f>
        <v/>
      </c>
      <c r="K854" s="180" t="str">
        <f>IF(Data_Input!F854="","",Data_Input!F854)</f>
        <v/>
      </c>
      <c r="L854" s="144" t="str">
        <f>IF(Data_Input!G854="","",Data_Input!G854)</f>
        <v/>
      </c>
      <c r="M854" s="148" t="str">
        <f t="shared" si="13"/>
        <v/>
      </c>
    </row>
    <row r="855" spans="2:13" x14ac:dyDescent="0.4">
      <c r="B855" s="181" t="str">
        <f>IF(Data_Input!B855="","",Data_Input!B855)</f>
        <v/>
      </c>
      <c r="C855" s="182" t="str">
        <f>IF(Project_Details!$C$10="","",Project_Details!$C$10)</f>
        <v/>
      </c>
      <c r="D855" s="182" t="str">
        <f>IF(Project_Details!$C$11="","",Project_Details!$C$11)</f>
        <v/>
      </c>
      <c r="E855" s="182" t="str">
        <f>IF(Project_Details!$C$12="","",Project_Details!$C$12)</f>
        <v/>
      </c>
      <c r="F855" s="151" t="str">
        <f>IF(H855="","",VLOOKUP(H855,Waste_Type!$C$3:$E$50,3,FALSE))</f>
        <v/>
      </c>
      <c r="G855" s="152" t="str">
        <f>IF(H855="","",VLOOKUP($H855,Waste_Type!$C$3:$E$50,2,FALSE))</f>
        <v/>
      </c>
      <c r="H855" s="192" t="str">
        <f>IF(Data_Input!C855="","",Data_Input!C855)</f>
        <v/>
      </c>
      <c r="I855" s="189" t="str">
        <f>IF(Data_Input!D855="","",Data_Input!D855)</f>
        <v/>
      </c>
      <c r="J855" s="183" t="str">
        <f>IF(Data_Input!E855="","",Data_Input!E855)</f>
        <v/>
      </c>
      <c r="K855" s="183" t="str">
        <f>IF(Data_Input!F855="","",Data_Input!F855)</f>
        <v/>
      </c>
      <c r="L855" s="151" t="str">
        <f>IF(Data_Input!G855="","",Data_Input!G855)</f>
        <v/>
      </c>
      <c r="M855" s="154" t="str">
        <f t="shared" si="13"/>
        <v/>
      </c>
    </row>
    <row r="856" spans="2:13" x14ac:dyDescent="0.4">
      <c r="B856" s="178" t="str">
        <f>IF(Data_Input!B856="","",Data_Input!B856)</f>
        <v/>
      </c>
      <c r="C856" s="179" t="str">
        <f>IF(Project_Details!$C$10="","",Project_Details!$C$10)</f>
        <v/>
      </c>
      <c r="D856" s="179" t="str">
        <f>IF(Project_Details!$C$11="","",Project_Details!$C$11)</f>
        <v/>
      </c>
      <c r="E856" s="179" t="str">
        <f>IF(Project_Details!$C$12="","",Project_Details!$C$12)</f>
        <v/>
      </c>
      <c r="F856" s="144" t="str">
        <f>IF(H856="","",VLOOKUP(H856,Waste_Type!$C$3:$E$50,3,FALSE))</f>
        <v/>
      </c>
      <c r="G856" s="145" t="str">
        <f>IF(H856="","",VLOOKUP($H856,Waste_Type!$C$3:$E$50,2,FALSE))</f>
        <v/>
      </c>
      <c r="H856" s="193" t="str">
        <f>IF(Data_Input!C856="","",Data_Input!C856)</f>
        <v/>
      </c>
      <c r="I856" s="190" t="str">
        <f>IF(Data_Input!D856="","",Data_Input!D856)</f>
        <v/>
      </c>
      <c r="J856" s="180" t="str">
        <f>IF(Data_Input!E856="","",Data_Input!E856)</f>
        <v/>
      </c>
      <c r="K856" s="180" t="str">
        <f>IF(Data_Input!F856="","",Data_Input!F856)</f>
        <v/>
      </c>
      <c r="L856" s="144" t="str">
        <f>IF(Data_Input!G856="","",Data_Input!G856)</f>
        <v/>
      </c>
      <c r="M856" s="148" t="str">
        <f t="shared" si="13"/>
        <v/>
      </c>
    </row>
    <row r="857" spans="2:13" x14ac:dyDescent="0.4">
      <c r="B857" s="181" t="str">
        <f>IF(Data_Input!B857="","",Data_Input!B857)</f>
        <v/>
      </c>
      <c r="C857" s="182" t="str">
        <f>IF(Project_Details!$C$10="","",Project_Details!$C$10)</f>
        <v/>
      </c>
      <c r="D857" s="182" t="str">
        <f>IF(Project_Details!$C$11="","",Project_Details!$C$11)</f>
        <v/>
      </c>
      <c r="E857" s="182" t="str">
        <f>IF(Project_Details!$C$12="","",Project_Details!$C$12)</f>
        <v/>
      </c>
      <c r="F857" s="151" t="str">
        <f>IF(H857="","",VLOOKUP(H857,Waste_Type!$C$3:$E$50,3,FALSE))</f>
        <v/>
      </c>
      <c r="G857" s="152" t="str">
        <f>IF(H857="","",VLOOKUP($H857,Waste_Type!$C$3:$E$50,2,FALSE))</f>
        <v/>
      </c>
      <c r="H857" s="192" t="str">
        <f>IF(Data_Input!C857="","",Data_Input!C857)</f>
        <v/>
      </c>
      <c r="I857" s="189" t="str">
        <f>IF(Data_Input!D857="","",Data_Input!D857)</f>
        <v/>
      </c>
      <c r="J857" s="183" t="str">
        <f>IF(Data_Input!E857="","",Data_Input!E857)</f>
        <v/>
      </c>
      <c r="K857" s="183" t="str">
        <f>IF(Data_Input!F857="","",Data_Input!F857)</f>
        <v/>
      </c>
      <c r="L857" s="151" t="str">
        <f>IF(Data_Input!G857="","",Data_Input!G857)</f>
        <v/>
      </c>
      <c r="M857" s="154" t="str">
        <f t="shared" si="13"/>
        <v/>
      </c>
    </row>
    <row r="858" spans="2:13" x14ac:dyDescent="0.4">
      <c r="B858" s="178" t="str">
        <f>IF(Data_Input!B858="","",Data_Input!B858)</f>
        <v/>
      </c>
      <c r="C858" s="179" t="str">
        <f>IF(Project_Details!$C$10="","",Project_Details!$C$10)</f>
        <v/>
      </c>
      <c r="D858" s="179" t="str">
        <f>IF(Project_Details!$C$11="","",Project_Details!$C$11)</f>
        <v/>
      </c>
      <c r="E858" s="179" t="str">
        <f>IF(Project_Details!$C$12="","",Project_Details!$C$12)</f>
        <v/>
      </c>
      <c r="F858" s="144" t="str">
        <f>IF(H858="","",VLOOKUP(H858,Waste_Type!$C$3:$E$50,3,FALSE))</f>
        <v/>
      </c>
      <c r="G858" s="145" t="str">
        <f>IF(H858="","",VLOOKUP($H858,Waste_Type!$C$3:$E$50,2,FALSE))</f>
        <v/>
      </c>
      <c r="H858" s="193" t="str">
        <f>IF(Data_Input!C858="","",Data_Input!C858)</f>
        <v/>
      </c>
      <c r="I858" s="190" t="str">
        <f>IF(Data_Input!D858="","",Data_Input!D858)</f>
        <v/>
      </c>
      <c r="J858" s="180" t="str">
        <f>IF(Data_Input!E858="","",Data_Input!E858)</f>
        <v/>
      </c>
      <c r="K858" s="180" t="str">
        <f>IF(Data_Input!F858="","",Data_Input!F858)</f>
        <v/>
      </c>
      <c r="L858" s="144" t="str">
        <f>IF(Data_Input!G858="","",Data_Input!G858)</f>
        <v/>
      </c>
      <c r="M858" s="148" t="str">
        <f t="shared" si="13"/>
        <v/>
      </c>
    </row>
    <row r="859" spans="2:13" x14ac:dyDescent="0.4">
      <c r="B859" s="181" t="str">
        <f>IF(Data_Input!B859="","",Data_Input!B859)</f>
        <v/>
      </c>
      <c r="C859" s="182" t="str">
        <f>IF(Project_Details!$C$10="","",Project_Details!$C$10)</f>
        <v/>
      </c>
      <c r="D859" s="182" t="str">
        <f>IF(Project_Details!$C$11="","",Project_Details!$C$11)</f>
        <v/>
      </c>
      <c r="E859" s="182" t="str">
        <f>IF(Project_Details!$C$12="","",Project_Details!$C$12)</f>
        <v/>
      </c>
      <c r="F859" s="151" t="str">
        <f>IF(H859="","",VLOOKUP(H859,Waste_Type!$C$3:$E$50,3,FALSE))</f>
        <v/>
      </c>
      <c r="G859" s="152" t="str">
        <f>IF(H859="","",VLOOKUP($H859,Waste_Type!$C$3:$E$50,2,FALSE))</f>
        <v/>
      </c>
      <c r="H859" s="192" t="str">
        <f>IF(Data_Input!C859="","",Data_Input!C859)</f>
        <v/>
      </c>
      <c r="I859" s="189" t="str">
        <f>IF(Data_Input!D859="","",Data_Input!D859)</f>
        <v/>
      </c>
      <c r="J859" s="183" t="str">
        <f>IF(Data_Input!E859="","",Data_Input!E859)</f>
        <v/>
      </c>
      <c r="K859" s="183" t="str">
        <f>IF(Data_Input!F859="","",Data_Input!F859)</f>
        <v/>
      </c>
      <c r="L859" s="151" t="str">
        <f>IF(Data_Input!G859="","",Data_Input!G859)</f>
        <v/>
      </c>
      <c r="M859" s="154" t="str">
        <f t="shared" si="13"/>
        <v/>
      </c>
    </row>
    <row r="860" spans="2:13" x14ac:dyDescent="0.4">
      <c r="B860" s="178" t="str">
        <f>IF(Data_Input!B860="","",Data_Input!B860)</f>
        <v/>
      </c>
      <c r="C860" s="179" t="str">
        <f>IF(Project_Details!$C$10="","",Project_Details!$C$10)</f>
        <v/>
      </c>
      <c r="D860" s="179" t="str">
        <f>IF(Project_Details!$C$11="","",Project_Details!$C$11)</f>
        <v/>
      </c>
      <c r="E860" s="179" t="str">
        <f>IF(Project_Details!$C$12="","",Project_Details!$C$12)</f>
        <v/>
      </c>
      <c r="F860" s="144" t="str">
        <f>IF(H860="","",VLOOKUP(H860,Waste_Type!$C$3:$E$50,3,FALSE))</f>
        <v/>
      </c>
      <c r="G860" s="145" t="str">
        <f>IF(H860="","",VLOOKUP($H860,Waste_Type!$C$3:$E$50,2,FALSE))</f>
        <v/>
      </c>
      <c r="H860" s="193" t="str">
        <f>IF(Data_Input!C860="","",Data_Input!C860)</f>
        <v/>
      </c>
      <c r="I860" s="190" t="str">
        <f>IF(Data_Input!D860="","",Data_Input!D860)</f>
        <v/>
      </c>
      <c r="J860" s="180" t="str">
        <f>IF(Data_Input!E860="","",Data_Input!E860)</f>
        <v/>
      </c>
      <c r="K860" s="180" t="str">
        <f>IF(Data_Input!F860="","",Data_Input!F860)</f>
        <v/>
      </c>
      <c r="L860" s="144" t="str">
        <f>IF(Data_Input!G860="","",Data_Input!G860)</f>
        <v/>
      </c>
      <c r="M860" s="148" t="str">
        <f t="shared" si="13"/>
        <v/>
      </c>
    </row>
    <row r="861" spans="2:13" x14ac:dyDescent="0.4">
      <c r="B861" s="181" t="str">
        <f>IF(Data_Input!B861="","",Data_Input!B861)</f>
        <v/>
      </c>
      <c r="C861" s="182" t="str">
        <f>IF(Project_Details!$C$10="","",Project_Details!$C$10)</f>
        <v/>
      </c>
      <c r="D861" s="182" t="str">
        <f>IF(Project_Details!$C$11="","",Project_Details!$C$11)</f>
        <v/>
      </c>
      <c r="E861" s="182" t="str">
        <f>IF(Project_Details!$C$12="","",Project_Details!$C$12)</f>
        <v/>
      </c>
      <c r="F861" s="151" t="str">
        <f>IF(H861="","",VLOOKUP(H861,Waste_Type!$C$3:$E$50,3,FALSE))</f>
        <v/>
      </c>
      <c r="G861" s="152" t="str">
        <f>IF(H861="","",VLOOKUP($H861,Waste_Type!$C$3:$E$50,2,FALSE))</f>
        <v/>
      </c>
      <c r="H861" s="192" t="str">
        <f>IF(Data_Input!C861="","",Data_Input!C861)</f>
        <v/>
      </c>
      <c r="I861" s="189" t="str">
        <f>IF(Data_Input!D861="","",Data_Input!D861)</f>
        <v/>
      </c>
      <c r="J861" s="183" t="str">
        <f>IF(Data_Input!E861="","",Data_Input!E861)</f>
        <v/>
      </c>
      <c r="K861" s="183" t="str">
        <f>IF(Data_Input!F861="","",Data_Input!F861)</f>
        <v/>
      </c>
      <c r="L861" s="151" t="str">
        <f>IF(Data_Input!G861="","",Data_Input!G861)</f>
        <v/>
      </c>
      <c r="M861" s="154" t="str">
        <f t="shared" si="13"/>
        <v/>
      </c>
    </row>
    <row r="862" spans="2:13" x14ac:dyDescent="0.4">
      <c r="B862" s="178" t="str">
        <f>IF(Data_Input!B862="","",Data_Input!B862)</f>
        <v/>
      </c>
      <c r="C862" s="179" t="str">
        <f>IF(Project_Details!$C$10="","",Project_Details!$C$10)</f>
        <v/>
      </c>
      <c r="D862" s="179" t="str">
        <f>IF(Project_Details!$C$11="","",Project_Details!$C$11)</f>
        <v/>
      </c>
      <c r="E862" s="179" t="str">
        <f>IF(Project_Details!$C$12="","",Project_Details!$C$12)</f>
        <v/>
      </c>
      <c r="F862" s="144" t="str">
        <f>IF(H862="","",VLOOKUP(H862,Waste_Type!$C$3:$E$50,3,FALSE))</f>
        <v/>
      </c>
      <c r="G862" s="145" t="str">
        <f>IF(H862="","",VLOOKUP($H862,Waste_Type!$C$3:$E$50,2,FALSE))</f>
        <v/>
      </c>
      <c r="H862" s="193" t="str">
        <f>IF(Data_Input!C862="","",Data_Input!C862)</f>
        <v/>
      </c>
      <c r="I862" s="190" t="str">
        <f>IF(Data_Input!D862="","",Data_Input!D862)</f>
        <v/>
      </c>
      <c r="J862" s="180" t="str">
        <f>IF(Data_Input!E862="","",Data_Input!E862)</f>
        <v/>
      </c>
      <c r="K862" s="180" t="str">
        <f>IF(Data_Input!F862="","",Data_Input!F862)</f>
        <v/>
      </c>
      <c r="L862" s="144" t="str">
        <f>IF(Data_Input!G862="","",Data_Input!G862)</f>
        <v/>
      </c>
      <c r="M862" s="148" t="str">
        <f t="shared" si="13"/>
        <v/>
      </c>
    </row>
    <row r="863" spans="2:13" x14ac:dyDescent="0.4">
      <c r="B863" s="181" t="str">
        <f>IF(Data_Input!B863="","",Data_Input!B863)</f>
        <v/>
      </c>
      <c r="C863" s="182" t="str">
        <f>IF(Project_Details!$C$10="","",Project_Details!$C$10)</f>
        <v/>
      </c>
      <c r="D863" s="182" t="str">
        <f>IF(Project_Details!$C$11="","",Project_Details!$C$11)</f>
        <v/>
      </c>
      <c r="E863" s="182" t="str">
        <f>IF(Project_Details!$C$12="","",Project_Details!$C$12)</f>
        <v/>
      </c>
      <c r="F863" s="151" t="str">
        <f>IF(H863="","",VLOOKUP(H863,Waste_Type!$C$3:$E$50,3,FALSE))</f>
        <v/>
      </c>
      <c r="G863" s="152" t="str">
        <f>IF(H863="","",VLOOKUP($H863,Waste_Type!$C$3:$E$50,2,FALSE))</f>
        <v/>
      </c>
      <c r="H863" s="192" t="str">
        <f>IF(Data_Input!C863="","",Data_Input!C863)</f>
        <v/>
      </c>
      <c r="I863" s="189" t="str">
        <f>IF(Data_Input!D863="","",Data_Input!D863)</f>
        <v/>
      </c>
      <c r="J863" s="183" t="str">
        <f>IF(Data_Input!E863="","",Data_Input!E863)</f>
        <v/>
      </c>
      <c r="K863" s="183" t="str">
        <f>IF(Data_Input!F863="","",Data_Input!F863)</f>
        <v/>
      </c>
      <c r="L863" s="151" t="str">
        <f>IF(Data_Input!G863="","",Data_Input!G863)</f>
        <v/>
      </c>
      <c r="M863" s="154" t="str">
        <f t="shared" si="13"/>
        <v/>
      </c>
    </row>
    <row r="864" spans="2:13" x14ac:dyDescent="0.4">
      <c r="B864" s="178" t="str">
        <f>IF(Data_Input!B864="","",Data_Input!B864)</f>
        <v/>
      </c>
      <c r="C864" s="179" t="str">
        <f>IF(Project_Details!$C$10="","",Project_Details!$C$10)</f>
        <v/>
      </c>
      <c r="D864" s="179" t="str">
        <f>IF(Project_Details!$C$11="","",Project_Details!$C$11)</f>
        <v/>
      </c>
      <c r="E864" s="179" t="str">
        <f>IF(Project_Details!$C$12="","",Project_Details!$C$12)</f>
        <v/>
      </c>
      <c r="F864" s="144" t="str">
        <f>IF(H864="","",VLOOKUP(H864,Waste_Type!$C$3:$E$50,3,FALSE))</f>
        <v/>
      </c>
      <c r="G864" s="145" t="str">
        <f>IF(H864="","",VLOOKUP($H864,Waste_Type!$C$3:$E$50,2,FALSE))</f>
        <v/>
      </c>
      <c r="H864" s="193" t="str">
        <f>IF(Data_Input!C864="","",Data_Input!C864)</f>
        <v/>
      </c>
      <c r="I864" s="190" t="str">
        <f>IF(Data_Input!D864="","",Data_Input!D864)</f>
        <v/>
      </c>
      <c r="J864" s="180" t="str">
        <f>IF(Data_Input!E864="","",Data_Input!E864)</f>
        <v/>
      </c>
      <c r="K864" s="180" t="str">
        <f>IF(Data_Input!F864="","",Data_Input!F864)</f>
        <v/>
      </c>
      <c r="L864" s="144" t="str">
        <f>IF(Data_Input!G864="","",Data_Input!G864)</f>
        <v/>
      </c>
      <c r="M864" s="148" t="str">
        <f t="shared" si="13"/>
        <v/>
      </c>
    </row>
    <row r="865" spans="2:13" x14ac:dyDescent="0.4">
      <c r="B865" s="181" t="str">
        <f>IF(Data_Input!B865="","",Data_Input!B865)</f>
        <v/>
      </c>
      <c r="C865" s="182" t="str">
        <f>IF(Project_Details!$C$10="","",Project_Details!$C$10)</f>
        <v/>
      </c>
      <c r="D865" s="182" t="str">
        <f>IF(Project_Details!$C$11="","",Project_Details!$C$11)</f>
        <v/>
      </c>
      <c r="E865" s="182" t="str">
        <f>IF(Project_Details!$C$12="","",Project_Details!$C$12)</f>
        <v/>
      </c>
      <c r="F865" s="151" t="str">
        <f>IF(H865="","",VLOOKUP(H865,Waste_Type!$C$3:$E$50,3,FALSE))</f>
        <v/>
      </c>
      <c r="G865" s="152" t="str">
        <f>IF(H865="","",VLOOKUP($H865,Waste_Type!$C$3:$E$50,2,FALSE))</f>
        <v/>
      </c>
      <c r="H865" s="192" t="str">
        <f>IF(Data_Input!C865="","",Data_Input!C865)</f>
        <v/>
      </c>
      <c r="I865" s="189" t="str">
        <f>IF(Data_Input!D865="","",Data_Input!D865)</f>
        <v/>
      </c>
      <c r="J865" s="183" t="str">
        <f>IF(Data_Input!E865="","",Data_Input!E865)</f>
        <v/>
      </c>
      <c r="K865" s="183" t="str">
        <f>IF(Data_Input!F865="","",Data_Input!F865)</f>
        <v/>
      </c>
      <c r="L865" s="151" t="str">
        <f>IF(Data_Input!G865="","",Data_Input!G865)</f>
        <v/>
      </c>
      <c r="M865" s="154" t="str">
        <f t="shared" si="13"/>
        <v/>
      </c>
    </row>
    <row r="866" spans="2:13" x14ac:dyDescent="0.4">
      <c r="B866" s="178" t="str">
        <f>IF(Data_Input!B866="","",Data_Input!B866)</f>
        <v/>
      </c>
      <c r="C866" s="179" t="str">
        <f>IF(Project_Details!$C$10="","",Project_Details!$C$10)</f>
        <v/>
      </c>
      <c r="D866" s="179" t="str">
        <f>IF(Project_Details!$C$11="","",Project_Details!$C$11)</f>
        <v/>
      </c>
      <c r="E866" s="179" t="str">
        <f>IF(Project_Details!$C$12="","",Project_Details!$C$12)</f>
        <v/>
      </c>
      <c r="F866" s="144" t="str">
        <f>IF(H866="","",VLOOKUP(H866,Waste_Type!$C$3:$E$50,3,FALSE))</f>
        <v/>
      </c>
      <c r="G866" s="145" t="str">
        <f>IF(H866="","",VLOOKUP($H866,Waste_Type!$C$3:$E$50,2,FALSE))</f>
        <v/>
      </c>
      <c r="H866" s="193" t="str">
        <f>IF(Data_Input!C866="","",Data_Input!C866)</f>
        <v/>
      </c>
      <c r="I866" s="190" t="str">
        <f>IF(Data_Input!D866="","",Data_Input!D866)</f>
        <v/>
      </c>
      <c r="J866" s="180" t="str">
        <f>IF(Data_Input!E866="","",Data_Input!E866)</f>
        <v/>
      </c>
      <c r="K866" s="180" t="str">
        <f>IF(Data_Input!F866="","",Data_Input!F866)</f>
        <v/>
      </c>
      <c r="L866" s="144" t="str">
        <f>IF(Data_Input!G866="","",Data_Input!G866)</f>
        <v/>
      </c>
      <c r="M866" s="148" t="str">
        <f t="shared" si="13"/>
        <v/>
      </c>
    </row>
    <row r="867" spans="2:13" x14ac:dyDescent="0.4">
      <c r="B867" s="181" t="str">
        <f>IF(Data_Input!B867="","",Data_Input!B867)</f>
        <v/>
      </c>
      <c r="C867" s="182" t="str">
        <f>IF(Project_Details!$C$10="","",Project_Details!$C$10)</f>
        <v/>
      </c>
      <c r="D867" s="182" t="str">
        <f>IF(Project_Details!$C$11="","",Project_Details!$C$11)</f>
        <v/>
      </c>
      <c r="E867" s="182" t="str">
        <f>IF(Project_Details!$C$12="","",Project_Details!$C$12)</f>
        <v/>
      </c>
      <c r="F867" s="151" t="str">
        <f>IF(H867="","",VLOOKUP(H867,Waste_Type!$C$3:$E$50,3,FALSE))</f>
        <v/>
      </c>
      <c r="G867" s="152" t="str">
        <f>IF(H867="","",VLOOKUP($H867,Waste_Type!$C$3:$E$50,2,FALSE))</f>
        <v/>
      </c>
      <c r="H867" s="192" t="str">
        <f>IF(Data_Input!C867="","",Data_Input!C867)</f>
        <v/>
      </c>
      <c r="I867" s="189" t="str">
        <f>IF(Data_Input!D867="","",Data_Input!D867)</f>
        <v/>
      </c>
      <c r="J867" s="183" t="str">
        <f>IF(Data_Input!E867="","",Data_Input!E867)</f>
        <v/>
      </c>
      <c r="K867" s="183" t="str">
        <f>IF(Data_Input!F867="","",Data_Input!F867)</f>
        <v/>
      </c>
      <c r="L867" s="151" t="str">
        <f>IF(Data_Input!G867="","",Data_Input!G867)</f>
        <v/>
      </c>
      <c r="M867" s="154" t="str">
        <f t="shared" si="13"/>
        <v/>
      </c>
    </row>
    <row r="868" spans="2:13" x14ac:dyDescent="0.4">
      <c r="B868" s="178" t="str">
        <f>IF(Data_Input!B868="","",Data_Input!B868)</f>
        <v/>
      </c>
      <c r="C868" s="179" t="str">
        <f>IF(Project_Details!$C$10="","",Project_Details!$C$10)</f>
        <v/>
      </c>
      <c r="D868" s="179" t="str">
        <f>IF(Project_Details!$C$11="","",Project_Details!$C$11)</f>
        <v/>
      </c>
      <c r="E868" s="179" t="str">
        <f>IF(Project_Details!$C$12="","",Project_Details!$C$12)</f>
        <v/>
      </c>
      <c r="F868" s="144" t="str">
        <f>IF(H868="","",VLOOKUP(H868,Waste_Type!$C$3:$E$50,3,FALSE))</f>
        <v/>
      </c>
      <c r="G868" s="145" t="str">
        <f>IF(H868="","",VLOOKUP($H868,Waste_Type!$C$3:$E$50,2,FALSE))</f>
        <v/>
      </c>
      <c r="H868" s="193" t="str">
        <f>IF(Data_Input!C868="","",Data_Input!C868)</f>
        <v/>
      </c>
      <c r="I868" s="190" t="str">
        <f>IF(Data_Input!D868="","",Data_Input!D868)</f>
        <v/>
      </c>
      <c r="J868" s="180" t="str">
        <f>IF(Data_Input!E868="","",Data_Input!E868)</f>
        <v/>
      </c>
      <c r="K868" s="180" t="str">
        <f>IF(Data_Input!F868="","",Data_Input!F868)</f>
        <v/>
      </c>
      <c r="L868" s="144" t="str">
        <f>IF(Data_Input!G868="","",Data_Input!G868)</f>
        <v/>
      </c>
      <c r="M868" s="148" t="str">
        <f t="shared" si="13"/>
        <v/>
      </c>
    </row>
    <row r="869" spans="2:13" x14ac:dyDescent="0.4">
      <c r="B869" s="181" t="str">
        <f>IF(Data_Input!B869="","",Data_Input!B869)</f>
        <v/>
      </c>
      <c r="C869" s="182" t="str">
        <f>IF(Project_Details!$C$10="","",Project_Details!$C$10)</f>
        <v/>
      </c>
      <c r="D869" s="182" t="str">
        <f>IF(Project_Details!$C$11="","",Project_Details!$C$11)</f>
        <v/>
      </c>
      <c r="E869" s="182" t="str">
        <f>IF(Project_Details!$C$12="","",Project_Details!$C$12)</f>
        <v/>
      </c>
      <c r="F869" s="151" t="str">
        <f>IF(H869="","",VLOOKUP(H869,Waste_Type!$C$3:$E$50,3,FALSE))</f>
        <v/>
      </c>
      <c r="G869" s="152" t="str">
        <f>IF(H869="","",VLOOKUP($H869,Waste_Type!$C$3:$E$50,2,FALSE))</f>
        <v/>
      </c>
      <c r="H869" s="192" t="str">
        <f>IF(Data_Input!C869="","",Data_Input!C869)</f>
        <v/>
      </c>
      <c r="I869" s="189" t="str">
        <f>IF(Data_Input!D869="","",Data_Input!D869)</f>
        <v/>
      </c>
      <c r="J869" s="183" t="str">
        <f>IF(Data_Input!E869="","",Data_Input!E869)</f>
        <v/>
      </c>
      <c r="K869" s="183" t="str">
        <f>IF(Data_Input!F869="","",Data_Input!F869)</f>
        <v/>
      </c>
      <c r="L869" s="151" t="str">
        <f>IF(Data_Input!G869="","",Data_Input!G869)</f>
        <v/>
      </c>
      <c r="M869" s="154" t="str">
        <f t="shared" si="13"/>
        <v/>
      </c>
    </row>
    <row r="870" spans="2:13" x14ac:dyDescent="0.4">
      <c r="B870" s="178" t="str">
        <f>IF(Data_Input!B870="","",Data_Input!B870)</f>
        <v/>
      </c>
      <c r="C870" s="179" t="str">
        <f>IF(Project_Details!$C$10="","",Project_Details!$C$10)</f>
        <v/>
      </c>
      <c r="D870" s="179" t="str">
        <f>IF(Project_Details!$C$11="","",Project_Details!$C$11)</f>
        <v/>
      </c>
      <c r="E870" s="179" t="str">
        <f>IF(Project_Details!$C$12="","",Project_Details!$C$12)</f>
        <v/>
      </c>
      <c r="F870" s="144" t="str">
        <f>IF(H870="","",VLOOKUP(H870,Waste_Type!$C$3:$E$50,3,FALSE))</f>
        <v/>
      </c>
      <c r="G870" s="145" t="str">
        <f>IF(H870="","",VLOOKUP($H870,Waste_Type!$C$3:$E$50,2,FALSE))</f>
        <v/>
      </c>
      <c r="H870" s="193" t="str">
        <f>IF(Data_Input!C870="","",Data_Input!C870)</f>
        <v/>
      </c>
      <c r="I870" s="190" t="str">
        <f>IF(Data_Input!D870="","",Data_Input!D870)</f>
        <v/>
      </c>
      <c r="J870" s="180" t="str">
        <f>IF(Data_Input!E870="","",Data_Input!E870)</f>
        <v/>
      </c>
      <c r="K870" s="180" t="str">
        <f>IF(Data_Input!F870="","",Data_Input!F870)</f>
        <v/>
      </c>
      <c r="L870" s="144" t="str">
        <f>IF(Data_Input!G870="","",Data_Input!G870)</f>
        <v/>
      </c>
      <c r="M870" s="148" t="str">
        <f t="shared" si="13"/>
        <v/>
      </c>
    </row>
    <row r="871" spans="2:13" x14ac:dyDescent="0.4">
      <c r="B871" s="181" t="str">
        <f>IF(Data_Input!B871="","",Data_Input!B871)</f>
        <v/>
      </c>
      <c r="C871" s="182" t="str">
        <f>IF(Project_Details!$C$10="","",Project_Details!$C$10)</f>
        <v/>
      </c>
      <c r="D871" s="182" t="str">
        <f>IF(Project_Details!$C$11="","",Project_Details!$C$11)</f>
        <v/>
      </c>
      <c r="E871" s="182" t="str">
        <f>IF(Project_Details!$C$12="","",Project_Details!$C$12)</f>
        <v/>
      </c>
      <c r="F871" s="151" t="str">
        <f>IF(H871="","",VLOOKUP(H871,Waste_Type!$C$3:$E$50,3,FALSE))</f>
        <v/>
      </c>
      <c r="G871" s="152" t="str">
        <f>IF(H871="","",VLOOKUP($H871,Waste_Type!$C$3:$E$50,2,FALSE))</f>
        <v/>
      </c>
      <c r="H871" s="192" t="str">
        <f>IF(Data_Input!C871="","",Data_Input!C871)</f>
        <v/>
      </c>
      <c r="I871" s="189" t="str">
        <f>IF(Data_Input!D871="","",Data_Input!D871)</f>
        <v/>
      </c>
      <c r="J871" s="183" t="str">
        <f>IF(Data_Input!E871="","",Data_Input!E871)</f>
        <v/>
      </c>
      <c r="K871" s="183" t="str">
        <f>IF(Data_Input!F871="","",Data_Input!F871)</f>
        <v/>
      </c>
      <c r="L871" s="151" t="str">
        <f>IF(Data_Input!G871="","",Data_Input!G871)</f>
        <v/>
      </c>
      <c r="M871" s="154" t="str">
        <f t="shared" si="13"/>
        <v/>
      </c>
    </row>
    <row r="872" spans="2:13" x14ac:dyDescent="0.4">
      <c r="B872" s="178" t="str">
        <f>IF(Data_Input!B872="","",Data_Input!B872)</f>
        <v/>
      </c>
      <c r="C872" s="179" t="str">
        <f>IF(Project_Details!$C$10="","",Project_Details!$C$10)</f>
        <v/>
      </c>
      <c r="D872" s="179" t="str">
        <f>IF(Project_Details!$C$11="","",Project_Details!$C$11)</f>
        <v/>
      </c>
      <c r="E872" s="179" t="str">
        <f>IF(Project_Details!$C$12="","",Project_Details!$C$12)</f>
        <v/>
      </c>
      <c r="F872" s="144" t="str">
        <f>IF(H872="","",VLOOKUP(H872,Waste_Type!$C$3:$E$50,3,FALSE))</f>
        <v/>
      </c>
      <c r="G872" s="145" t="str">
        <f>IF(H872="","",VLOOKUP($H872,Waste_Type!$C$3:$E$50,2,FALSE))</f>
        <v/>
      </c>
      <c r="H872" s="193" t="str">
        <f>IF(Data_Input!C872="","",Data_Input!C872)</f>
        <v/>
      </c>
      <c r="I872" s="190" t="str">
        <f>IF(Data_Input!D872="","",Data_Input!D872)</f>
        <v/>
      </c>
      <c r="J872" s="180" t="str">
        <f>IF(Data_Input!E872="","",Data_Input!E872)</f>
        <v/>
      </c>
      <c r="K872" s="180" t="str">
        <f>IF(Data_Input!F872="","",Data_Input!F872)</f>
        <v/>
      </c>
      <c r="L872" s="144" t="str">
        <f>IF(Data_Input!G872="","",Data_Input!G872)</f>
        <v/>
      </c>
      <c r="M872" s="148" t="str">
        <f t="shared" si="13"/>
        <v/>
      </c>
    </row>
    <row r="873" spans="2:13" x14ac:dyDescent="0.4">
      <c r="B873" s="181" t="str">
        <f>IF(Data_Input!B873="","",Data_Input!B873)</f>
        <v/>
      </c>
      <c r="C873" s="182" t="str">
        <f>IF(Project_Details!$C$10="","",Project_Details!$C$10)</f>
        <v/>
      </c>
      <c r="D873" s="182" t="str">
        <f>IF(Project_Details!$C$11="","",Project_Details!$C$11)</f>
        <v/>
      </c>
      <c r="E873" s="182" t="str">
        <f>IF(Project_Details!$C$12="","",Project_Details!$C$12)</f>
        <v/>
      </c>
      <c r="F873" s="151" t="str">
        <f>IF(H873="","",VLOOKUP(H873,Waste_Type!$C$3:$E$50,3,FALSE))</f>
        <v/>
      </c>
      <c r="G873" s="152" t="str">
        <f>IF(H873="","",VLOOKUP($H873,Waste_Type!$C$3:$E$50,2,FALSE))</f>
        <v/>
      </c>
      <c r="H873" s="192" t="str">
        <f>IF(Data_Input!C873="","",Data_Input!C873)</f>
        <v/>
      </c>
      <c r="I873" s="189" t="str">
        <f>IF(Data_Input!D873="","",Data_Input!D873)</f>
        <v/>
      </c>
      <c r="J873" s="183" t="str">
        <f>IF(Data_Input!E873="","",Data_Input!E873)</f>
        <v/>
      </c>
      <c r="K873" s="183" t="str">
        <f>IF(Data_Input!F873="","",Data_Input!F873)</f>
        <v/>
      </c>
      <c r="L873" s="151" t="str">
        <f>IF(Data_Input!G873="","",Data_Input!G873)</f>
        <v/>
      </c>
      <c r="M873" s="154" t="str">
        <f t="shared" si="13"/>
        <v/>
      </c>
    </row>
    <row r="874" spans="2:13" x14ac:dyDescent="0.4">
      <c r="B874" s="178" t="str">
        <f>IF(Data_Input!B874="","",Data_Input!B874)</f>
        <v/>
      </c>
      <c r="C874" s="179" t="str">
        <f>IF(Project_Details!$C$10="","",Project_Details!$C$10)</f>
        <v/>
      </c>
      <c r="D874" s="179" t="str">
        <f>IF(Project_Details!$C$11="","",Project_Details!$C$11)</f>
        <v/>
      </c>
      <c r="E874" s="179" t="str">
        <f>IF(Project_Details!$C$12="","",Project_Details!$C$12)</f>
        <v/>
      </c>
      <c r="F874" s="144" t="str">
        <f>IF(H874="","",VLOOKUP(H874,Waste_Type!$C$3:$E$50,3,FALSE))</f>
        <v/>
      </c>
      <c r="G874" s="145" t="str">
        <f>IF(H874="","",VLOOKUP($H874,Waste_Type!$C$3:$E$50,2,FALSE))</f>
        <v/>
      </c>
      <c r="H874" s="193" t="str">
        <f>IF(Data_Input!C874="","",Data_Input!C874)</f>
        <v/>
      </c>
      <c r="I874" s="190" t="str">
        <f>IF(Data_Input!D874="","",Data_Input!D874)</f>
        <v/>
      </c>
      <c r="J874" s="180" t="str">
        <f>IF(Data_Input!E874="","",Data_Input!E874)</f>
        <v/>
      </c>
      <c r="K874" s="180" t="str">
        <f>IF(Data_Input!F874="","",Data_Input!F874)</f>
        <v/>
      </c>
      <c r="L874" s="144" t="str">
        <f>IF(Data_Input!G874="","",Data_Input!G874)</f>
        <v/>
      </c>
      <c r="M874" s="148" t="str">
        <f t="shared" si="13"/>
        <v/>
      </c>
    </row>
    <row r="875" spans="2:13" x14ac:dyDescent="0.4">
      <c r="B875" s="181" t="str">
        <f>IF(Data_Input!B875="","",Data_Input!B875)</f>
        <v/>
      </c>
      <c r="C875" s="182" t="str">
        <f>IF(Project_Details!$C$10="","",Project_Details!$C$10)</f>
        <v/>
      </c>
      <c r="D875" s="182" t="str">
        <f>IF(Project_Details!$C$11="","",Project_Details!$C$11)</f>
        <v/>
      </c>
      <c r="E875" s="182" t="str">
        <f>IF(Project_Details!$C$12="","",Project_Details!$C$12)</f>
        <v/>
      </c>
      <c r="F875" s="151" t="str">
        <f>IF(H875="","",VLOOKUP(H875,Waste_Type!$C$3:$E$50,3,FALSE))</f>
        <v/>
      </c>
      <c r="G875" s="152" t="str">
        <f>IF(H875="","",VLOOKUP($H875,Waste_Type!$C$3:$E$50,2,FALSE))</f>
        <v/>
      </c>
      <c r="H875" s="192" t="str">
        <f>IF(Data_Input!C875="","",Data_Input!C875)</f>
        <v/>
      </c>
      <c r="I875" s="189" t="str">
        <f>IF(Data_Input!D875="","",Data_Input!D875)</f>
        <v/>
      </c>
      <c r="J875" s="183" t="str">
        <f>IF(Data_Input!E875="","",Data_Input!E875)</f>
        <v/>
      </c>
      <c r="K875" s="183" t="str">
        <f>IF(Data_Input!F875="","",Data_Input!F875)</f>
        <v/>
      </c>
      <c r="L875" s="151" t="str">
        <f>IF(Data_Input!G875="","",Data_Input!G875)</f>
        <v/>
      </c>
      <c r="M875" s="154" t="str">
        <f t="shared" si="13"/>
        <v/>
      </c>
    </row>
    <row r="876" spans="2:13" x14ac:dyDescent="0.4">
      <c r="B876" s="178" t="str">
        <f>IF(Data_Input!B876="","",Data_Input!B876)</f>
        <v/>
      </c>
      <c r="C876" s="179" t="str">
        <f>IF(Project_Details!$C$10="","",Project_Details!$C$10)</f>
        <v/>
      </c>
      <c r="D876" s="179" t="str">
        <f>IF(Project_Details!$C$11="","",Project_Details!$C$11)</f>
        <v/>
      </c>
      <c r="E876" s="179" t="str">
        <f>IF(Project_Details!$C$12="","",Project_Details!$C$12)</f>
        <v/>
      </c>
      <c r="F876" s="144" t="str">
        <f>IF(H876="","",VLOOKUP(H876,Waste_Type!$C$3:$E$50,3,FALSE))</f>
        <v/>
      </c>
      <c r="G876" s="145" t="str">
        <f>IF(H876="","",VLOOKUP($H876,Waste_Type!$C$3:$E$50,2,FALSE))</f>
        <v/>
      </c>
      <c r="H876" s="193" t="str">
        <f>IF(Data_Input!C876="","",Data_Input!C876)</f>
        <v/>
      </c>
      <c r="I876" s="190" t="str">
        <f>IF(Data_Input!D876="","",Data_Input!D876)</f>
        <v/>
      </c>
      <c r="J876" s="180" t="str">
        <f>IF(Data_Input!E876="","",Data_Input!E876)</f>
        <v/>
      </c>
      <c r="K876" s="180" t="str">
        <f>IF(Data_Input!F876="","",Data_Input!F876)</f>
        <v/>
      </c>
      <c r="L876" s="144" t="str">
        <f>IF(Data_Input!G876="","",Data_Input!G876)</f>
        <v/>
      </c>
      <c r="M876" s="148" t="str">
        <f t="shared" si="13"/>
        <v/>
      </c>
    </row>
    <row r="877" spans="2:13" x14ac:dyDescent="0.4">
      <c r="B877" s="181" t="str">
        <f>IF(Data_Input!B877="","",Data_Input!B877)</f>
        <v/>
      </c>
      <c r="C877" s="182" t="str">
        <f>IF(Project_Details!$C$10="","",Project_Details!$C$10)</f>
        <v/>
      </c>
      <c r="D877" s="182" t="str">
        <f>IF(Project_Details!$C$11="","",Project_Details!$C$11)</f>
        <v/>
      </c>
      <c r="E877" s="182" t="str">
        <f>IF(Project_Details!$C$12="","",Project_Details!$C$12)</f>
        <v/>
      </c>
      <c r="F877" s="151" t="str">
        <f>IF(H877="","",VLOOKUP(H877,Waste_Type!$C$3:$E$50,3,FALSE))</f>
        <v/>
      </c>
      <c r="G877" s="152" t="str">
        <f>IF(H877="","",VLOOKUP($H877,Waste_Type!$C$3:$E$50,2,FALSE))</f>
        <v/>
      </c>
      <c r="H877" s="192" t="str">
        <f>IF(Data_Input!C877="","",Data_Input!C877)</f>
        <v/>
      </c>
      <c r="I877" s="189" t="str">
        <f>IF(Data_Input!D877="","",Data_Input!D877)</f>
        <v/>
      </c>
      <c r="J877" s="183" t="str">
        <f>IF(Data_Input!E877="","",Data_Input!E877)</f>
        <v/>
      </c>
      <c r="K877" s="183" t="str">
        <f>IF(Data_Input!F877="","",Data_Input!F877)</f>
        <v/>
      </c>
      <c r="L877" s="151" t="str">
        <f>IF(Data_Input!G877="","",Data_Input!G877)</f>
        <v/>
      </c>
      <c r="M877" s="154" t="str">
        <f t="shared" si="13"/>
        <v/>
      </c>
    </row>
    <row r="878" spans="2:13" x14ac:dyDescent="0.4">
      <c r="B878" s="178" t="str">
        <f>IF(Data_Input!B878="","",Data_Input!B878)</f>
        <v/>
      </c>
      <c r="C878" s="179" t="str">
        <f>IF(Project_Details!$C$10="","",Project_Details!$C$10)</f>
        <v/>
      </c>
      <c r="D878" s="179" t="str">
        <f>IF(Project_Details!$C$11="","",Project_Details!$C$11)</f>
        <v/>
      </c>
      <c r="E878" s="179" t="str">
        <f>IF(Project_Details!$C$12="","",Project_Details!$C$12)</f>
        <v/>
      </c>
      <c r="F878" s="144" t="str">
        <f>IF(H878="","",VLOOKUP(H878,Waste_Type!$C$3:$E$50,3,FALSE))</f>
        <v/>
      </c>
      <c r="G878" s="145" t="str">
        <f>IF(H878="","",VLOOKUP($H878,Waste_Type!$C$3:$E$50,2,FALSE))</f>
        <v/>
      </c>
      <c r="H878" s="193" t="str">
        <f>IF(Data_Input!C878="","",Data_Input!C878)</f>
        <v/>
      </c>
      <c r="I878" s="190" t="str">
        <f>IF(Data_Input!D878="","",Data_Input!D878)</f>
        <v/>
      </c>
      <c r="J878" s="180" t="str">
        <f>IF(Data_Input!E878="","",Data_Input!E878)</f>
        <v/>
      </c>
      <c r="K878" s="180" t="str">
        <f>IF(Data_Input!F878="","",Data_Input!F878)</f>
        <v/>
      </c>
      <c r="L878" s="144" t="str">
        <f>IF(Data_Input!G878="","",Data_Input!G878)</f>
        <v/>
      </c>
      <c r="M878" s="148" t="str">
        <f t="shared" si="13"/>
        <v/>
      </c>
    </row>
    <row r="879" spans="2:13" x14ac:dyDescent="0.4">
      <c r="B879" s="181" t="str">
        <f>IF(Data_Input!B879="","",Data_Input!B879)</f>
        <v/>
      </c>
      <c r="C879" s="182" t="str">
        <f>IF(Project_Details!$C$10="","",Project_Details!$C$10)</f>
        <v/>
      </c>
      <c r="D879" s="182" t="str">
        <f>IF(Project_Details!$C$11="","",Project_Details!$C$11)</f>
        <v/>
      </c>
      <c r="E879" s="182" t="str">
        <f>IF(Project_Details!$C$12="","",Project_Details!$C$12)</f>
        <v/>
      </c>
      <c r="F879" s="151" t="str">
        <f>IF(H879="","",VLOOKUP(H879,Waste_Type!$C$3:$E$50,3,FALSE))</f>
        <v/>
      </c>
      <c r="G879" s="152" t="str">
        <f>IF(H879="","",VLOOKUP($H879,Waste_Type!$C$3:$E$50,2,FALSE))</f>
        <v/>
      </c>
      <c r="H879" s="192" t="str">
        <f>IF(Data_Input!C879="","",Data_Input!C879)</f>
        <v/>
      </c>
      <c r="I879" s="189" t="str">
        <f>IF(Data_Input!D879="","",Data_Input!D879)</f>
        <v/>
      </c>
      <c r="J879" s="183" t="str">
        <f>IF(Data_Input!E879="","",Data_Input!E879)</f>
        <v/>
      </c>
      <c r="K879" s="183" t="str">
        <f>IF(Data_Input!F879="","",Data_Input!F879)</f>
        <v/>
      </c>
      <c r="L879" s="151" t="str">
        <f>IF(Data_Input!G879="","",Data_Input!G879)</f>
        <v/>
      </c>
      <c r="M879" s="154" t="str">
        <f t="shared" si="13"/>
        <v/>
      </c>
    </row>
    <row r="880" spans="2:13" x14ac:dyDescent="0.4">
      <c r="B880" s="178" t="str">
        <f>IF(Data_Input!B880="","",Data_Input!B880)</f>
        <v/>
      </c>
      <c r="C880" s="179" t="str">
        <f>IF(Project_Details!$C$10="","",Project_Details!$C$10)</f>
        <v/>
      </c>
      <c r="D880" s="179" t="str">
        <f>IF(Project_Details!$C$11="","",Project_Details!$C$11)</f>
        <v/>
      </c>
      <c r="E880" s="179" t="str">
        <f>IF(Project_Details!$C$12="","",Project_Details!$C$12)</f>
        <v/>
      </c>
      <c r="F880" s="144" t="str">
        <f>IF(H880="","",VLOOKUP(H880,Waste_Type!$C$3:$E$50,3,FALSE))</f>
        <v/>
      </c>
      <c r="G880" s="145" t="str">
        <f>IF(H880="","",VLOOKUP($H880,Waste_Type!$C$3:$E$50,2,FALSE))</f>
        <v/>
      </c>
      <c r="H880" s="193" t="str">
        <f>IF(Data_Input!C880="","",Data_Input!C880)</f>
        <v/>
      </c>
      <c r="I880" s="190" t="str">
        <f>IF(Data_Input!D880="","",Data_Input!D880)</f>
        <v/>
      </c>
      <c r="J880" s="180" t="str">
        <f>IF(Data_Input!E880="","",Data_Input!E880)</f>
        <v/>
      </c>
      <c r="K880" s="180" t="str">
        <f>IF(Data_Input!F880="","",Data_Input!F880)</f>
        <v/>
      </c>
      <c r="L880" s="144" t="str">
        <f>IF(Data_Input!G880="","",Data_Input!G880)</f>
        <v/>
      </c>
      <c r="M880" s="148" t="str">
        <f t="shared" si="13"/>
        <v/>
      </c>
    </row>
    <row r="881" spans="2:13" x14ac:dyDescent="0.4">
      <c r="B881" s="181" t="str">
        <f>IF(Data_Input!B881="","",Data_Input!B881)</f>
        <v/>
      </c>
      <c r="C881" s="182" t="str">
        <f>IF(Project_Details!$C$10="","",Project_Details!$C$10)</f>
        <v/>
      </c>
      <c r="D881" s="182" t="str">
        <f>IF(Project_Details!$C$11="","",Project_Details!$C$11)</f>
        <v/>
      </c>
      <c r="E881" s="182" t="str">
        <f>IF(Project_Details!$C$12="","",Project_Details!$C$12)</f>
        <v/>
      </c>
      <c r="F881" s="151" t="str">
        <f>IF(H881="","",VLOOKUP(H881,Waste_Type!$C$3:$E$50,3,FALSE))</f>
        <v/>
      </c>
      <c r="G881" s="152" t="str">
        <f>IF(H881="","",VLOOKUP($H881,Waste_Type!$C$3:$E$50,2,FALSE))</f>
        <v/>
      </c>
      <c r="H881" s="192" t="str">
        <f>IF(Data_Input!C881="","",Data_Input!C881)</f>
        <v/>
      </c>
      <c r="I881" s="189" t="str">
        <f>IF(Data_Input!D881="","",Data_Input!D881)</f>
        <v/>
      </c>
      <c r="J881" s="183" t="str">
        <f>IF(Data_Input!E881="","",Data_Input!E881)</f>
        <v/>
      </c>
      <c r="K881" s="183" t="str">
        <f>IF(Data_Input!F881="","",Data_Input!F881)</f>
        <v/>
      </c>
      <c r="L881" s="151" t="str">
        <f>IF(Data_Input!G881="","",Data_Input!G881)</f>
        <v/>
      </c>
      <c r="M881" s="154" t="str">
        <f t="shared" si="13"/>
        <v/>
      </c>
    </row>
    <row r="882" spans="2:13" x14ac:dyDescent="0.4">
      <c r="B882" s="178" t="str">
        <f>IF(Data_Input!B882="","",Data_Input!B882)</f>
        <v/>
      </c>
      <c r="C882" s="179" t="str">
        <f>IF(Project_Details!$C$10="","",Project_Details!$C$10)</f>
        <v/>
      </c>
      <c r="D882" s="179" t="str">
        <f>IF(Project_Details!$C$11="","",Project_Details!$C$11)</f>
        <v/>
      </c>
      <c r="E882" s="179" t="str">
        <f>IF(Project_Details!$C$12="","",Project_Details!$C$12)</f>
        <v/>
      </c>
      <c r="F882" s="144" t="str">
        <f>IF(H882="","",VLOOKUP(H882,Waste_Type!$C$3:$E$50,3,FALSE))</f>
        <v/>
      </c>
      <c r="G882" s="145" t="str">
        <f>IF(H882="","",VLOOKUP($H882,Waste_Type!$C$3:$E$50,2,FALSE))</f>
        <v/>
      </c>
      <c r="H882" s="193" t="str">
        <f>IF(Data_Input!C882="","",Data_Input!C882)</f>
        <v/>
      </c>
      <c r="I882" s="190" t="str">
        <f>IF(Data_Input!D882="","",Data_Input!D882)</f>
        <v/>
      </c>
      <c r="J882" s="180" t="str">
        <f>IF(Data_Input!E882="","",Data_Input!E882)</f>
        <v/>
      </c>
      <c r="K882" s="180" t="str">
        <f>IF(Data_Input!F882="","",Data_Input!F882)</f>
        <v/>
      </c>
      <c r="L882" s="144" t="str">
        <f>IF(Data_Input!G882="","",Data_Input!G882)</f>
        <v/>
      </c>
      <c r="M882" s="148" t="str">
        <f t="shared" si="13"/>
        <v/>
      </c>
    </row>
    <row r="883" spans="2:13" x14ac:dyDescent="0.4">
      <c r="B883" s="181" t="str">
        <f>IF(Data_Input!B883="","",Data_Input!B883)</f>
        <v/>
      </c>
      <c r="C883" s="182" t="str">
        <f>IF(Project_Details!$C$10="","",Project_Details!$C$10)</f>
        <v/>
      </c>
      <c r="D883" s="182" t="str">
        <f>IF(Project_Details!$C$11="","",Project_Details!$C$11)</f>
        <v/>
      </c>
      <c r="E883" s="182" t="str">
        <f>IF(Project_Details!$C$12="","",Project_Details!$C$12)</f>
        <v/>
      </c>
      <c r="F883" s="151" t="str">
        <f>IF(H883="","",VLOOKUP(H883,Waste_Type!$C$3:$E$50,3,FALSE))</f>
        <v/>
      </c>
      <c r="G883" s="152" t="str">
        <f>IF(H883="","",VLOOKUP($H883,Waste_Type!$C$3:$E$50,2,FALSE))</f>
        <v/>
      </c>
      <c r="H883" s="192" t="str">
        <f>IF(Data_Input!C883="","",Data_Input!C883)</f>
        <v/>
      </c>
      <c r="I883" s="189" t="str">
        <f>IF(Data_Input!D883="","",Data_Input!D883)</f>
        <v/>
      </c>
      <c r="J883" s="183" t="str">
        <f>IF(Data_Input!E883="","",Data_Input!E883)</f>
        <v/>
      </c>
      <c r="K883" s="183" t="str">
        <f>IF(Data_Input!F883="","",Data_Input!F883)</f>
        <v/>
      </c>
      <c r="L883" s="151" t="str">
        <f>IF(Data_Input!G883="","",Data_Input!G883)</f>
        <v/>
      </c>
      <c r="M883" s="154" t="str">
        <f t="shared" si="13"/>
        <v/>
      </c>
    </row>
    <row r="884" spans="2:13" x14ac:dyDescent="0.4">
      <c r="B884" s="178" t="str">
        <f>IF(Data_Input!B884="","",Data_Input!B884)</f>
        <v/>
      </c>
      <c r="C884" s="179" t="str">
        <f>IF(Project_Details!$C$10="","",Project_Details!$C$10)</f>
        <v/>
      </c>
      <c r="D884" s="179" t="str">
        <f>IF(Project_Details!$C$11="","",Project_Details!$C$11)</f>
        <v/>
      </c>
      <c r="E884" s="179" t="str">
        <f>IF(Project_Details!$C$12="","",Project_Details!$C$12)</f>
        <v/>
      </c>
      <c r="F884" s="144" t="str">
        <f>IF(H884="","",VLOOKUP(H884,Waste_Type!$C$3:$E$50,3,FALSE))</f>
        <v/>
      </c>
      <c r="G884" s="145" t="str">
        <f>IF(H884="","",VLOOKUP($H884,Waste_Type!$C$3:$E$50,2,FALSE))</f>
        <v/>
      </c>
      <c r="H884" s="193" t="str">
        <f>IF(Data_Input!C884="","",Data_Input!C884)</f>
        <v/>
      </c>
      <c r="I884" s="190" t="str">
        <f>IF(Data_Input!D884="","",Data_Input!D884)</f>
        <v/>
      </c>
      <c r="J884" s="180" t="str">
        <f>IF(Data_Input!E884="","",Data_Input!E884)</f>
        <v/>
      </c>
      <c r="K884" s="180" t="str">
        <f>IF(Data_Input!F884="","",Data_Input!F884)</f>
        <v/>
      </c>
      <c r="L884" s="144" t="str">
        <f>IF(Data_Input!G884="","",Data_Input!G884)</f>
        <v/>
      </c>
      <c r="M884" s="148" t="str">
        <f t="shared" si="13"/>
        <v/>
      </c>
    </row>
    <row r="885" spans="2:13" x14ac:dyDescent="0.4">
      <c r="B885" s="181" t="str">
        <f>IF(Data_Input!B885="","",Data_Input!B885)</f>
        <v/>
      </c>
      <c r="C885" s="182" t="str">
        <f>IF(Project_Details!$C$10="","",Project_Details!$C$10)</f>
        <v/>
      </c>
      <c r="D885" s="182" t="str">
        <f>IF(Project_Details!$C$11="","",Project_Details!$C$11)</f>
        <v/>
      </c>
      <c r="E885" s="182" t="str">
        <f>IF(Project_Details!$C$12="","",Project_Details!$C$12)</f>
        <v/>
      </c>
      <c r="F885" s="151" t="str">
        <f>IF(H885="","",VLOOKUP(H885,Waste_Type!$C$3:$E$50,3,FALSE))</f>
        <v/>
      </c>
      <c r="G885" s="152" t="str">
        <f>IF(H885="","",VLOOKUP($H885,Waste_Type!$C$3:$E$50,2,FALSE))</f>
        <v/>
      </c>
      <c r="H885" s="192" t="str">
        <f>IF(Data_Input!C885="","",Data_Input!C885)</f>
        <v/>
      </c>
      <c r="I885" s="189" t="str">
        <f>IF(Data_Input!D885="","",Data_Input!D885)</f>
        <v/>
      </c>
      <c r="J885" s="183" t="str">
        <f>IF(Data_Input!E885="","",Data_Input!E885)</f>
        <v/>
      </c>
      <c r="K885" s="183" t="str">
        <f>IF(Data_Input!F885="","",Data_Input!F885)</f>
        <v/>
      </c>
      <c r="L885" s="151" t="str">
        <f>IF(Data_Input!G885="","",Data_Input!G885)</f>
        <v/>
      </c>
      <c r="M885" s="154" t="str">
        <f t="shared" si="13"/>
        <v/>
      </c>
    </row>
    <row r="886" spans="2:13" x14ac:dyDescent="0.4">
      <c r="B886" s="178" t="str">
        <f>IF(Data_Input!B886="","",Data_Input!B886)</f>
        <v/>
      </c>
      <c r="C886" s="179" t="str">
        <f>IF(Project_Details!$C$10="","",Project_Details!$C$10)</f>
        <v/>
      </c>
      <c r="D886" s="179" t="str">
        <f>IF(Project_Details!$C$11="","",Project_Details!$C$11)</f>
        <v/>
      </c>
      <c r="E886" s="179" t="str">
        <f>IF(Project_Details!$C$12="","",Project_Details!$C$12)</f>
        <v/>
      </c>
      <c r="F886" s="144" t="str">
        <f>IF(H886="","",VLOOKUP(H886,Waste_Type!$C$3:$E$50,3,FALSE))</f>
        <v/>
      </c>
      <c r="G886" s="145" t="str">
        <f>IF(H886="","",VLOOKUP($H886,Waste_Type!$C$3:$E$50,2,FALSE))</f>
        <v/>
      </c>
      <c r="H886" s="193" t="str">
        <f>IF(Data_Input!C886="","",Data_Input!C886)</f>
        <v/>
      </c>
      <c r="I886" s="190" t="str">
        <f>IF(Data_Input!D886="","",Data_Input!D886)</f>
        <v/>
      </c>
      <c r="J886" s="180" t="str">
        <f>IF(Data_Input!E886="","",Data_Input!E886)</f>
        <v/>
      </c>
      <c r="K886" s="180" t="str">
        <f>IF(Data_Input!F886="","",Data_Input!F886)</f>
        <v/>
      </c>
      <c r="L886" s="144" t="str">
        <f>IF(Data_Input!G886="","",Data_Input!G886)</f>
        <v/>
      </c>
      <c r="M886" s="148" t="str">
        <f t="shared" si="13"/>
        <v/>
      </c>
    </row>
    <row r="887" spans="2:13" x14ac:dyDescent="0.4">
      <c r="B887" s="181" t="str">
        <f>IF(Data_Input!B887="","",Data_Input!B887)</f>
        <v/>
      </c>
      <c r="C887" s="182" t="str">
        <f>IF(Project_Details!$C$10="","",Project_Details!$C$10)</f>
        <v/>
      </c>
      <c r="D887" s="182" t="str">
        <f>IF(Project_Details!$C$11="","",Project_Details!$C$11)</f>
        <v/>
      </c>
      <c r="E887" s="182" t="str">
        <f>IF(Project_Details!$C$12="","",Project_Details!$C$12)</f>
        <v/>
      </c>
      <c r="F887" s="151" t="str">
        <f>IF(H887="","",VLOOKUP(H887,Waste_Type!$C$3:$E$50,3,FALSE))</f>
        <v/>
      </c>
      <c r="G887" s="152" t="str">
        <f>IF(H887="","",VLOOKUP($H887,Waste_Type!$C$3:$E$50,2,FALSE))</f>
        <v/>
      </c>
      <c r="H887" s="192" t="str">
        <f>IF(Data_Input!C887="","",Data_Input!C887)</f>
        <v/>
      </c>
      <c r="I887" s="189" t="str">
        <f>IF(Data_Input!D887="","",Data_Input!D887)</f>
        <v/>
      </c>
      <c r="J887" s="183" t="str">
        <f>IF(Data_Input!E887="","",Data_Input!E887)</f>
        <v/>
      </c>
      <c r="K887" s="183" t="str">
        <f>IF(Data_Input!F887="","",Data_Input!F887)</f>
        <v/>
      </c>
      <c r="L887" s="151" t="str">
        <f>IF(Data_Input!G887="","",Data_Input!G887)</f>
        <v/>
      </c>
      <c r="M887" s="154" t="str">
        <f t="shared" si="13"/>
        <v/>
      </c>
    </row>
    <row r="888" spans="2:13" x14ac:dyDescent="0.4">
      <c r="B888" s="178" t="str">
        <f>IF(Data_Input!B888="","",Data_Input!B888)</f>
        <v/>
      </c>
      <c r="C888" s="179" t="str">
        <f>IF(Project_Details!$C$10="","",Project_Details!$C$10)</f>
        <v/>
      </c>
      <c r="D888" s="179" t="str">
        <f>IF(Project_Details!$C$11="","",Project_Details!$C$11)</f>
        <v/>
      </c>
      <c r="E888" s="179" t="str">
        <f>IF(Project_Details!$C$12="","",Project_Details!$C$12)</f>
        <v/>
      </c>
      <c r="F888" s="144" t="str">
        <f>IF(H888="","",VLOOKUP(H888,Waste_Type!$C$3:$E$50,3,FALSE))</f>
        <v/>
      </c>
      <c r="G888" s="145" t="str">
        <f>IF(H888="","",VLOOKUP($H888,Waste_Type!$C$3:$E$50,2,FALSE))</f>
        <v/>
      </c>
      <c r="H888" s="193" t="str">
        <f>IF(Data_Input!C888="","",Data_Input!C888)</f>
        <v/>
      </c>
      <c r="I888" s="190" t="str">
        <f>IF(Data_Input!D888="","",Data_Input!D888)</f>
        <v/>
      </c>
      <c r="J888" s="180" t="str">
        <f>IF(Data_Input!E888="","",Data_Input!E888)</f>
        <v/>
      </c>
      <c r="K888" s="180" t="str">
        <f>IF(Data_Input!F888="","",Data_Input!F888)</f>
        <v/>
      </c>
      <c r="L888" s="144" t="str">
        <f>IF(Data_Input!G888="","",Data_Input!G888)</f>
        <v/>
      </c>
      <c r="M888" s="148" t="str">
        <f t="shared" si="13"/>
        <v/>
      </c>
    </row>
    <row r="889" spans="2:13" x14ac:dyDescent="0.4">
      <c r="B889" s="181" t="str">
        <f>IF(Data_Input!B889="","",Data_Input!B889)</f>
        <v/>
      </c>
      <c r="C889" s="182" t="str">
        <f>IF(Project_Details!$C$10="","",Project_Details!$C$10)</f>
        <v/>
      </c>
      <c r="D889" s="182" t="str">
        <f>IF(Project_Details!$C$11="","",Project_Details!$C$11)</f>
        <v/>
      </c>
      <c r="E889" s="182" t="str">
        <f>IF(Project_Details!$C$12="","",Project_Details!$C$12)</f>
        <v/>
      </c>
      <c r="F889" s="151" t="str">
        <f>IF(H889="","",VLOOKUP(H889,Waste_Type!$C$3:$E$50,3,FALSE))</f>
        <v/>
      </c>
      <c r="G889" s="152" t="str">
        <f>IF(H889="","",VLOOKUP($H889,Waste_Type!$C$3:$E$50,2,FALSE))</f>
        <v/>
      </c>
      <c r="H889" s="192" t="str">
        <f>IF(Data_Input!C889="","",Data_Input!C889)</f>
        <v/>
      </c>
      <c r="I889" s="189" t="str">
        <f>IF(Data_Input!D889="","",Data_Input!D889)</f>
        <v/>
      </c>
      <c r="J889" s="183" t="str">
        <f>IF(Data_Input!E889="","",Data_Input!E889)</f>
        <v/>
      </c>
      <c r="K889" s="183" t="str">
        <f>IF(Data_Input!F889="","",Data_Input!F889)</f>
        <v/>
      </c>
      <c r="L889" s="151" t="str">
        <f>IF(Data_Input!G889="","",Data_Input!G889)</f>
        <v/>
      </c>
      <c r="M889" s="154" t="str">
        <f t="shared" si="13"/>
        <v/>
      </c>
    </row>
    <row r="890" spans="2:13" x14ac:dyDescent="0.4">
      <c r="B890" s="178" t="str">
        <f>IF(Data_Input!B890="","",Data_Input!B890)</f>
        <v/>
      </c>
      <c r="C890" s="179" t="str">
        <f>IF(Project_Details!$C$10="","",Project_Details!$C$10)</f>
        <v/>
      </c>
      <c r="D890" s="179" t="str">
        <f>IF(Project_Details!$C$11="","",Project_Details!$C$11)</f>
        <v/>
      </c>
      <c r="E890" s="179" t="str">
        <f>IF(Project_Details!$C$12="","",Project_Details!$C$12)</f>
        <v/>
      </c>
      <c r="F890" s="144" t="str">
        <f>IF(H890="","",VLOOKUP(H890,Waste_Type!$C$3:$E$50,3,FALSE))</f>
        <v/>
      </c>
      <c r="G890" s="145" t="str">
        <f>IF(H890="","",VLOOKUP($H890,Waste_Type!$C$3:$E$50,2,FALSE))</f>
        <v/>
      </c>
      <c r="H890" s="193" t="str">
        <f>IF(Data_Input!C890="","",Data_Input!C890)</f>
        <v/>
      </c>
      <c r="I890" s="190" t="str">
        <f>IF(Data_Input!D890="","",Data_Input!D890)</f>
        <v/>
      </c>
      <c r="J890" s="180" t="str">
        <f>IF(Data_Input!E890="","",Data_Input!E890)</f>
        <v/>
      </c>
      <c r="K890" s="180" t="str">
        <f>IF(Data_Input!F890="","",Data_Input!F890)</f>
        <v/>
      </c>
      <c r="L890" s="144" t="str">
        <f>IF(Data_Input!G890="","",Data_Input!G890)</f>
        <v/>
      </c>
      <c r="M890" s="148" t="str">
        <f t="shared" si="13"/>
        <v/>
      </c>
    </row>
    <row r="891" spans="2:13" x14ac:dyDescent="0.4">
      <c r="B891" s="181" t="str">
        <f>IF(Data_Input!B891="","",Data_Input!B891)</f>
        <v/>
      </c>
      <c r="C891" s="182" t="str">
        <f>IF(Project_Details!$C$10="","",Project_Details!$C$10)</f>
        <v/>
      </c>
      <c r="D891" s="182" t="str">
        <f>IF(Project_Details!$C$11="","",Project_Details!$C$11)</f>
        <v/>
      </c>
      <c r="E891" s="182" t="str">
        <f>IF(Project_Details!$C$12="","",Project_Details!$C$12)</f>
        <v/>
      </c>
      <c r="F891" s="151" t="str">
        <f>IF(H891="","",VLOOKUP(H891,Waste_Type!$C$3:$E$50,3,FALSE))</f>
        <v/>
      </c>
      <c r="G891" s="152" t="str">
        <f>IF(H891="","",VLOOKUP($H891,Waste_Type!$C$3:$E$50,2,FALSE))</f>
        <v/>
      </c>
      <c r="H891" s="192" t="str">
        <f>IF(Data_Input!C891="","",Data_Input!C891)</f>
        <v/>
      </c>
      <c r="I891" s="189" t="str">
        <f>IF(Data_Input!D891="","",Data_Input!D891)</f>
        <v/>
      </c>
      <c r="J891" s="183" t="str">
        <f>IF(Data_Input!E891="","",Data_Input!E891)</f>
        <v/>
      </c>
      <c r="K891" s="183" t="str">
        <f>IF(Data_Input!F891="","",Data_Input!F891)</f>
        <v/>
      </c>
      <c r="L891" s="151" t="str">
        <f>IF(Data_Input!G891="","",Data_Input!G891)</f>
        <v/>
      </c>
      <c r="M891" s="154" t="str">
        <f t="shared" si="13"/>
        <v/>
      </c>
    </row>
    <row r="892" spans="2:13" x14ac:dyDescent="0.4">
      <c r="B892" s="178" t="str">
        <f>IF(Data_Input!B892="","",Data_Input!B892)</f>
        <v/>
      </c>
      <c r="C892" s="179" t="str">
        <f>IF(Project_Details!$C$10="","",Project_Details!$C$10)</f>
        <v/>
      </c>
      <c r="D892" s="179" t="str">
        <f>IF(Project_Details!$C$11="","",Project_Details!$C$11)</f>
        <v/>
      </c>
      <c r="E892" s="179" t="str">
        <f>IF(Project_Details!$C$12="","",Project_Details!$C$12)</f>
        <v/>
      </c>
      <c r="F892" s="144" t="str">
        <f>IF(H892="","",VLOOKUP(H892,Waste_Type!$C$3:$E$50,3,FALSE))</f>
        <v/>
      </c>
      <c r="G892" s="145" t="str">
        <f>IF(H892="","",VLOOKUP($H892,Waste_Type!$C$3:$E$50,2,FALSE))</f>
        <v/>
      </c>
      <c r="H892" s="193" t="str">
        <f>IF(Data_Input!C892="","",Data_Input!C892)</f>
        <v/>
      </c>
      <c r="I892" s="190" t="str">
        <f>IF(Data_Input!D892="","",Data_Input!D892)</f>
        <v/>
      </c>
      <c r="J892" s="180" t="str">
        <f>IF(Data_Input!E892="","",Data_Input!E892)</f>
        <v/>
      </c>
      <c r="K892" s="180" t="str">
        <f>IF(Data_Input!F892="","",Data_Input!F892)</f>
        <v/>
      </c>
      <c r="L892" s="144" t="str">
        <f>IF(Data_Input!G892="","",Data_Input!G892)</f>
        <v/>
      </c>
      <c r="M892" s="148" t="str">
        <f t="shared" si="13"/>
        <v/>
      </c>
    </row>
    <row r="893" spans="2:13" x14ac:dyDescent="0.4">
      <c r="B893" s="181" t="str">
        <f>IF(Data_Input!B893="","",Data_Input!B893)</f>
        <v/>
      </c>
      <c r="C893" s="182" t="str">
        <f>IF(Project_Details!$C$10="","",Project_Details!$C$10)</f>
        <v/>
      </c>
      <c r="D893" s="182" t="str">
        <f>IF(Project_Details!$C$11="","",Project_Details!$C$11)</f>
        <v/>
      </c>
      <c r="E893" s="182" t="str">
        <f>IF(Project_Details!$C$12="","",Project_Details!$C$12)</f>
        <v/>
      </c>
      <c r="F893" s="151" t="str">
        <f>IF(H893="","",VLOOKUP(H893,Waste_Type!$C$3:$E$50,3,FALSE))</f>
        <v/>
      </c>
      <c r="G893" s="152" t="str">
        <f>IF(H893="","",VLOOKUP($H893,Waste_Type!$C$3:$E$50,2,FALSE))</f>
        <v/>
      </c>
      <c r="H893" s="192" t="str">
        <f>IF(Data_Input!C893="","",Data_Input!C893)</f>
        <v/>
      </c>
      <c r="I893" s="189" t="str">
        <f>IF(Data_Input!D893="","",Data_Input!D893)</f>
        <v/>
      </c>
      <c r="J893" s="183" t="str">
        <f>IF(Data_Input!E893="","",Data_Input!E893)</f>
        <v/>
      </c>
      <c r="K893" s="183" t="str">
        <f>IF(Data_Input!F893="","",Data_Input!F893)</f>
        <v/>
      </c>
      <c r="L893" s="151" t="str">
        <f>IF(Data_Input!G893="","",Data_Input!G893)</f>
        <v/>
      </c>
      <c r="M893" s="154" t="str">
        <f t="shared" si="13"/>
        <v/>
      </c>
    </row>
    <row r="894" spans="2:13" x14ac:dyDescent="0.4">
      <c r="B894" s="178" t="str">
        <f>IF(Data_Input!B894="","",Data_Input!B894)</f>
        <v/>
      </c>
      <c r="C894" s="179" t="str">
        <f>IF(Project_Details!$C$10="","",Project_Details!$C$10)</f>
        <v/>
      </c>
      <c r="D894" s="179" t="str">
        <f>IF(Project_Details!$C$11="","",Project_Details!$C$11)</f>
        <v/>
      </c>
      <c r="E894" s="179" t="str">
        <f>IF(Project_Details!$C$12="","",Project_Details!$C$12)</f>
        <v/>
      </c>
      <c r="F894" s="144" t="str">
        <f>IF(H894="","",VLOOKUP(H894,Waste_Type!$C$3:$E$50,3,FALSE))</f>
        <v/>
      </c>
      <c r="G894" s="145" t="str">
        <f>IF(H894="","",VLOOKUP($H894,Waste_Type!$C$3:$E$50,2,FALSE))</f>
        <v/>
      </c>
      <c r="H894" s="193" t="str">
        <f>IF(Data_Input!C894="","",Data_Input!C894)</f>
        <v/>
      </c>
      <c r="I894" s="190" t="str">
        <f>IF(Data_Input!D894="","",Data_Input!D894)</f>
        <v/>
      </c>
      <c r="J894" s="180" t="str">
        <f>IF(Data_Input!E894="","",Data_Input!E894)</f>
        <v/>
      </c>
      <c r="K894" s="180" t="str">
        <f>IF(Data_Input!F894="","",Data_Input!F894)</f>
        <v/>
      </c>
      <c r="L894" s="144" t="str">
        <f>IF(Data_Input!G894="","",Data_Input!G894)</f>
        <v/>
      </c>
      <c r="M894" s="148" t="str">
        <f t="shared" si="13"/>
        <v/>
      </c>
    </row>
    <row r="895" spans="2:13" x14ac:dyDescent="0.4">
      <c r="B895" s="181" t="str">
        <f>IF(Data_Input!B895="","",Data_Input!B895)</f>
        <v/>
      </c>
      <c r="C895" s="182" t="str">
        <f>IF(Project_Details!$C$10="","",Project_Details!$C$10)</f>
        <v/>
      </c>
      <c r="D895" s="182" t="str">
        <f>IF(Project_Details!$C$11="","",Project_Details!$C$11)</f>
        <v/>
      </c>
      <c r="E895" s="182" t="str">
        <f>IF(Project_Details!$C$12="","",Project_Details!$C$12)</f>
        <v/>
      </c>
      <c r="F895" s="151" t="str">
        <f>IF(H895="","",VLOOKUP(H895,Waste_Type!$C$3:$E$50,3,FALSE))</f>
        <v/>
      </c>
      <c r="G895" s="152" t="str">
        <f>IF(H895="","",VLOOKUP($H895,Waste_Type!$C$3:$E$50,2,FALSE))</f>
        <v/>
      </c>
      <c r="H895" s="192" t="str">
        <f>IF(Data_Input!C895="","",Data_Input!C895)</f>
        <v/>
      </c>
      <c r="I895" s="189" t="str">
        <f>IF(Data_Input!D895="","",Data_Input!D895)</f>
        <v/>
      </c>
      <c r="J895" s="183" t="str">
        <f>IF(Data_Input!E895="","",Data_Input!E895)</f>
        <v/>
      </c>
      <c r="K895" s="183" t="str">
        <f>IF(Data_Input!F895="","",Data_Input!F895)</f>
        <v/>
      </c>
      <c r="L895" s="151" t="str">
        <f>IF(Data_Input!G895="","",Data_Input!G895)</f>
        <v/>
      </c>
      <c r="M895" s="154" t="str">
        <f t="shared" si="13"/>
        <v/>
      </c>
    </row>
    <row r="896" spans="2:13" x14ac:dyDescent="0.4">
      <c r="B896" s="178" t="str">
        <f>IF(Data_Input!B896="","",Data_Input!B896)</f>
        <v/>
      </c>
      <c r="C896" s="179" t="str">
        <f>IF(Project_Details!$C$10="","",Project_Details!$C$10)</f>
        <v/>
      </c>
      <c r="D896" s="179" t="str">
        <f>IF(Project_Details!$C$11="","",Project_Details!$C$11)</f>
        <v/>
      </c>
      <c r="E896" s="179" t="str">
        <f>IF(Project_Details!$C$12="","",Project_Details!$C$12)</f>
        <v/>
      </c>
      <c r="F896" s="144" t="str">
        <f>IF(H896="","",VLOOKUP(H896,Waste_Type!$C$3:$E$50,3,FALSE))</f>
        <v/>
      </c>
      <c r="G896" s="145" t="str">
        <f>IF(H896="","",VLOOKUP($H896,Waste_Type!$C$3:$E$50,2,FALSE))</f>
        <v/>
      </c>
      <c r="H896" s="193" t="str">
        <f>IF(Data_Input!C896="","",Data_Input!C896)</f>
        <v/>
      </c>
      <c r="I896" s="190" t="str">
        <f>IF(Data_Input!D896="","",Data_Input!D896)</f>
        <v/>
      </c>
      <c r="J896" s="180" t="str">
        <f>IF(Data_Input!E896="","",Data_Input!E896)</f>
        <v/>
      </c>
      <c r="K896" s="180" t="str">
        <f>IF(Data_Input!F896="","",Data_Input!F896)</f>
        <v/>
      </c>
      <c r="L896" s="144" t="str">
        <f>IF(Data_Input!G896="","",Data_Input!G896)</f>
        <v/>
      </c>
      <c r="M896" s="148" t="str">
        <f t="shared" si="13"/>
        <v/>
      </c>
    </row>
    <row r="897" spans="2:13" x14ac:dyDescent="0.4">
      <c r="B897" s="181" t="str">
        <f>IF(Data_Input!B897="","",Data_Input!B897)</f>
        <v/>
      </c>
      <c r="C897" s="182" t="str">
        <f>IF(Project_Details!$C$10="","",Project_Details!$C$10)</f>
        <v/>
      </c>
      <c r="D897" s="182" t="str">
        <f>IF(Project_Details!$C$11="","",Project_Details!$C$11)</f>
        <v/>
      </c>
      <c r="E897" s="182" t="str">
        <f>IF(Project_Details!$C$12="","",Project_Details!$C$12)</f>
        <v/>
      </c>
      <c r="F897" s="151" t="str">
        <f>IF(H897="","",VLOOKUP(H897,Waste_Type!$C$3:$E$50,3,FALSE))</f>
        <v/>
      </c>
      <c r="G897" s="152" t="str">
        <f>IF(H897="","",VLOOKUP($H897,Waste_Type!$C$3:$E$50,2,FALSE))</f>
        <v/>
      </c>
      <c r="H897" s="192" t="str">
        <f>IF(Data_Input!C897="","",Data_Input!C897)</f>
        <v/>
      </c>
      <c r="I897" s="189" t="str">
        <f>IF(Data_Input!D897="","",Data_Input!D897)</f>
        <v/>
      </c>
      <c r="J897" s="183" t="str">
        <f>IF(Data_Input!E897="","",Data_Input!E897)</f>
        <v/>
      </c>
      <c r="K897" s="183" t="str">
        <f>IF(Data_Input!F897="","",Data_Input!F897)</f>
        <v/>
      </c>
      <c r="L897" s="151" t="str">
        <f>IF(Data_Input!G897="","",Data_Input!G897)</f>
        <v/>
      </c>
      <c r="M897" s="154" t="str">
        <f t="shared" si="13"/>
        <v/>
      </c>
    </row>
    <row r="898" spans="2:13" x14ac:dyDescent="0.4">
      <c r="B898" s="181" t="str">
        <f>IF(Data_Input!B898="","",Data_Input!B898)</f>
        <v/>
      </c>
      <c r="C898" s="182" t="str">
        <f>IF(Project_Details!$C$10="","",Project_Details!$C$10)</f>
        <v/>
      </c>
      <c r="D898" s="182" t="str">
        <f>IF(Project_Details!$C$11="","",Project_Details!$C$11)</f>
        <v/>
      </c>
      <c r="E898" s="182" t="str">
        <f>IF(Project_Details!$C$12="","",Project_Details!$C$12)</f>
        <v/>
      </c>
      <c r="F898" s="151" t="str">
        <f>IF(H898="","",VLOOKUP(H898,Waste_Type!$C$3:$E$50,3,FALSE))</f>
        <v/>
      </c>
      <c r="G898" s="152" t="str">
        <f>IF(H898="","",VLOOKUP($H898,Waste_Type!$C$3:$E$50,2,FALSE))</f>
        <v/>
      </c>
      <c r="H898" s="192" t="str">
        <f>IF(Data_Input!C898="","",Data_Input!C898)</f>
        <v/>
      </c>
      <c r="I898" s="189" t="str">
        <f>IF(Data_Input!D898="","",Data_Input!D898)</f>
        <v/>
      </c>
      <c r="J898" s="183" t="str">
        <f>IF(Data_Input!E898="","",Data_Input!E898)</f>
        <v/>
      </c>
      <c r="K898" s="183" t="str">
        <f>IF(Data_Input!F898="","",Data_Input!F898)</f>
        <v/>
      </c>
      <c r="L898" s="151" t="str">
        <f>IF(Data_Input!G898="","",Data_Input!G898)</f>
        <v/>
      </c>
      <c r="M898" s="154" t="str">
        <f t="shared" si="13"/>
        <v/>
      </c>
    </row>
    <row r="899" spans="2:13" x14ac:dyDescent="0.4">
      <c r="B899" s="181" t="str">
        <f>IF(Data_Input!B899="","",Data_Input!B899)</f>
        <v/>
      </c>
      <c r="C899" s="182" t="str">
        <f>IF(Project_Details!$C$10="","",Project_Details!$C$10)</f>
        <v/>
      </c>
      <c r="D899" s="182" t="str">
        <f>IF(Project_Details!$C$11="","",Project_Details!$C$11)</f>
        <v/>
      </c>
      <c r="E899" s="182" t="str">
        <f>IF(Project_Details!$C$12="","",Project_Details!$C$12)</f>
        <v/>
      </c>
      <c r="F899" s="151" t="str">
        <f>IF(H899="","",VLOOKUP(H899,Waste_Type!$C$3:$E$50,3,FALSE))</f>
        <v/>
      </c>
      <c r="G899" s="152" t="str">
        <f>IF(H899="","",VLOOKUP($H899,Waste_Type!$C$3:$E$50,2,FALSE))</f>
        <v/>
      </c>
      <c r="H899" s="192" t="str">
        <f>IF(Data_Input!C899="","",Data_Input!C899)</f>
        <v/>
      </c>
      <c r="I899" s="189" t="str">
        <f>IF(Data_Input!D899="","",Data_Input!D899)</f>
        <v/>
      </c>
      <c r="J899" s="183" t="str">
        <f>IF(Data_Input!E899="","",Data_Input!E899)</f>
        <v/>
      </c>
      <c r="K899" s="183" t="str">
        <f>IF(Data_Input!F899="","",Data_Input!F899)</f>
        <v/>
      </c>
      <c r="L899" s="151" t="str">
        <f>IF(Data_Input!G899="","",Data_Input!G899)</f>
        <v/>
      </c>
      <c r="M899" s="154" t="str">
        <f t="shared" ref="M899:M962" si="14">IF(J899="kg", I899/1000,I899)</f>
        <v/>
      </c>
    </row>
    <row r="900" spans="2:13" x14ac:dyDescent="0.4">
      <c r="B900" s="178" t="str">
        <f>IF(Data_Input!B900="","",Data_Input!B900)</f>
        <v/>
      </c>
      <c r="C900" s="179" t="str">
        <f>IF(Project_Details!$C$10="","",Project_Details!$C$10)</f>
        <v/>
      </c>
      <c r="D900" s="179" t="str">
        <f>IF(Project_Details!$C$11="","",Project_Details!$C$11)</f>
        <v/>
      </c>
      <c r="E900" s="179" t="str">
        <f>IF(Project_Details!$C$12="","",Project_Details!$C$12)</f>
        <v/>
      </c>
      <c r="F900" s="144" t="str">
        <f>IF(H900="","",VLOOKUP(H900,Waste_Type!$C$3:$E$50,3,FALSE))</f>
        <v/>
      </c>
      <c r="G900" s="145" t="str">
        <f>IF(H900="","",VLOOKUP($H900,Waste_Type!$C$3:$E$50,2,FALSE))</f>
        <v/>
      </c>
      <c r="H900" s="193" t="str">
        <f>IF(Data_Input!C900="","",Data_Input!C900)</f>
        <v/>
      </c>
      <c r="I900" s="190" t="str">
        <f>IF(Data_Input!D900="","",Data_Input!D900)</f>
        <v/>
      </c>
      <c r="J900" s="180" t="str">
        <f>IF(Data_Input!E900="","",Data_Input!E900)</f>
        <v/>
      </c>
      <c r="K900" s="180" t="str">
        <f>IF(Data_Input!F900="","",Data_Input!F900)</f>
        <v/>
      </c>
      <c r="L900" s="144" t="str">
        <f>IF(Data_Input!G900="","",Data_Input!G900)</f>
        <v/>
      </c>
      <c r="M900" s="148" t="str">
        <f t="shared" si="14"/>
        <v/>
      </c>
    </row>
    <row r="901" spans="2:13" x14ac:dyDescent="0.4">
      <c r="B901" s="181" t="str">
        <f>IF(Data_Input!B901="","",Data_Input!B901)</f>
        <v/>
      </c>
      <c r="C901" s="182" t="str">
        <f>IF(Project_Details!$C$10="","",Project_Details!$C$10)</f>
        <v/>
      </c>
      <c r="D901" s="182" t="str">
        <f>IF(Project_Details!$C$11="","",Project_Details!$C$11)</f>
        <v/>
      </c>
      <c r="E901" s="182" t="str">
        <f>IF(Project_Details!$C$12="","",Project_Details!$C$12)</f>
        <v/>
      </c>
      <c r="F901" s="151" t="str">
        <f>IF(H901="","",VLOOKUP(H901,Waste_Type!$C$3:$E$50,3,FALSE))</f>
        <v/>
      </c>
      <c r="G901" s="152" t="str">
        <f>IF(H901="","",VLOOKUP($H901,Waste_Type!$C$3:$E$50,2,FALSE))</f>
        <v/>
      </c>
      <c r="H901" s="192" t="str">
        <f>IF(Data_Input!C901="","",Data_Input!C901)</f>
        <v/>
      </c>
      <c r="I901" s="189" t="str">
        <f>IF(Data_Input!D901="","",Data_Input!D901)</f>
        <v/>
      </c>
      <c r="J901" s="183" t="str">
        <f>IF(Data_Input!E901="","",Data_Input!E901)</f>
        <v/>
      </c>
      <c r="K901" s="183" t="str">
        <f>IF(Data_Input!F901="","",Data_Input!F901)</f>
        <v/>
      </c>
      <c r="L901" s="151" t="str">
        <f>IF(Data_Input!G901="","",Data_Input!G901)</f>
        <v/>
      </c>
      <c r="M901" s="154" t="str">
        <f t="shared" si="14"/>
        <v/>
      </c>
    </row>
    <row r="902" spans="2:13" x14ac:dyDescent="0.4">
      <c r="B902" s="178" t="str">
        <f>IF(Data_Input!B902="","",Data_Input!B902)</f>
        <v/>
      </c>
      <c r="C902" s="179" t="str">
        <f>IF(Project_Details!$C$10="","",Project_Details!$C$10)</f>
        <v/>
      </c>
      <c r="D902" s="179" t="str">
        <f>IF(Project_Details!$C$11="","",Project_Details!$C$11)</f>
        <v/>
      </c>
      <c r="E902" s="179" t="str">
        <f>IF(Project_Details!$C$12="","",Project_Details!$C$12)</f>
        <v/>
      </c>
      <c r="F902" s="144" t="str">
        <f>IF(H902="","",VLOOKUP(H902,Waste_Type!$C$3:$E$50,3,FALSE))</f>
        <v/>
      </c>
      <c r="G902" s="145" t="str">
        <f>IF(H902="","",VLOOKUP($H902,Waste_Type!$C$3:$E$50,2,FALSE))</f>
        <v/>
      </c>
      <c r="H902" s="193" t="str">
        <f>IF(Data_Input!C902="","",Data_Input!C902)</f>
        <v/>
      </c>
      <c r="I902" s="190" t="str">
        <f>IF(Data_Input!D902="","",Data_Input!D902)</f>
        <v/>
      </c>
      <c r="J902" s="180" t="str">
        <f>IF(Data_Input!E902="","",Data_Input!E902)</f>
        <v/>
      </c>
      <c r="K902" s="180" t="str">
        <f>IF(Data_Input!F902="","",Data_Input!F902)</f>
        <v/>
      </c>
      <c r="L902" s="144" t="str">
        <f>IF(Data_Input!G902="","",Data_Input!G902)</f>
        <v/>
      </c>
      <c r="M902" s="148" t="str">
        <f t="shared" si="14"/>
        <v/>
      </c>
    </row>
    <row r="903" spans="2:13" x14ac:dyDescent="0.4">
      <c r="B903" s="181" t="str">
        <f>IF(Data_Input!B903="","",Data_Input!B903)</f>
        <v/>
      </c>
      <c r="C903" s="182" t="str">
        <f>IF(Project_Details!$C$10="","",Project_Details!$C$10)</f>
        <v/>
      </c>
      <c r="D903" s="182" t="str">
        <f>IF(Project_Details!$C$11="","",Project_Details!$C$11)</f>
        <v/>
      </c>
      <c r="E903" s="182" t="str">
        <f>IF(Project_Details!$C$12="","",Project_Details!$C$12)</f>
        <v/>
      </c>
      <c r="F903" s="151" t="str">
        <f>IF(H903="","",VLOOKUP(H903,Waste_Type!$C$3:$E$50,3,FALSE))</f>
        <v/>
      </c>
      <c r="G903" s="152" t="str">
        <f>IF(H903="","",VLOOKUP($H903,Waste_Type!$C$3:$E$50,2,FALSE))</f>
        <v/>
      </c>
      <c r="H903" s="192" t="str">
        <f>IF(Data_Input!C903="","",Data_Input!C903)</f>
        <v/>
      </c>
      <c r="I903" s="189" t="str">
        <f>IF(Data_Input!D903="","",Data_Input!D903)</f>
        <v/>
      </c>
      <c r="J903" s="183" t="str">
        <f>IF(Data_Input!E903="","",Data_Input!E903)</f>
        <v/>
      </c>
      <c r="K903" s="183" t="str">
        <f>IF(Data_Input!F903="","",Data_Input!F903)</f>
        <v/>
      </c>
      <c r="L903" s="151" t="str">
        <f>IF(Data_Input!G903="","",Data_Input!G903)</f>
        <v/>
      </c>
      <c r="M903" s="154" t="str">
        <f t="shared" si="14"/>
        <v/>
      </c>
    </row>
    <row r="904" spans="2:13" x14ac:dyDescent="0.4">
      <c r="B904" s="178" t="str">
        <f>IF(Data_Input!B904="","",Data_Input!B904)</f>
        <v/>
      </c>
      <c r="C904" s="179" t="str">
        <f>IF(Project_Details!$C$10="","",Project_Details!$C$10)</f>
        <v/>
      </c>
      <c r="D904" s="179" t="str">
        <f>IF(Project_Details!$C$11="","",Project_Details!$C$11)</f>
        <v/>
      </c>
      <c r="E904" s="179" t="str">
        <f>IF(Project_Details!$C$12="","",Project_Details!$C$12)</f>
        <v/>
      </c>
      <c r="F904" s="144" t="str">
        <f>IF(H904="","",VLOOKUP(H904,Waste_Type!$C$3:$E$50,3,FALSE))</f>
        <v/>
      </c>
      <c r="G904" s="145" t="str">
        <f>IF(H904="","",VLOOKUP($H904,Waste_Type!$C$3:$E$50,2,FALSE))</f>
        <v/>
      </c>
      <c r="H904" s="193" t="str">
        <f>IF(Data_Input!C904="","",Data_Input!C904)</f>
        <v/>
      </c>
      <c r="I904" s="190" t="str">
        <f>IF(Data_Input!D904="","",Data_Input!D904)</f>
        <v/>
      </c>
      <c r="J904" s="180" t="str">
        <f>IF(Data_Input!E904="","",Data_Input!E904)</f>
        <v/>
      </c>
      <c r="K904" s="180" t="str">
        <f>IF(Data_Input!F904="","",Data_Input!F904)</f>
        <v/>
      </c>
      <c r="L904" s="144" t="str">
        <f>IF(Data_Input!G904="","",Data_Input!G904)</f>
        <v/>
      </c>
      <c r="M904" s="148" t="str">
        <f t="shared" si="14"/>
        <v/>
      </c>
    </row>
    <row r="905" spans="2:13" x14ac:dyDescent="0.4">
      <c r="B905" s="181" t="str">
        <f>IF(Data_Input!B905="","",Data_Input!B905)</f>
        <v/>
      </c>
      <c r="C905" s="182" t="str">
        <f>IF(Project_Details!$C$10="","",Project_Details!$C$10)</f>
        <v/>
      </c>
      <c r="D905" s="182" t="str">
        <f>IF(Project_Details!$C$11="","",Project_Details!$C$11)</f>
        <v/>
      </c>
      <c r="E905" s="182" t="str">
        <f>IF(Project_Details!$C$12="","",Project_Details!$C$12)</f>
        <v/>
      </c>
      <c r="F905" s="151" t="str">
        <f>IF(H905="","",VLOOKUP(H905,Waste_Type!$C$3:$E$50,3,FALSE))</f>
        <v/>
      </c>
      <c r="G905" s="152" t="str">
        <f>IF(H905="","",VLOOKUP($H905,Waste_Type!$C$3:$E$50,2,FALSE))</f>
        <v/>
      </c>
      <c r="H905" s="192" t="str">
        <f>IF(Data_Input!C905="","",Data_Input!C905)</f>
        <v/>
      </c>
      <c r="I905" s="189" t="str">
        <f>IF(Data_Input!D905="","",Data_Input!D905)</f>
        <v/>
      </c>
      <c r="J905" s="183" t="str">
        <f>IF(Data_Input!E905="","",Data_Input!E905)</f>
        <v/>
      </c>
      <c r="K905" s="183" t="str">
        <f>IF(Data_Input!F905="","",Data_Input!F905)</f>
        <v/>
      </c>
      <c r="L905" s="151" t="str">
        <f>IF(Data_Input!G905="","",Data_Input!G905)</f>
        <v/>
      </c>
      <c r="M905" s="154" t="str">
        <f t="shared" si="14"/>
        <v/>
      </c>
    </row>
    <row r="906" spans="2:13" x14ac:dyDescent="0.4">
      <c r="B906" s="178" t="str">
        <f>IF(Data_Input!B906="","",Data_Input!B906)</f>
        <v/>
      </c>
      <c r="C906" s="179" t="str">
        <f>IF(Project_Details!$C$10="","",Project_Details!$C$10)</f>
        <v/>
      </c>
      <c r="D906" s="179" t="str">
        <f>IF(Project_Details!$C$11="","",Project_Details!$C$11)</f>
        <v/>
      </c>
      <c r="E906" s="179" t="str">
        <f>IF(Project_Details!$C$12="","",Project_Details!$C$12)</f>
        <v/>
      </c>
      <c r="F906" s="144" t="str">
        <f>IF(H906="","",VLOOKUP(H906,Waste_Type!$C$3:$E$50,3,FALSE))</f>
        <v/>
      </c>
      <c r="G906" s="145" t="str">
        <f>IF(H906="","",VLOOKUP($H906,Waste_Type!$C$3:$E$50,2,FALSE))</f>
        <v/>
      </c>
      <c r="H906" s="193" t="str">
        <f>IF(Data_Input!C906="","",Data_Input!C906)</f>
        <v/>
      </c>
      <c r="I906" s="190" t="str">
        <f>IF(Data_Input!D906="","",Data_Input!D906)</f>
        <v/>
      </c>
      <c r="J906" s="180" t="str">
        <f>IF(Data_Input!E906="","",Data_Input!E906)</f>
        <v/>
      </c>
      <c r="K906" s="180" t="str">
        <f>IF(Data_Input!F906="","",Data_Input!F906)</f>
        <v/>
      </c>
      <c r="L906" s="144" t="str">
        <f>IF(Data_Input!G906="","",Data_Input!G906)</f>
        <v/>
      </c>
      <c r="M906" s="148" t="str">
        <f t="shared" si="14"/>
        <v/>
      </c>
    </row>
    <row r="907" spans="2:13" x14ac:dyDescent="0.4">
      <c r="B907" s="181" t="str">
        <f>IF(Data_Input!B907="","",Data_Input!B907)</f>
        <v/>
      </c>
      <c r="C907" s="182" t="str">
        <f>IF(Project_Details!$C$10="","",Project_Details!$C$10)</f>
        <v/>
      </c>
      <c r="D907" s="182" t="str">
        <f>IF(Project_Details!$C$11="","",Project_Details!$C$11)</f>
        <v/>
      </c>
      <c r="E907" s="182" t="str">
        <f>IF(Project_Details!$C$12="","",Project_Details!$C$12)</f>
        <v/>
      </c>
      <c r="F907" s="151" t="str">
        <f>IF(H907="","",VLOOKUP(H907,Waste_Type!$C$3:$E$50,3,FALSE))</f>
        <v/>
      </c>
      <c r="G907" s="152" t="str">
        <f>IF(H907="","",VLOOKUP($H907,Waste_Type!$C$3:$E$50,2,FALSE))</f>
        <v/>
      </c>
      <c r="H907" s="192" t="str">
        <f>IF(Data_Input!C907="","",Data_Input!C907)</f>
        <v/>
      </c>
      <c r="I907" s="189" t="str">
        <f>IF(Data_Input!D907="","",Data_Input!D907)</f>
        <v/>
      </c>
      <c r="J907" s="183" t="str">
        <f>IF(Data_Input!E907="","",Data_Input!E907)</f>
        <v/>
      </c>
      <c r="K907" s="183" t="str">
        <f>IF(Data_Input!F907="","",Data_Input!F907)</f>
        <v/>
      </c>
      <c r="L907" s="151" t="str">
        <f>IF(Data_Input!G907="","",Data_Input!G907)</f>
        <v/>
      </c>
      <c r="M907" s="154" t="str">
        <f t="shared" si="14"/>
        <v/>
      </c>
    </row>
    <row r="908" spans="2:13" x14ac:dyDescent="0.4">
      <c r="B908" s="178" t="str">
        <f>IF(Data_Input!B908="","",Data_Input!B908)</f>
        <v/>
      </c>
      <c r="C908" s="179" t="str">
        <f>IF(Project_Details!$C$10="","",Project_Details!$C$10)</f>
        <v/>
      </c>
      <c r="D908" s="179" t="str">
        <f>IF(Project_Details!$C$11="","",Project_Details!$C$11)</f>
        <v/>
      </c>
      <c r="E908" s="179" t="str">
        <f>IF(Project_Details!$C$12="","",Project_Details!$C$12)</f>
        <v/>
      </c>
      <c r="F908" s="144" t="str">
        <f>IF(H908="","",VLOOKUP(H908,Waste_Type!$C$3:$E$50,3,FALSE))</f>
        <v/>
      </c>
      <c r="G908" s="145" t="str">
        <f>IF(H908="","",VLOOKUP($H908,Waste_Type!$C$3:$E$50,2,FALSE))</f>
        <v/>
      </c>
      <c r="H908" s="193" t="str">
        <f>IF(Data_Input!C908="","",Data_Input!C908)</f>
        <v/>
      </c>
      <c r="I908" s="190" t="str">
        <f>IF(Data_Input!D908="","",Data_Input!D908)</f>
        <v/>
      </c>
      <c r="J908" s="180" t="str">
        <f>IF(Data_Input!E908="","",Data_Input!E908)</f>
        <v/>
      </c>
      <c r="K908" s="180" t="str">
        <f>IF(Data_Input!F908="","",Data_Input!F908)</f>
        <v/>
      </c>
      <c r="L908" s="144" t="str">
        <f>IF(Data_Input!G908="","",Data_Input!G908)</f>
        <v/>
      </c>
      <c r="M908" s="148" t="str">
        <f t="shared" si="14"/>
        <v/>
      </c>
    </row>
    <row r="909" spans="2:13" x14ac:dyDescent="0.4">
      <c r="B909" s="181" t="str">
        <f>IF(Data_Input!B909="","",Data_Input!B909)</f>
        <v/>
      </c>
      <c r="C909" s="182" t="str">
        <f>IF(Project_Details!$C$10="","",Project_Details!$C$10)</f>
        <v/>
      </c>
      <c r="D909" s="182" t="str">
        <f>IF(Project_Details!$C$11="","",Project_Details!$C$11)</f>
        <v/>
      </c>
      <c r="E909" s="182" t="str">
        <f>IF(Project_Details!$C$12="","",Project_Details!$C$12)</f>
        <v/>
      </c>
      <c r="F909" s="151" t="str">
        <f>IF(H909="","",VLOOKUP(H909,Waste_Type!$C$3:$E$50,3,FALSE))</f>
        <v/>
      </c>
      <c r="G909" s="152" t="str">
        <f>IF(H909="","",VLOOKUP($H909,Waste_Type!$C$3:$E$50,2,FALSE))</f>
        <v/>
      </c>
      <c r="H909" s="192" t="str">
        <f>IF(Data_Input!C909="","",Data_Input!C909)</f>
        <v/>
      </c>
      <c r="I909" s="189" t="str">
        <f>IF(Data_Input!D909="","",Data_Input!D909)</f>
        <v/>
      </c>
      <c r="J909" s="183" t="str">
        <f>IF(Data_Input!E909="","",Data_Input!E909)</f>
        <v/>
      </c>
      <c r="K909" s="183" t="str">
        <f>IF(Data_Input!F909="","",Data_Input!F909)</f>
        <v/>
      </c>
      <c r="L909" s="151" t="str">
        <f>IF(Data_Input!G909="","",Data_Input!G909)</f>
        <v/>
      </c>
      <c r="M909" s="154" t="str">
        <f t="shared" si="14"/>
        <v/>
      </c>
    </row>
    <row r="910" spans="2:13" x14ac:dyDescent="0.4">
      <c r="B910" s="178" t="str">
        <f>IF(Data_Input!B910="","",Data_Input!B910)</f>
        <v/>
      </c>
      <c r="C910" s="179" t="str">
        <f>IF(Project_Details!$C$10="","",Project_Details!$C$10)</f>
        <v/>
      </c>
      <c r="D910" s="179" t="str">
        <f>IF(Project_Details!$C$11="","",Project_Details!$C$11)</f>
        <v/>
      </c>
      <c r="E910" s="179" t="str">
        <f>IF(Project_Details!$C$12="","",Project_Details!$C$12)</f>
        <v/>
      </c>
      <c r="F910" s="144" t="str">
        <f>IF(H910="","",VLOOKUP(H910,Waste_Type!$C$3:$E$50,3,FALSE))</f>
        <v/>
      </c>
      <c r="G910" s="145" t="str">
        <f>IF(H910="","",VLOOKUP($H910,Waste_Type!$C$3:$E$50,2,FALSE))</f>
        <v/>
      </c>
      <c r="H910" s="193" t="str">
        <f>IF(Data_Input!C910="","",Data_Input!C910)</f>
        <v/>
      </c>
      <c r="I910" s="190" t="str">
        <f>IF(Data_Input!D910="","",Data_Input!D910)</f>
        <v/>
      </c>
      <c r="J910" s="180" t="str">
        <f>IF(Data_Input!E910="","",Data_Input!E910)</f>
        <v/>
      </c>
      <c r="K910" s="180" t="str">
        <f>IF(Data_Input!F910="","",Data_Input!F910)</f>
        <v/>
      </c>
      <c r="L910" s="144" t="str">
        <f>IF(Data_Input!G910="","",Data_Input!G910)</f>
        <v/>
      </c>
      <c r="M910" s="148" t="str">
        <f t="shared" si="14"/>
        <v/>
      </c>
    </row>
    <row r="911" spans="2:13" x14ac:dyDescent="0.4">
      <c r="B911" s="181" t="str">
        <f>IF(Data_Input!B911="","",Data_Input!B911)</f>
        <v/>
      </c>
      <c r="C911" s="182" t="str">
        <f>IF(Project_Details!$C$10="","",Project_Details!$C$10)</f>
        <v/>
      </c>
      <c r="D911" s="182" t="str">
        <f>IF(Project_Details!$C$11="","",Project_Details!$C$11)</f>
        <v/>
      </c>
      <c r="E911" s="182" t="str">
        <f>IF(Project_Details!$C$12="","",Project_Details!$C$12)</f>
        <v/>
      </c>
      <c r="F911" s="151" t="str">
        <f>IF(H911="","",VLOOKUP(H911,Waste_Type!$C$3:$E$50,3,FALSE))</f>
        <v/>
      </c>
      <c r="G911" s="152" t="str">
        <f>IF(H911="","",VLOOKUP($H911,Waste_Type!$C$3:$E$50,2,FALSE))</f>
        <v/>
      </c>
      <c r="H911" s="192" t="str">
        <f>IF(Data_Input!C911="","",Data_Input!C911)</f>
        <v/>
      </c>
      <c r="I911" s="189" t="str">
        <f>IF(Data_Input!D911="","",Data_Input!D911)</f>
        <v/>
      </c>
      <c r="J911" s="183" t="str">
        <f>IF(Data_Input!E911="","",Data_Input!E911)</f>
        <v/>
      </c>
      <c r="K911" s="183" t="str">
        <f>IF(Data_Input!F911="","",Data_Input!F911)</f>
        <v/>
      </c>
      <c r="L911" s="151" t="str">
        <f>IF(Data_Input!G911="","",Data_Input!G911)</f>
        <v/>
      </c>
      <c r="M911" s="154" t="str">
        <f t="shared" si="14"/>
        <v/>
      </c>
    </row>
    <row r="912" spans="2:13" x14ac:dyDescent="0.4">
      <c r="B912" s="178" t="str">
        <f>IF(Data_Input!B912="","",Data_Input!B912)</f>
        <v/>
      </c>
      <c r="C912" s="179" t="str">
        <f>IF(Project_Details!$C$10="","",Project_Details!$C$10)</f>
        <v/>
      </c>
      <c r="D912" s="179" t="str">
        <f>IF(Project_Details!$C$11="","",Project_Details!$C$11)</f>
        <v/>
      </c>
      <c r="E912" s="179" t="str">
        <f>IF(Project_Details!$C$12="","",Project_Details!$C$12)</f>
        <v/>
      </c>
      <c r="F912" s="144" t="str">
        <f>IF(H912="","",VLOOKUP(H912,Waste_Type!$C$3:$E$50,3,FALSE))</f>
        <v/>
      </c>
      <c r="G912" s="145" t="str">
        <f>IF(H912="","",VLOOKUP($H912,Waste_Type!$C$3:$E$50,2,FALSE))</f>
        <v/>
      </c>
      <c r="H912" s="193" t="str">
        <f>IF(Data_Input!C912="","",Data_Input!C912)</f>
        <v/>
      </c>
      <c r="I912" s="190" t="str">
        <f>IF(Data_Input!D912="","",Data_Input!D912)</f>
        <v/>
      </c>
      <c r="J912" s="180" t="str">
        <f>IF(Data_Input!E912="","",Data_Input!E912)</f>
        <v/>
      </c>
      <c r="K912" s="180" t="str">
        <f>IF(Data_Input!F912="","",Data_Input!F912)</f>
        <v/>
      </c>
      <c r="L912" s="144" t="str">
        <f>IF(Data_Input!G912="","",Data_Input!G912)</f>
        <v/>
      </c>
      <c r="M912" s="148" t="str">
        <f t="shared" si="14"/>
        <v/>
      </c>
    </row>
    <row r="913" spans="2:13" x14ac:dyDescent="0.4">
      <c r="B913" s="181" t="str">
        <f>IF(Data_Input!B913="","",Data_Input!B913)</f>
        <v/>
      </c>
      <c r="C913" s="182" t="str">
        <f>IF(Project_Details!$C$10="","",Project_Details!$C$10)</f>
        <v/>
      </c>
      <c r="D913" s="182" t="str">
        <f>IF(Project_Details!$C$11="","",Project_Details!$C$11)</f>
        <v/>
      </c>
      <c r="E913" s="182" t="str">
        <f>IF(Project_Details!$C$12="","",Project_Details!$C$12)</f>
        <v/>
      </c>
      <c r="F913" s="151" t="str">
        <f>IF(H913="","",VLOOKUP(H913,Waste_Type!$C$3:$E$50,3,FALSE))</f>
        <v/>
      </c>
      <c r="G913" s="152" t="str">
        <f>IF(H913="","",VLOOKUP($H913,Waste_Type!$C$3:$E$50,2,FALSE))</f>
        <v/>
      </c>
      <c r="H913" s="192" t="str">
        <f>IF(Data_Input!C913="","",Data_Input!C913)</f>
        <v/>
      </c>
      <c r="I913" s="189" t="str">
        <f>IF(Data_Input!D913="","",Data_Input!D913)</f>
        <v/>
      </c>
      <c r="J913" s="183" t="str">
        <f>IF(Data_Input!E913="","",Data_Input!E913)</f>
        <v/>
      </c>
      <c r="K913" s="183" t="str">
        <f>IF(Data_Input!F913="","",Data_Input!F913)</f>
        <v/>
      </c>
      <c r="L913" s="151" t="str">
        <f>IF(Data_Input!G913="","",Data_Input!G913)</f>
        <v/>
      </c>
      <c r="M913" s="154" t="str">
        <f t="shared" si="14"/>
        <v/>
      </c>
    </row>
    <row r="914" spans="2:13" x14ac:dyDescent="0.4">
      <c r="B914" s="178" t="str">
        <f>IF(Data_Input!B914="","",Data_Input!B914)</f>
        <v/>
      </c>
      <c r="C914" s="179" t="str">
        <f>IF(Project_Details!$C$10="","",Project_Details!$C$10)</f>
        <v/>
      </c>
      <c r="D914" s="179" t="str">
        <f>IF(Project_Details!$C$11="","",Project_Details!$C$11)</f>
        <v/>
      </c>
      <c r="E914" s="179" t="str">
        <f>IF(Project_Details!$C$12="","",Project_Details!$C$12)</f>
        <v/>
      </c>
      <c r="F914" s="144" t="str">
        <f>IF(H914="","",VLOOKUP(H914,Waste_Type!$C$3:$E$50,3,FALSE))</f>
        <v/>
      </c>
      <c r="G914" s="145" t="str">
        <f>IF(H914="","",VLOOKUP($H914,Waste_Type!$C$3:$E$50,2,FALSE))</f>
        <v/>
      </c>
      <c r="H914" s="193" t="str">
        <f>IF(Data_Input!C914="","",Data_Input!C914)</f>
        <v/>
      </c>
      <c r="I914" s="190" t="str">
        <f>IF(Data_Input!D914="","",Data_Input!D914)</f>
        <v/>
      </c>
      <c r="J914" s="180" t="str">
        <f>IF(Data_Input!E914="","",Data_Input!E914)</f>
        <v/>
      </c>
      <c r="K914" s="180" t="str">
        <f>IF(Data_Input!F914="","",Data_Input!F914)</f>
        <v/>
      </c>
      <c r="L914" s="144" t="str">
        <f>IF(Data_Input!G914="","",Data_Input!G914)</f>
        <v/>
      </c>
      <c r="M914" s="148" t="str">
        <f t="shared" si="14"/>
        <v/>
      </c>
    </row>
    <row r="915" spans="2:13" x14ac:dyDescent="0.4">
      <c r="B915" s="181" t="str">
        <f>IF(Data_Input!B915="","",Data_Input!B915)</f>
        <v/>
      </c>
      <c r="C915" s="182" t="str">
        <f>IF(Project_Details!$C$10="","",Project_Details!$C$10)</f>
        <v/>
      </c>
      <c r="D915" s="182" t="str">
        <f>IF(Project_Details!$C$11="","",Project_Details!$C$11)</f>
        <v/>
      </c>
      <c r="E915" s="182" t="str">
        <f>IF(Project_Details!$C$12="","",Project_Details!$C$12)</f>
        <v/>
      </c>
      <c r="F915" s="151" t="str">
        <f>IF(H915="","",VLOOKUP(H915,Waste_Type!$C$3:$E$50,3,FALSE))</f>
        <v/>
      </c>
      <c r="G915" s="152" t="str">
        <f>IF(H915="","",VLOOKUP($H915,Waste_Type!$C$3:$E$50,2,FALSE))</f>
        <v/>
      </c>
      <c r="H915" s="192" t="str">
        <f>IF(Data_Input!C915="","",Data_Input!C915)</f>
        <v/>
      </c>
      <c r="I915" s="189" t="str">
        <f>IF(Data_Input!D915="","",Data_Input!D915)</f>
        <v/>
      </c>
      <c r="J915" s="183" t="str">
        <f>IF(Data_Input!E915="","",Data_Input!E915)</f>
        <v/>
      </c>
      <c r="K915" s="183" t="str">
        <f>IF(Data_Input!F915="","",Data_Input!F915)</f>
        <v/>
      </c>
      <c r="L915" s="151" t="str">
        <f>IF(Data_Input!G915="","",Data_Input!G915)</f>
        <v/>
      </c>
      <c r="M915" s="154" t="str">
        <f t="shared" si="14"/>
        <v/>
      </c>
    </row>
    <row r="916" spans="2:13" x14ac:dyDescent="0.4">
      <c r="B916" s="178" t="str">
        <f>IF(Data_Input!B916="","",Data_Input!B916)</f>
        <v/>
      </c>
      <c r="C916" s="179" t="str">
        <f>IF(Project_Details!$C$10="","",Project_Details!$C$10)</f>
        <v/>
      </c>
      <c r="D916" s="179" t="str">
        <f>IF(Project_Details!$C$11="","",Project_Details!$C$11)</f>
        <v/>
      </c>
      <c r="E916" s="179" t="str">
        <f>IF(Project_Details!$C$12="","",Project_Details!$C$12)</f>
        <v/>
      </c>
      <c r="F916" s="144" t="str">
        <f>IF(H916="","",VLOOKUP(H916,Waste_Type!$C$3:$E$50,3,FALSE))</f>
        <v/>
      </c>
      <c r="G916" s="145" t="str">
        <f>IF(H916="","",VLOOKUP($H916,Waste_Type!$C$3:$E$50,2,FALSE))</f>
        <v/>
      </c>
      <c r="H916" s="193" t="str">
        <f>IF(Data_Input!C916="","",Data_Input!C916)</f>
        <v/>
      </c>
      <c r="I916" s="190" t="str">
        <f>IF(Data_Input!D916="","",Data_Input!D916)</f>
        <v/>
      </c>
      <c r="J916" s="180" t="str">
        <f>IF(Data_Input!E916="","",Data_Input!E916)</f>
        <v/>
      </c>
      <c r="K916" s="180" t="str">
        <f>IF(Data_Input!F916="","",Data_Input!F916)</f>
        <v/>
      </c>
      <c r="L916" s="144" t="str">
        <f>IF(Data_Input!G916="","",Data_Input!G916)</f>
        <v/>
      </c>
      <c r="M916" s="148" t="str">
        <f t="shared" si="14"/>
        <v/>
      </c>
    </row>
    <row r="917" spans="2:13" x14ac:dyDescent="0.4">
      <c r="B917" s="181" t="str">
        <f>IF(Data_Input!B917="","",Data_Input!B917)</f>
        <v/>
      </c>
      <c r="C917" s="182" t="str">
        <f>IF(Project_Details!$C$10="","",Project_Details!$C$10)</f>
        <v/>
      </c>
      <c r="D917" s="182" t="str">
        <f>IF(Project_Details!$C$11="","",Project_Details!$C$11)</f>
        <v/>
      </c>
      <c r="E917" s="182" t="str">
        <f>IF(Project_Details!$C$12="","",Project_Details!$C$12)</f>
        <v/>
      </c>
      <c r="F917" s="151" t="str">
        <f>IF(H917="","",VLOOKUP(H917,Waste_Type!$C$3:$E$50,3,FALSE))</f>
        <v/>
      </c>
      <c r="G917" s="152" t="str">
        <f>IF(H917="","",VLOOKUP($H917,Waste_Type!$C$3:$E$50,2,FALSE))</f>
        <v/>
      </c>
      <c r="H917" s="192" t="str">
        <f>IF(Data_Input!C917="","",Data_Input!C917)</f>
        <v/>
      </c>
      <c r="I917" s="189" t="str">
        <f>IF(Data_Input!D917="","",Data_Input!D917)</f>
        <v/>
      </c>
      <c r="J917" s="183" t="str">
        <f>IF(Data_Input!E917="","",Data_Input!E917)</f>
        <v/>
      </c>
      <c r="K917" s="183" t="str">
        <f>IF(Data_Input!F917="","",Data_Input!F917)</f>
        <v/>
      </c>
      <c r="L917" s="151" t="str">
        <f>IF(Data_Input!G917="","",Data_Input!G917)</f>
        <v/>
      </c>
      <c r="M917" s="154" t="str">
        <f t="shared" si="14"/>
        <v/>
      </c>
    </row>
    <row r="918" spans="2:13" x14ac:dyDescent="0.4">
      <c r="B918" s="178" t="str">
        <f>IF(Data_Input!B918="","",Data_Input!B918)</f>
        <v/>
      </c>
      <c r="C918" s="179" t="str">
        <f>IF(Project_Details!$C$10="","",Project_Details!$C$10)</f>
        <v/>
      </c>
      <c r="D918" s="179" t="str">
        <f>IF(Project_Details!$C$11="","",Project_Details!$C$11)</f>
        <v/>
      </c>
      <c r="E918" s="179" t="str">
        <f>IF(Project_Details!$C$12="","",Project_Details!$C$12)</f>
        <v/>
      </c>
      <c r="F918" s="144" t="str">
        <f>IF(H918="","",VLOOKUP(H918,Waste_Type!$C$3:$E$50,3,FALSE))</f>
        <v/>
      </c>
      <c r="G918" s="145" t="str">
        <f>IF(H918="","",VLOOKUP($H918,Waste_Type!$C$3:$E$50,2,FALSE))</f>
        <v/>
      </c>
      <c r="H918" s="193" t="str">
        <f>IF(Data_Input!C918="","",Data_Input!C918)</f>
        <v/>
      </c>
      <c r="I918" s="190" t="str">
        <f>IF(Data_Input!D918="","",Data_Input!D918)</f>
        <v/>
      </c>
      <c r="J918" s="180" t="str">
        <f>IF(Data_Input!E918="","",Data_Input!E918)</f>
        <v/>
      </c>
      <c r="K918" s="180" t="str">
        <f>IF(Data_Input!F918="","",Data_Input!F918)</f>
        <v/>
      </c>
      <c r="L918" s="144" t="str">
        <f>IF(Data_Input!G918="","",Data_Input!G918)</f>
        <v/>
      </c>
      <c r="M918" s="148" t="str">
        <f t="shared" si="14"/>
        <v/>
      </c>
    </row>
    <row r="919" spans="2:13" x14ac:dyDescent="0.4">
      <c r="B919" s="181" t="str">
        <f>IF(Data_Input!B919="","",Data_Input!B919)</f>
        <v/>
      </c>
      <c r="C919" s="182" t="str">
        <f>IF(Project_Details!$C$10="","",Project_Details!$C$10)</f>
        <v/>
      </c>
      <c r="D919" s="182" t="str">
        <f>IF(Project_Details!$C$11="","",Project_Details!$C$11)</f>
        <v/>
      </c>
      <c r="E919" s="182" t="str">
        <f>IF(Project_Details!$C$12="","",Project_Details!$C$12)</f>
        <v/>
      </c>
      <c r="F919" s="151" t="str">
        <f>IF(H919="","",VLOOKUP(H919,Waste_Type!$C$3:$E$50,3,FALSE))</f>
        <v/>
      </c>
      <c r="G919" s="152" t="str">
        <f>IF(H919="","",VLOOKUP($H919,Waste_Type!$C$3:$E$50,2,FALSE))</f>
        <v/>
      </c>
      <c r="H919" s="192" t="str">
        <f>IF(Data_Input!C919="","",Data_Input!C919)</f>
        <v/>
      </c>
      <c r="I919" s="189" t="str">
        <f>IF(Data_Input!D919="","",Data_Input!D919)</f>
        <v/>
      </c>
      <c r="J919" s="183" t="str">
        <f>IF(Data_Input!E919="","",Data_Input!E919)</f>
        <v/>
      </c>
      <c r="K919" s="183" t="str">
        <f>IF(Data_Input!F919="","",Data_Input!F919)</f>
        <v/>
      </c>
      <c r="L919" s="151" t="str">
        <f>IF(Data_Input!G919="","",Data_Input!G919)</f>
        <v/>
      </c>
      <c r="M919" s="154" t="str">
        <f t="shared" si="14"/>
        <v/>
      </c>
    </row>
    <row r="920" spans="2:13" x14ac:dyDescent="0.4">
      <c r="B920" s="178" t="str">
        <f>IF(Data_Input!B920="","",Data_Input!B920)</f>
        <v/>
      </c>
      <c r="C920" s="179" t="str">
        <f>IF(Project_Details!$C$10="","",Project_Details!$C$10)</f>
        <v/>
      </c>
      <c r="D920" s="179" t="str">
        <f>IF(Project_Details!$C$11="","",Project_Details!$C$11)</f>
        <v/>
      </c>
      <c r="E920" s="179" t="str">
        <f>IF(Project_Details!$C$12="","",Project_Details!$C$12)</f>
        <v/>
      </c>
      <c r="F920" s="144" t="str">
        <f>IF(H920="","",VLOOKUP(H920,Waste_Type!$C$3:$E$50,3,FALSE))</f>
        <v/>
      </c>
      <c r="G920" s="145" t="str">
        <f>IF(H920="","",VLOOKUP($H920,Waste_Type!$C$3:$E$50,2,FALSE))</f>
        <v/>
      </c>
      <c r="H920" s="193" t="str">
        <f>IF(Data_Input!C920="","",Data_Input!C920)</f>
        <v/>
      </c>
      <c r="I920" s="190" t="str">
        <f>IF(Data_Input!D920="","",Data_Input!D920)</f>
        <v/>
      </c>
      <c r="J920" s="180" t="str">
        <f>IF(Data_Input!E920="","",Data_Input!E920)</f>
        <v/>
      </c>
      <c r="K920" s="180" t="str">
        <f>IF(Data_Input!F920="","",Data_Input!F920)</f>
        <v/>
      </c>
      <c r="L920" s="144" t="str">
        <f>IF(Data_Input!G920="","",Data_Input!G920)</f>
        <v/>
      </c>
      <c r="M920" s="148" t="str">
        <f t="shared" si="14"/>
        <v/>
      </c>
    </row>
    <row r="921" spans="2:13" x14ac:dyDescent="0.4">
      <c r="B921" s="181" t="str">
        <f>IF(Data_Input!B921="","",Data_Input!B921)</f>
        <v/>
      </c>
      <c r="C921" s="182" t="str">
        <f>IF(Project_Details!$C$10="","",Project_Details!$C$10)</f>
        <v/>
      </c>
      <c r="D921" s="182" t="str">
        <f>IF(Project_Details!$C$11="","",Project_Details!$C$11)</f>
        <v/>
      </c>
      <c r="E921" s="182" t="str">
        <f>IF(Project_Details!$C$12="","",Project_Details!$C$12)</f>
        <v/>
      </c>
      <c r="F921" s="151" t="str">
        <f>IF(H921="","",VLOOKUP(H921,Waste_Type!$C$3:$E$50,3,FALSE))</f>
        <v/>
      </c>
      <c r="G921" s="152" t="str">
        <f>IF(H921="","",VLOOKUP($H921,Waste_Type!$C$3:$E$50,2,FALSE))</f>
        <v/>
      </c>
      <c r="H921" s="192" t="str">
        <f>IF(Data_Input!C921="","",Data_Input!C921)</f>
        <v/>
      </c>
      <c r="I921" s="189" t="str">
        <f>IF(Data_Input!D921="","",Data_Input!D921)</f>
        <v/>
      </c>
      <c r="J921" s="183" t="str">
        <f>IF(Data_Input!E921="","",Data_Input!E921)</f>
        <v/>
      </c>
      <c r="K921" s="183" t="str">
        <f>IF(Data_Input!F921="","",Data_Input!F921)</f>
        <v/>
      </c>
      <c r="L921" s="151" t="str">
        <f>IF(Data_Input!G921="","",Data_Input!G921)</f>
        <v/>
      </c>
      <c r="M921" s="154" t="str">
        <f t="shared" si="14"/>
        <v/>
      </c>
    </row>
    <row r="922" spans="2:13" x14ac:dyDescent="0.4">
      <c r="B922" s="178" t="str">
        <f>IF(Data_Input!B922="","",Data_Input!B922)</f>
        <v/>
      </c>
      <c r="C922" s="179" t="str">
        <f>IF(Project_Details!$C$10="","",Project_Details!$C$10)</f>
        <v/>
      </c>
      <c r="D922" s="179" t="str">
        <f>IF(Project_Details!$C$11="","",Project_Details!$C$11)</f>
        <v/>
      </c>
      <c r="E922" s="179" t="str">
        <f>IF(Project_Details!$C$12="","",Project_Details!$C$12)</f>
        <v/>
      </c>
      <c r="F922" s="144" t="str">
        <f>IF(H922="","",VLOOKUP(H922,Waste_Type!$C$3:$E$50,3,FALSE))</f>
        <v/>
      </c>
      <c r="G922" s="145" t="str">
        <f>IF(H922="","",VLOOKUP($H922,Waste_Type!$C$3:$E$50,2,FALSE))</f>
        <v/>
      </c>
      <c r="H922" s="193" t="str">
        <f>IF(Data_Input!C922="","",Data_Input!C922)</f>
        <v/>
      </c>
      <c r="I922" s="190" t="str">
        <f>IF(Data_Input!D922="","",Data_Input!D922)</f>
        <v/>
      </c>
      <c r="J922" s="180" t="str">
        <f>IF(Data_Input!E922="","",Data_Input!E922)</f>
        <v/>
      </c>
      <c r="K922" s="180" t="str">
        <f>IF(Data_Input!F922="","",Data_Input!F922)</f>
        <v/>
      </c>
      <c r="L922" s="144" t="str">
        <f>IF(Data_Input!G922="","",Data_Input!G922)</f>
        <v/>
      </c>
      <c r="M922" s="148" t="str">
        <f t="shared" si="14"/>
        <v/>
      </c>
    </row>
    <row r="923" spans="2:13" x14ac:dyDescent="0.4">
      <c r="B923" s="181" t="str">
        <f>IF(Data_Input!B923="","",Data_Input!B923)</f>
        <v/>
      </c>
      <c r="C923" s="182" t="str">
        <f>IF(Project_Details!$C$10="","",Project_Details!$C$10)</f>
        <v/>
      </c>
      <c r="D923" s="182" t="str">
        <f>IF(Project_Details!$C$11="","",Project_Details!$C$11)</f>
        <v/>
      </c>
      <c r="E923" s="182" t="str">
        <f>IF(Project_Details!$C$12="","",Project_Details!$C$12)</f>
        <v/>
      </c>
      <c r="F923" s="151" t="str">
        <f>IF(H923="","",VLOOKUP(H923,Waste_Type!$C$3:$E$50,3,FALSE))</f>
        <v/>
      </c>
      <c r="G923" s="152" t="str">
        <f>IF(H923="","",VLOOKUP($H923,Waste_Type!$C$3:$E$50,2,FALSE))</f>
        <v/>
      </c>
      <c r="H923" s="192" t="str">
        <f>IF(Data_Input!C923="","",Data_Input!C923)</f>
        <v/>
      </c>
      <c r="I923" s="189" t="str">
        <f>IF(Data_Input!D923="","",Data_Input!D923)</f>
        <v/>
      </c>
      <c r="J923" s="183" t="str">
        <f>IF(Data_Input!E923="","",Data_Input!E923)</f>
        <v/>
      </c>
      <c r="K923" s="183" t="str">
        <f>IF(Data_Input!F923="","",Data_Input!F923)</f>
        <v/>
      </c>
      <c r="L923" s="151" t="str">
        <f>IF(Data_Input!G923="","",Data_Input!G923)</f>
        <v/>
      </c>
      <c r="M923" s="154" t="str">
        <f t="shared" si="14"/>
        <v/>
      </c>
    </row>
    <row r="924" spans="2:13" x14ac:dyDescent="0.4">
      <c r="B924" s="178" t="str">
        <f>IF(Data_Input!B924="","",Data_Input!B924)</f>
        <v/>
      </c>
      <c r="C924" s="179" t="str">
        <f>IF(Project_Details!$C$10="","",Project_Details!$C$10)</f>
        <v/>
      </c>
      <c r="D924" s="179" t="str">
        <f>IF(Project_Details!$C$11="","",Project_Details!$C$11)</f>
        <v/>
      </c>
      <c r="E924" s="179" t="str">
        <f>IF(Project_Details!$C$12="","",Project_Details!$C$12)</f>
        <v/>
      </c>
      <c r="F924" s="144" t="str">
        <f>IF(H924="","",VLOOKUP(H924,Waste_Type!$C$3:$E$50,3,FALSE))</f>
        <v/>
      </c>
      <c r="G924" s="145" t="str">
        <f>IF(H924="","",VLOOKUP($H924,Waste_Type!$C$3:$E$50,2,FALSE))</f>
        <v/>
      </c>
      <c r="H924" s="193" t="str">
        <f>IF(Data_Input!C924="","",Data_Input!C924)</f>
        <v/>
      </c>
      <c r="I924" s="190" t="str">
        <f>IF(Data_Input!D924="","",Data_Input!D924)</f>
        <v/>
      </c>
      <c r="J924" s="180" t="str">
        <f>IF(Data_Input!E924="","",Data_Input!E924)</f>
        <v/>
      </c>
      <c r="K924" s="180" t="str">
        <f>IF(Data_Input!F924="","",Data_Input!F924)</f>
        <v/>
      </c>
      <c r="L924" s="144" t="str">
        <f>IF(Data_Input!G924="","",Data_Input!G924)</f>
        <v/>
      </c>
      <c r="M924" s="148" t="str">
        <f t="shared" si="14"/>
        <v/>
      </c>
    </row>
    <row r="925" spans="2:13" x14ac:dyDescent="0.4">
      <c r="B925" s="181" t="str">
        <f>IF(Data_Input!B925="","",Data_Input!B925)</f>
        <v/>
      </c>
      <c r="C925" s="182" t="str">
        <f>IF(Project_Details!$C$10="","",Project_Details!$C$10)</f>
        <v/>
      </c>
      <c r="D925" s="182" t="str">
        <f>IF(Project_Details!$C$11="","",Project_Details!$C$11)</f>
        <v/>
      </c>
      <c r="E925" s="182" t="str">
        <f>IF(Project_Details!$C$12="","",Project_Details!$C$12)</f>
        <v/>
      </c>
      <c r="F925" s="151" t="str">
        <f>IF(H925="","",VLOOKUP(H925,Waste_Type!$C$3:$E$50,3,FALSE))</f>
        <v/>
      </c>
      <c r="G925" s="152" t="str">
        <f>IF(H925="","",VLOOKUP($H925,Waste_Type!$C$3:$E$50,2,FALSE))</f>
        <v/>
      </c>
      <c r="H925" s="192" t="str">
        <f>IF(Data_Input!C925="","",Data_Input!C925)</f>
        <v/>
      </c>
      <c r="I925" s="189" t="str">
        <f>IF(Data_Input!D925="","",Data_Input!D925)</f>
        <v/>
      </c>
      <c r="J925" s="183" t="str">
        <f>IF(Data_Input!E925="","",Data_Input!E925)</f>
        <v/>
      </c>
      <c r="K925" s="183" t="str">
        <f>IF(Data_Input!F925="","",Data_Input!F925)</f>
        <v/>
      </c>
      <c r="L925" s="151" t="str">
        <f>IF(Data_Input!G925="","",Data_Input!G925)</f>
        <v/>
      </c>
      <c r="M925" s="154" t="str">
        <f t="shared" si="14"/>
        <v/>
      </c>
    </row>
    <row r="926" spans="2:13" x14ac:dyDescent="0.4">
      <c r="B926" s="178" t="str">
        <f>IF(Data_Input!B926="","",Data_Input!B926)</f>
        <v/>
      </c>
      <c r="C926" s="179" t="str">
        <f>IF(Project_Details!$C$10="","",Project_Details!$C$10)</f>
        <v/>
      </c>
      <c r="D926" s="179" t="str">
        <f>IF(Project_Details!$C$11="","",Project_Details!$C$11)</f>
        <v/>
      </c>
      <c r="E926" s="179" t="str">
        <f>IF(Project_Details!$C$12="","",Project_Details!$C$12)</f>
        <v/>
      </c>
      <c r="F926" s="144" t="str">
        <f>IF(H926="","",VLOOKUP(H926,Waste_Type!$C$3:$E$50,3,FALSE))</f>
        <v/>
      </c>
      <c r="G926" s="145" t="str">
        <f>IF(H926="","",VLOOKUP($H926,Waste_Type!$C$3:$E$50,2,FALSE))</f>
        <v/>
      </c>
      <c r="H926" s="193" t="str">
        <f>IF(Data_Input!C926="","",Data_Input!C926)</f>
        <v/>
      </c>
      <c r="I926" s="190" t="str">
        <f>IF(Data_Input!D926="","",Data_Input!D926)</f>
        <v/>
      </c>
      <c r="J926" s="180" t="str">
        <f>IF(Data_Input!E926="","",Data_Input!E926)</f>
        <v/>
      </c>
      <c r="K926" s="180" t="str">
        <f>IF(Data_Input!F926="","",Data_Input!F926)</f>
        <v/>
      </c>
      <c r="L926" s="144" t="str">
        <f>IF(Data_Input!G926="","",Data_Input!G926)</f>
        <v/>
      </c>
      <c r="M926" s="148" t="str">
        <f t="shared" si="14"/>
        <v/>
      </c>
    </row>
    <row r="927" spans="2:13" x14ac:dyDescent="0.4">
      <c r="B927" s="181" t="str">
        <f>IF(Data_Input!B927="","",Data_Input!B927)</f>
        <v/>
      </c>
      <c r="C927" s="182" t="str">
        <f>IF(Project_Details!$C$10="","",Project_Details!$C$10)</f>
        <v/>
      </c>
      <c r="D927" s="182" t="str">
        <f>IF(Project_Details!$C$11="","",Project_Details!$C$11)</f>
        <v/>
      </c>
      <c r="E927" s="182" t="str">
        <f>IF(Project_Details!$C$12="","",Project_Details!$C$12)</f>
        <v/>
      </c>
      <c r="F927" s="151" t="str">
        <f>IF(H927="","",VLOOKUP(H927,Waste_Type!$C$3:$E$50,3,FALSE))</f>
        <v/>
      </c>
      <c r="G927" s="152" t="str">
        <f>IF(H927="","",VLOOKUP($H927,Waste_Type!$C$3:$E$50,2,FALSE))</f>
        <v/>
      </c>
      <c r="H927" s="192" t="str">
        <f>IF(Data_Input!C927="","",Data_Input!C927)</f>
        <v/>
      </c>
      <c r="I927" s="189" t="str">
        <f>IF(Data_Input!D927="","",Data_Input!D927)</f>
        <v/>
      </c>
      <c r="J927" s="183" t="str">
        <f>IF(Data_Input!E927="","",Data_Input!E927)</f>
        <v/>
      </c>
      <c r="K927" s="183" t="str">
        <f>IF(Data_Input!F927="","",Data_Input!F927)</f>
        <v/>
      </c>
      <c r="L927" s="151" t="str">
        <f>IF(Data_Input!G927="","",Data_Input!G927)</f>
        <v/>
      </c>
      <c r="M927" s="154" t="str">
        <f t="shared" si="14"/>
        <v/>
      </c>
    </row>
    <row r="928" spans="2:13" x14ac:dyDescent="0.4">
      <c r="B928" s="178" t="str">
        <f>IF(Data_Input!B928="","",Data_Input!B928)</f>
        <v/>
      </c>
      <c r="C928" s="179" t="str">
        <f>IF(Project_Details!$C$10="","",Project_Details!$C$10)</f>
        <v/>
      </c>
      <c r="D928" s="179" t="str">
        <f>IF(Project_Details!$C$11="","",Project_Details!$C$11)</f>
        <v/>
      </c>
      <c r="E928" s="179" t="str">
        <f>IF(Project_Details!$C$12="","",Project_Details!$C$12)</f>
        <v/>
      </c>
      <c r="F928" s="144" t="str">
        <f>IF(H928="","",VLOOKUP(H928,Waste_Type!$C$3:$E$50,3,FALSE))</f>
        <v/>
      </c>
      <c r="G928" s="145" t="str">
        <f>IF(H928="","",VLOOKUP($H928,Waste_Type!$C$3:$E$50,2,FALSE))</f>
        <v/>
      </c>
      <c r="H928" s="193" t="str">
        <f>IF(Data_Input!C928="","",Data_Input!C928)</f>
        <v/>
      </c>
      <c r="I928" s="190" t="str">
        <f>IF(Data_Input!D928="","",Data_Input!D928)</f>
        <v/>
      </c>
      <c r="J928" s="180" t="str">
        <f>IF(Data_Input!E928="","",Data_Input!E928)</f>
        <v/>
      </c>
      <c r="K928" s="180" t="str">
        <f>IF(Data_Input!F928="","",Data_Input!F928)</f>
        <v/>
      </c>
      <c r="L928" s="144" t="str">
        <f>IF(Data_Input!G928="","",Data_Input!G928)</f>
        <v/>
      </c>
      <c r="M928" s="148" t="str">
        <f t="shared" si="14"/>
        <v/>
      </c>
    </row>
    <row r="929" spans="2:13" x14ac:dyDescent="0.4">
      <c r="B929" s="181" t="str">
        <f>IF(Data_Input!B929="","",Data_Input!B929)</f>
        <v/>
      </c>
      <c r="C929" s="182" t="str">
        <f>IF(Project_Details!$C$10="","",Project_Details!$C$10)</f>
        <v/>
      </c>
      <c r="D929" s="182" t="str">
        <f>IF(Project_Details!$C$11="","",Project_Details!$C$11)</f>
        <v/>
      </c>
      <c r="E929" s="182" t="str">
        <f>IF(Project_Details!$C$12="","",Project_Details!$C$12)</f>
        <v/>
      </c>
      <c r="F929" s="151" t="str">
        <f>IF(H929="","",VLOOKUP(H929,Waste_Type!$C$3:$E$50,3,FALSE))</f>
        <v/>
      </c>
      <c r="G929" s="152" t="str">
        <f>IF(H929="","",VLOOKUP($H929,Waste_Type!$C$3:$E$50,2,FALSE))</f>
        <v/>
      </c>
      <c r="H929" s="192" t="str">
        <f>IF(Data_Input!C929="","",Data_Input!C929)</f>
        <v/>
      </c>
      <c r="I929" s="189" t="str">
        <f>IF(Data_Input!D929="","",Data_Input!D929)</f>
        <v/>
      </c>
      <c r="J929" s="183" t="str">
        <f>IF(Data_Input!E929="","",Data_Input!E929)</f>
        <v/>
      </c>
      <c r="K929" s="183" t="str">
        <f>IF(Data_Input!F929="","",Data_Input!F929)</f>
        <v/>
      </c>
      <c r="L929" s="151" t="str">
        <f>IF(Data_Input!G929="","",Data_Input!G929)</f>
        <v/>
      </c>
      <c r="M929" s="154" t="str">
        <f t="shared" si="14"/>
        <v/>
      </c>
    </row>
    <row r="930" spans="2:13" x14ac:dyDescent="0.4">
      <c r="B930" s="178" t="str">
        <f>IF(Data_Input!B930="","",Data_Input!B930)</f>
        <v/>
      </c>
      <c r="C930" s="179" t="str">
        <f>IF(Project_Details!$C$10="","",Project_Details!$C$10)</f>
        <v/>
      </c>
      <c r="D930" s="179" t="str">
        <f>IF(Project_Details!$C$11="","",Project_Details!$C$11)</f>
        <v/>
      </c>
      <c r="E930" s="179" t="str">
        <f>IF(Project_Details!$C$12="","",Project_Details!$C$12)</f>
        <v/>
      </c>
      <c r="F930" s="144" t="str">
        <f>IF(H930="","",VLOOKUP(H930,Waste_Type!$C$3:$E$50,3,FALSE))</f>
        <v/>
      </c>
      <c r="G930" s="145" t="str">
        <f>IF(H930="","",VLOOKUP($H930,Waste_Type!$C$3:$E$50,2,FALSE))</f>
        <v/>
      </c>
      <c r="H930" s="193" t="str">
        <f>IF(Data_Input!C930="","",Data_Input!C930)</f>
        <v/>
      </c>
      <c r="I930" s="190" t="str">
        <f>IF(Data_Input!D930="","",Data_Input!D930)</f>
        <v/>
      </c>
      <c r="J930" s="180" t="str">
        <f>IF(Data_Input!E930="","",Data_Input!E930)</f>
        <v/>
      </c>
      <c r="K930" s="180" t="str">
        <f>IF(Data_Input!F930="","",Data_Input!F930)</f>
        <v/>
      </c>
      <c r="L930" s="144" t="str">
        <f>IF(Data_Input!G930="","",Data_Input!G930)</f>
        <v/>
      </c>
      <c r="M930" s="148" t="str">
        <f t="shared" si="14"/>
        <v/>
      </c>
    </row>
    <row r="931" spans="2:13" x14ac:dyDescent="0.4">
      <c r="B931" s="181" t="str">
        <f>IF(Data_Input!B931="","",Data_Input!B931)</f>
        <v/>
      </c>
      <c r="C931" s="182" t="str">
        <f>IF(Project_Details!$C$10="","",Project_Details!$C$10)</f>
        <v/>
      </c>
      <c r="D931" s="182" t="str">
        <f>IF(Project_Details!$C$11="","",Project_Details!$C$11)</f>
        <v/>
      </c>
      <c r="E931" s="182" t="str">
        <f>IF(Project_Details!$C$12="","",Project_Details!$C$12)</f>
        <v/>
      </c>
      <c r="F931" s="151" t="str">
        <f>IF(H931="","",VLOOKUP(H931,Waste_Type!$C$3:$E$50,3,FALSE))</f>
        <v/>
      </c>
      <c r="G931" s="152" t="str">
        <f>IF(H931="","",VLOOKUP($H931,Waste_Type!$C$3:$E$50,2,FALSE))</f>
        <v/>
      </c>
      <c r="H931" s="192" t="str">
        <f>IF(Data_Input!C931="","",Data_Input!C931)</f>
        <v/>
      </c>
      <c r="I931" s="189" t="str">
        <f>IF(Data_Input!D931="","",Data_Input!D931)</f>
        <v/>
      </c>
      <c r="J931" s="183" t="str">
        <f>IF(Data_Input!E931="","",Data_Input!E931)</f>
        <v/>
      </c>
      <c r="K931" s="183" t="str">
        <f>IF(Data_Input!F931="","",Data_Input!F931)</f>
        <v/>
      </c>
      <c r="L931" s="151" t="str">
        <f>IF(Data_Input!G931="","",Data_Input!G931)</f>
        <v/>
      </c>
      <c r="M931" s="154" t="str">
        <f t="shared" si="14"/>
        <v/>
      </c>
    </row>
    <row r="932" spans="2:13" x14ac:dyDescent="0.4">
      <c r="B932" s="178" t="str">
        <f>IF(Data_Input!B932="","",Data_Input!B932)</f>
        <v/>
      </c>
      <c r="C932" s="179" t="str">
        <f>IF(Project_Details!$C$10="","",Project_Details!$C$10)</f>
        <v/>
      </c>
      <c r="D932" s="179" t="str">
        <f>IF(Project_Details!$C$11="","",Project_Details!$C$11)</f>
        <v/>
      </c>
      <c r="E932" s="179" t="str">
        <f>IF(Project_Details!$C$12="","",Project_Details!$C$12)</f>
        <v/>
      </c>
      <c r="F932" s="144" t="str">
        <f>IF(H932="","",VLOOKUP(H932,Waste_Type!$C$3:$E$50,3,FALSE))</f>
        <v/>
      </c>
      <c r="G932" s="145" t="str">
        <f>IF(H932="","",VLOOKUP($H932,Waste_Type!$C$3:$E$50,2,FALSE))</f>
        <v/>
      </c>
      <c r="H932" s="193" t="str">
        <f>IF(Data_Input!C932="","",Data_Input!C932)</f>
        <v/>
      </c>
      <c r="I932" s="190" t="str">
        <f>IF(Data_Input!D932="","",Data_Input!D932)</f>
        <v/>
      </c>
      <c r="J932" s="180" t="str">
        <f>IF(Data_Input!E932="","",Data_Input!E932)</f>
        <v/>
      </c>
      <c r="K932" s="180" t="str">
        <f>IF(Data_Input!F932="","",Data_Input!F932)</f>
        <v/>
      </c>
      <c r="L932" s="144" t="str">
        <f>IF(Data_Input!G932="","",Data_Input!G932)</f>
        <v/>
      </c>
      <c r="M932" s="148" t="str">
        <f t="shared" si="14"/>
        <v/>
      </c>
    </row>
    <row r="933" spans="2:13" x14ac:dyDescent="0.4">
      <c r="B933" s="181" t="str">
        <f>IF(Data_Input!B933="","",Data_Input!B933)</f>
        <v/>
      </c>
      <c r="C933" s="182" t="str">
        <f>IF(Project_Details!$C$10="","",Project_Details!$C$10)</f>
        <v/>
      </c>
      <c r="D933" s="182" t="str">
        <f>IF(Project_Details!$C$11="","",Project_Details!$C$11)</f>
        <v/>
      </c>
      <c r="E933" s="182" t="str">
        <f>IF(Project_Details!$C$12="","",Project_Details!$C$12)</f>
        <v/>
      </c>
      <c r="F933" s="151" t="str">
        <f>IF(H933="","",VLOOKUP(H933,Waste_Type!$C$3:$E$50,3,FALSE))</f>
        <v/>
      </c>
      <c r="G933" s="152" t="str">
        <f>IF(H933="","",VLOOKUP($H933,Waste_Type!$C$3:$E$50,2,FALSE))</f>
        <v/>
      </c>
      <c r="H933" s="192" t="str">
        <f>IF(Data_Input!C933="","",Data_Input!C933)</f>
        <v/>
      </c>
      <c r="I933" s="189" t="str">
        <f>IF(Data_Input!D933="","",Data_Input!D933)</f>
        <v/>
      </c>
      <c r="J933" s="183" t="str">
        <f>IF(Data_Input!E933="","",Data_Input!E933)</f>
        <v/>
      </c>
      <c r="K933" s="183" t="str">
        <f>IF(Data_Input!F933="","",Data_Input!F933)</f>
        <v/>
      </c>
      <c r="L933" s="151" t="str">
        <f>IF(Data_Input!G933="","",Data_Input!G933)</f>
        <v/>
      </c>
      <c r="M933" s="154" t="str">
        <f t="shared" si="14"/>
        <v/>
      </c>
    </row>
    <row r="934" spans="2:13" x14ac:dyDescent="0.4">
      <c r="B934" s="178" t="str">
        <f>IF(Data_Input!B934="","",Data_Input!B934)</f>
        <v/>
      </c>
      <c r="C934" s="179" t="str">
        <f>IF(Project_Details!$C$10="","",Project_Details!$C$10)</f>
        <v/>
      </c>
      <c r="D934" s="179" t="str">
        <f>IF(Project_Details!$C$11="","",Project_Details!$C$11)</f>
        <v/>
      </c>
      <c r="E934" s="179" t="str">
        <f>IF(Project_Details!$C$12="","",Project_Details!$C$12)</f>
        <v/>
      </c>
      <c r="F934" s="144" t="str">
        <f>IF(H934="","",VLOOKUP(H934,Waste_Type!$C$3:$E$50,3,FALSE))</f>
        <v/>
      </c>
      <c r="G934" s="145" t="str">
        <f>IF(H934="","",VLOOKUP($H934,Waste_Type!$C$3:$E$50,2,FALSE))</f>
        <v/>
      </c>
      <c r="H934" s="193" t="str">
        <f>IF(Data_Input!C934="","",Data_Input!C934)</f>
        <v/>
      </c>
      <c r="I934" s="190" t="str">
        <f>IF(Data_Input!D934="","",Data_Input!D934)</f>
        <v/>
      </c>
      <c r="J934" s="180" t="str">
        <f>IF(Data_Input!E934="","",Data_Input!E934)</f>
        <v/>
      </c>
      <c r="K934" s="180" t="str">
        <f>IF(Data_Input!F934="","",Data_Input!F934)</f>
        <v/>
      </c>
      <c r="L934" s="144" t="str">
        <f>IF(Data_Input!G934="","",Data_Input!G934)</f>
        <v/>
      </c>
      <c r="M934" s="148" t="str">
        <f t="shared" si="14"/>
        <v/>
      </c>
    </row>
    <row r="935" spans="2:13" x14ac:dyDescent="0.4">
      <c r="B935" s="181" t="str">
        <f>IF(Data_Input!B935="","",Data_Input!B935)</f>
        <v/>
      </c>
      <c r="C935" s="182" t="str">
        <f>IF(Project_Details!$C$10="","",Project_Details!$C$10)</f>
        <v/>
      </c>
      <c r="D935" s="182" t="str">
        <f>IF(Project_Details!$C$11="","",Project_Details!$C$11)</f>
        <v/>
      </c>
      <c r="E935" s="182" t="str">
        <f>IF(Project_Details!$C$12="","",Project_Details!$C$12)</f>
        <v/>
      </c>
      <c r="F935" s="151" t="str">
        <f>IF(H935="","",VLOOKUP(H935,Waste_Type!$C$3:$E$50,3,FALSE))</f>
        <v/>
      </c>
      <c r="G935" s="152" t="str">
        <f>IF(H935="","",VLOOKUP($H935,Waste_Type!$C$3:$E$50,2,FALSE))</f>
        <v/>
      </c>
      <c r="H935" s="192" t="str">
        <f>IF(Data_Input!C935="","",Data_Input!C935)</f>
        <v/>
      </c>
      <c r="I935" s="189" t="str">
        <f>IF(Data_Input!D935="","",Data_Input!D935)</f>
        <v/>
      </c>
      <c r="J935" s="183" t="str">
        <f>IF(Data_Input!E935="","",Data_Input!E935)</f>
        <v/>
      </c>
      <c r="K935" s="183" t="str">
        <f>IF(Data_Input!F935="","",Data_Input!F935)</f>
        <v/>
      </c>
      <c r="L935" s="151" t="str">
        <f>IF(Data_Input!G935="","",Data_Input!G935)</f>
        <v/>
      </c>
      <c r="M935" s="154" t="str">
        <f t="shared" si="14"/>
        <v/>
      </c>
    </row>
    <row r="936" spans="2:13" x14ac:dyDescent="0.4">
      <c r="B936" s="178" t="str">
        <f>IF(Data_Input!B936="","",Data_Input!B936)</f>
        <v/>
      </c>
      <c r="C936" s="179" t="str">
        <f>IF(Project_Details!$C$10="","",Project_Details!$C$10)</f>
        <v/>
      </c>
      <c r="D936" s="179" t="str">
        <f>IF(Project_Details!$C$11="","",Project_Details!$C$11)</f>
        <v/>
      </c>
      <c r="E936" s="179" t="str">
        <f>IF(Project_Details!$C$12="","",Project_Details!$C$12)</f>
        <v/>
      </c>
      <c r="F936" s="144" t="str">
        <f>IF(H936="","",VLOOKUP(H936,Waste_Type!$C$3:$E$50,3,FALSE))</f>
        <v/>
      </c>
      <c r="G936" s="145" t="str">
        <f>IF(H936="","",VLOOKUP($H936,Waste_Type!$C$3:$E$50,2,FALSE))</f>
        <v/>
      </c>
      <c r="H936" s="193" t="str">
        <f>IF(Data_Input!C936="","",Data_Input!C936)</f>
        <v/>
      </c>
      <c r="I936" s="190" t="str">
        <f>IF(Data_Input!D936="","",Data_Input!D936)</f>
        <v/>
      </c>
      <c r="J936" s="180" t="str">
        <f>IF(Data_Input!E936="","",Data_Input!E936)</f>
        <v/>
      </c>
      <c r="K936" s="180" t="str">
        <f>IF(Data_Input!F936="","",Data_Input!F936)</f>
        <v/>
      </c>
      <c r="L936" s="144" t="str">
        <f>IF(Data_Input!G936="","",Data_Input!G936)</f>
        <v/>
      </c>
      <c r="M936" s="148" t="str">
        <f t="shared" si="14"/>
        <v/>
      </c>
    </row>
    <row r="937" spans="2:13" x14ac:dyDescent="0.4">
      <c r="B937" s="181" t="str">
        <f>IF(Data_Input!B937="","",Data_Input!B937)</f>
        <v/>
      </c>
      <c r="C937" s="182" t="str">
        <f>IF(Project_Details!$C$10="","",Project_Details!$C$10)</f>
        <v/>
      </c>
      <c r="D937" s="182" t="str">
        <f>IF(Project_Details!$C$11="","",Project_Details!$C$11)</f>
        <v/>
      </c>
      <c r="E937" s="182" t="str">
        <f>IF(Project_Details!$C$12="","",Project_Details!$C$12)</f>
        <v/>
      </c>
      <c r="F937" s="151" t="str">
        <f>IF(H937="","",VLOOKUP(H937,Waste_Type!$C$3:$E$50,3,FALSE))</f>
        <v/>
      </c>
      <c r="G937" s="152" t="str">
        <f>IF(H937="","",VLOOKUP($H937,Waste_Type!$C$3:$E$50,2,FALSE))</f>
        <v/>
      </c>
      <c r="H937" s="192" t="str">
        <f>IF(Data_Input!C937="","",Data_Input!C937)</f>
        <v/>
      </c>
      <c r="I937" s="189" t="str">
        <f>IF(Data_Input!D937="","",Data_Input!D937)</f>
        <v/>
      </c>
      <c r="J937" s="183" t="str">
        <f>IF(Data_Input!E937="","",Data_Input!E937)</f>
        <v/>
      </c>
      <c r="K937" s="183" t="str">
        <f>IF(Data_Input!F937="","",Data_Input!F937)</f>
        <v/>
      </c>
      <c r="L937" s="151" t="str">
        <f>IF(Data_Input!G937="","",Data_Input!G937)</f>
        <v/>
      </c>
      <c r="M937" s="154" t="str">
        <f t="shared" si="14"/>
        <v/>
      </c>
    </row>
    <row r="938" spans="2:13" x14ac:dyDescent="0.4">
      <c r="B938" s="178" t="str">
        <f>IF(Data_Input!B938="","",Data_Input!B938)</f>
        <v/>
      </c>
      <c r="C938" s="179" t="str">
        <f>IF(Project_Details!$C$10="","",Project_Details!$C$10)</f>
        <v/>
      </c>
      <c r="D938" s="179" t="str">
        <f>IF(Project_Details!$C$11="","",Project_Details!$C$11)</f>
        <v/>
      </c>
      <c r="E938" s="179" t="str">
        <f>IF(Project_Details!$C$12="","",Project_Details!$C$12)</f>
        <v/>
      </c>
      <c r="F938" s="144" t="str">
        <f>IF(H938="","",VLOOKUP(H938,Waste_Type!$C$3:$E$50,3,FALSE))</f>
        <v/>
      </c>
      <c r="G938" s="145" t="str">
        <f>IF(H938="","",VLOOKUP($H938,Waste_Type!$C$3:$E$50,2,FALSE))</f>
        <v/>
      </c>
      <c r="H938" s="193" t="str">
        <f>IF(Data_Input!C938="","",Data_Input!C938)</f>
        <v/>
      </c>
      <c r="I938" s="190" t="str">
        <f>IF(Data_Input!D938="","",Data_Input!D938)</f>
        <v/>
      </c>
      <c r="J938" s="180" t="str">
        <f>IF(Data_Input!E938="","",Data_Input!E938)</f>
        <v/>
      </c>
      <c r="K938" s="180" t="str">
        <f>IF(Data_Input!F938="","",Data_Input!F938)</f>
        <v/>
      </c>
      <c r="L938" s="144" t="str">
        <f>IF(Data_Input!G938="","",Data_Input!G938)</f>
        <v/>
      </c>
      <c r="M938" s="148" t="str">
        <f t="shared" si="14"/>
        <v/>
      </c>
    </row>
    <row r="939" spans="2:13" x14ac:dyDescent="0.4">
      <c r="B939" s="181" t="str">
        <f>IF(Data_Input!B939="","",Data_Input!B939)</f>
        <v/>
      </c>
      <c r="C939" s="182" t="str">
        <f>IF(Project_Details!$C$10="","",Project_Details!$C$10)</f>
        <v/>
      </c>
      <c r="D939" s="182" t="str">
        <f>IF(Project_Details!$C$11="","",Project_Details!$C$11)</f>
        <v/>
      </c>
      <c r="E939" s="182" t="str">
        <f>IF(Project_Details!$C$12="","",Project_Details!$C$12)</f>
        <v/>
      </c>
      <c r="F939" s="151" t="str">
        <f>IF(H939="","",VLOOKUP(H939,Waste_Type!$C$3:$E$50,3,FALSE))</f>
        <v/>
      </c>
      <c r="G939" s="152" t="str">
        <f>IF(H939="","",VLOOKUP($H939,Waste_Type!$C$3:$E$50,2,FALSE))</f>
        <v/>
      </c>
      <c r="H939" s="192" t="str">
        <f>IF(Data_Input!C939="","",Data_Input!C939)</f>
        <v/>
      </c>
      <c r="I939" s="189" t="str">
        <f>IF(Data_Input!D939="","",Data_Input!D939)</f>
        <v/>
      </c>
      <c r="J939" s="183" t="str">
        <f>IF(Data_Input!E939="","",Data_Input!E939)</f>
        <v/>
      </c>
      <c r="K939" s="183" t="str">
        <f>IF(Data_Input!F939="","",Data_Input!F939)</f>
        <v/>
      </c>
      <c r="L939" s="151" t="str">
        <f>IF(Data_Input!G939="","",Data_Input!G939)</f>
        <v/>
      </c>
      <c r="M939" s="154" t="str">
        <f t="shared" si="14"/>
        <v/>
      </c>
    </row>
    <row r="940" spans="2:13" x14ac:dyDescent="0.4">
      <c r="B940" s="178" t="str">
        <f>IF(Data_Input!B940="","",Data_Input!B940)</f>
        <v/>
      </c>
      <c r="C940" s="179" t="str">
        <f>IF(Project_Details!$C$10="","",Project_Details!$C$10)</f>
        <v/>
      </c>
      <c r="D940" s="179" t="str">
        <f>IF(Project_Details!$C$11="","",Project_Details!$C$11)</f>
        <v/>
      </c>
      <c r="E940" s="179" t="str">
        <f>IF(Project_Details!$C$12="","",Project_Details!$C$12)</f>
        <v/>
      </c>
      <c r="F940" s="144" t="str">
        <f>IF(H940="","",VLOOKUP(H940,Waste_Type!$C$3:$E$50,3,FALSE))</f>
        <v/>
      </c>
      <c r="G940" s="145" t="str">
        <f>IF(H940="","",VLOOKUP($H940,Waste_Type!$C$3:$E$50,2,FALSE))</f>
        <v/>
      </c>
      <c r="H940" s="193" t="str">
        <f>IF(Data_Input!C940="","",Data_Input!C940)</f>
        <v/>
      </c>
      <c r="I940" s="190" t="str">
        <f>IF(Data_Input!D940="","",Data_Input!D940)</f>
        <v/>
      </c>
      <c r="J940" s="180" t="str">
        <f>IF(Data_Input!E940="","",Data_Input!E940)</f>
        <v/>
      </c>
      <c r="K940" s="180" t="str">
        <f>IF(Data_Input!F940="","",Data_Input!F940)</f>
        <v/>
      </c>
      <c r="L940" s="144" t="str">
        <f>IF(Data_Input!G940="","",Data_Input!G940)</f>
        <v/>
      </c>
      <c r="M940" s="148" t="str">
        <f t="shared" si="14"/>
        <v/>
      </c>
    </row>
    <row r="941" spans="2:13" x14ac:dyDescent="0.4">
      <c r="B941" s="181" t="str">
        <f>IF(Data_Input!B941="","",Data_Input!B941)</f>
        <v/>
      </c>
      <c r="C941" s="182" t="str">
        <f>IF(Project_Details!$C$10="","",Project_Details!$C$10)</f>
        <v/>
      </c>
      <c r="D941" s="182" t="str">
        <f>IF(Project_Details!$C$11="","",Project_Details!$C$11)</f>
        <v/>
      </c>
      <c r="E941" s="182" t="str">
        <f>IF(Project_Details!$C$12="","",Project_Details!$C$12)</f>
        <v/>
      </c>
      <c r="F941" s="151" t="str">
        <f>IF(H941="","",VLOOKUP(H941,Waste_Type!$C$3:$E$50,3,FALSE))</f>
        <v/>
      </c>
      <c r="G941" s="152" t="str">
        <f>IF(H941="","",VLOOKUP($H941,Waste_Type!$C$3:$E$50,2,FALSE))</f>
        <v/>
      </c>
      <c r="H941" s="192" t="str">
        <f>IF(Data_Input!C941="","",Data_Input!C941)</f>
        <v/>
      </c>
      <c r="I941" s="189" t="str">
        <f>IF(Data_Input!D941="","",Data_Input!D941)</f>
        <v/>
      </c>
      <c r="J941" s="183" t="str">
        <f>IF(Data_Input!E941="","",Data_Input!E941)</f>
        <v/>
      </c>
      <c r="K941" s="183" t="str">
        <f>IF(Data_Input!F941="","",Data_Input!F941)</f>
        <v/>
      </c>
      <c r="L941" s="151" t="str">
        <f>IF(Data_Input!G941="","",Data_Input!G941)</f>
        <v/>
      </c>
      <c r="M941" s="154" t="str">
        <f t="shared" si="14"/>
        <v/>
      </c>
    </row>
    <row r="942" spans="2:13" x14ac:dyDescent="0.4">
      <c r="B942" s="178" t="str">
        <f>IF(Data_Input!B942="","",Data_Input!B942)</f>
        <v/>
      </c>
      <c r="C942" s="179" t="str">
        <f>IF(Project_Details!$C$10="","",Project_Details!$C$10)</f>
        <v/>
      </c>
      <c r="D942" s="179" t="str">
        <f>IF(Project_Details!$C$11="","",Project_Details!$C$11)</f>
        <v/>
      </c>
      <c r="E942" s="179" t="str">
        <f>IF(Project_Details!$C$12="","",Project_Details!$C$12)</f>
        <v/>
      </c>
      <c r="F942" s="144" t="str">
        <f>IF(H942="","",VLOOKUP(H942,Waste_Type!$C$3:$E$50,3,FALSE))</f>
        <v/>
      </c>
      <c r="G942" s="145" t="str">
        <f>IF(H942="","",VLOOKUP($H942,Waste_Type!$C$3:$E$50,2,FALSE))</f>
        <v/>
      </c>
      <c r="H942" s="193" t="str">
        <f>IF(Data_Input!C942="","",Data_Input!C942)</f>
        <v/>
      </c>
      <c r="I942" s="190" t="str">
        <f>IF(Data_Input!D942="","",Data_Input!D942)</f>
        <v/>
      </c>
      <c r="J942" s="180" t="str">
        <f>IF(Data_Input!E942="","",Data_Input!E942)</f>
        <v/>
      </c>
      <c r="K942" s="180" t="str">
        <f>IF(Data_Input!F942="","",Data_Input!F942)</f>
        <v/>
      </c>
      <c r="L942" s="144" t="str">
        <f>IF(Data_Input!G942="","",Data_Input!G942)</f>
        <v/>
      </c>
      <c r="M942" s="148" t="str">
        <f t="shared" si="14"/>
        <v/>
      </c>
    </row>
    <row r="943" spans="2:13" x14ac:dyDescent="0.4">
      <c r="B943" s="181" t="str">
        <f>IF(Data_Input!B943="","",Data_Input!B943)</f>
        <v/>
      </c>
      <c r="C943" s="182" t="str">
        <f>IF(Project_Details!$C$10="","",Project_Details!$C$10)</f>
        <v/>
      </c>
      <c r="D943" s="182" t="str">
        <f>IF(Project_Details!$C$11="","",Project_Details!$C$11)</f>
        <v/>
      </c>
      <c r="E943" s="182" t="str">
        <f>IF(Project_Details!$C$12="","",Project_Details!$C$12)</f>
        <v/>
      </c>
      <c r="F943" s="151" t="str">
        <f>IF(H943="","",VLOOKUP(H943,Waste_Type!$C$3:$E$50,3,FALSE))</f>
        <v/>
      </c>
      <c r="G943" s="152" t="str">
        <f>IF(H943="","",VLOOKUP($H943,Waste_Type!$C$3:$E$50,2,FALSE))</f>
        <v/>
      </c>
      <c r="H943" s="192" t="str">
        <f>IF(Data_Input!C943="","",Data_Input!C943)</f>
        <v/>
      </c>
      <c r="I943" s="189" t="str">
        <f>IF(Data_Input!D943="","",Data_Input!D943)</f>
        <v/>
      </c>
      <c r="J943" s="183" t="str">
        <f>IF(Data_Input!E943="","",Data_Input!E943)</f>
        <v/>
      </c>
      <c r="K943" s="183" t="str">
        <f>IF(Data_Input!F943="","",Data_Input!F943)</f>
        <v/>
      </c>
      <c r="L943" s="151" t="str">
        <f>IF(Data_Input!G943="","",Data_Input!G943)</f>
        <v/>
      </c>
      <c r="M943" s="154" t="str">
        <f t="shared" si="14"/>
        <v/>
      </c>
    </row>
    <row r="944" spans="2:13" x14ac:dyDescent="0.4">
      <c r="B944" s="178" t="str">
        <f>IF(Data_Input!B944="","",Data_Input!B944)</f>
        <v/>
      </c>
      <c r="C944" s="179" t="str">
        <f>IF(Project_Details!$C$10="","",Project_Details!$C$10)</f>
        <v/>
      </c>
      <c r="D944" s="179" t="str">
        <f>IF(Project_Details!$C$11="","",Project_Details!$C$11)</f>
        <v/>
      </c>
      <c r="E944" s="179" t="str">
        <f>IF(Project_Details!$C$12="","",Project_Details!$C$12)</f>
        <v/>
      </c>
      <c r="F944" s="144" t="str">
        <f>IF(H944="","",VLOOKUP(H944,Waste_Type!$C$3:$E$50,3,FALSE))</f>
        <v/>
      </c>
      <c r="G944" s="145" t="str">
        <f>IF(H944="","",VLOOKUP($H944,Waste_Type!$C$3:$E$50,2,FALSE))</f>
        <v/>
      </c>
      <c r="H944" s="193" t="str">
        <f>IF(Data_Input!C944="","",Data_Input!C944)</f>
        <v/>
      </c>
      <c r="I944" s="190" t="str">
        <f>IF(Data_Input!D944="","",Data_Input!D944)</f>
        <v/>
      </c>
      <c r="J944" s="180" t="str">
        <f>IF(Data_Input!E944="","",Data_Input!E944)</f>
        <v/>
      </c>
      <c r="K944" s="180" t="str">
        <f>IF(Data_Input!F944="","",Data_Input!F944)</f>
        <v/>
      </c>
      <c r="L944" s="144" t="str">
        <f>IF(Data_Input!G944="","",Data_Input!G944)</f>
        <v/>
      </c>
      <c r="M944" s="148" t="str">
        <f t="shared" si="14"/>
        <v/>
      </c>
    </row>
    <row r="945" spans="2:13" x14ac:dyDescent="0.4">
      <c r="B945" s="181" t="str">
        <f>IF(Data_Input!B945="","",Data_Input!B945)</f>
        <v/>
      </c>
      <c r="C945" s="182" t="str">
        <f>IF(Project_Details!$C$10="","",Project_Details!$C$10)</f>
        <v/>
      </c>
      <c r="D945" s="182" t="str">
        <f>IF(Project_Details!$C$11="","",Project_Details!$C$11)</f>
        <v/>
      </c>
      <c r="E945" s="182" t="str">
        <f>IF(Project_Details!$C$12="","",Project_Details!$C$12)</f>
        <v/>
      </c>
      <c r="F945" s="151" t="str">
        <f>IF(H945="","",VLOOKUP(H945,Waste_Type!$C$3:$E$50,3,FALSE))</f>
        <v/>
      </c>
      <c r="G945" s="152" t="str">
        <f>IF(H945="","",VLOOKUP($H945,Waste_Type!$C$3:$E$50,2,FALSE))</f>
        <v/>
      </c>
      <c r="H945" s="192" t="str">
        <f>IF(Data_Input!C945="","",Data_Input!C945)</f>
        <v/>
      </c>
      <c r="I945" s="189" t="str">
        <f>IF(Data_Input!D945="","",Data_Input!D945)</f>
        <v/>
      </c>
      <c r="J945" s="183" t="str">
        <f>IF(Data_Input!E945="","",Data_Input!E945)</f>
        <v/>
      </c>
      <c r="K945" s="183" t="str">
        <f>IF(Data_Input!F945="","",Data_Input!F945)</f>
        <v/>
      </c>
      <c r="L945" s="151" t="str">
        <f>IF(Data_Input!G945="","",Data_Input!G945)</f>
        <v/>
      </c>
      <c r="M945" s="154" t="str">
        <f t="shared" si="14"/>
        <v/>
      </c>
    </row>
    <row r="946" spans="2:13" x14ac:dyDescent="0.4">
      <c r="B946" s="178" t="str">
        <f>IF(Data_Input!B946="","",Data_Input!B946)</f>
        <v/>
      </c>
      <c r="C946" s="179" t="str">
        <f>IF(Project_Details!$C$10="","",Project_Details!$C$10)</f>
        <v/>
      </c>
      <c r="D946" s="179" t="str">
        <f>IF(Project_Details!$C$11="","",Project_Details!$C$11)</f>
        <v/>
      </c>
      <c r="E946" s="179" t="str">
        <f>IF(Project_Details!$C$12="","",Project_Details!$C$12)</f>
        <v/>
      </c>
      <c r="F946" s="144" t="str">
        <f>IF(H946="","",VLOOKUP(H946,Waste_Type!$C$3:$E$50,3,FALSE))</f>
        <v/>
      </c>
      <c r="G946" s="145" t="str">
        <f>IF(H946="","",VLOOKUP($H946,Waste_Type!$C$3:$E$50,2,FALSE))</f>
        <v/>
      </c>
      <c r="H946" s="193" t="str">
        <f>IF(Data_Input!C946="","",Data_Input!C946)</f>
        <v/>
      </c>
      <c r="I946" s="190" t="str">
        <f>IF(Data_Input!D946="","",Data_Input!D946)</f>
        <v/>
      </c>
      <c r="J946" s="180" t="str">
        <f>IF(Data_Input!E946="","",Data_Input!E946)</f>
        <v/>
      </c>
      <c r="K946" s="180" t="str">
        <f>IF(Data_Input!F946="","",Data_Input!F946)</f>
        <v/>
      </c>
      <c r="L946" s="144" t="str">
        <f>IF(Data_Input!G946="","",Data_Input!G946)</f>
        <v/>
      </c>
      <c r="M946" s="148" t="str">
        <f t="shared" si="14"/>
        <v/>
      </c>
    </row>
    <row r="947" spans="2:13" x14ac:dyDescent="0.4">
      <c r="B947" s="181" t="str">
        <f>IF(Data_Input!B947="","",Data_Input!B947)</f>
        <v/>
      </c>
      <c r="C947" s="182" t="str">
        <f>IF(Project_Details!$C$10="","",Project_Details!$C$10)</f>
        <v/>
      </c>
      <c r="D947" s="182" t="str">
        <f>IF(Project_Details!$C$11="","",Project_Details!$C$11)</f>
        <v/>
      </c>
      <c r="E947" s="182" t="str">
        <f>IF(Project_Details!$C$12="","",Project_Details!$C$12)</f>
        <v/>
      </c>
      <c r="F947" s="151" t="str">
        <f>IF(H947="","",VLOOKUP(H947,Waste_Type!$C$3:$E$50,3,FALSE))</f>
        <v/>
      </c>
      <c r="G947" s="152" t="str">
        <f>IF(H947="","",VLOOKUP($H947,Waste_Type!$C$3:$E$50,2,FALSE))</f>
        <v/>
      </c>
      <c r="H947" s="192" t="str">
        <f>IF(Data_Input!C947="","",Data_Input!C947)</f>
        <v/>
      </c>
      <c r="I947" s="189" t="str">
        <f>IF(Data_Input!D947="","",Data_Input!D947)</f>
        <v/>
      </c>
      <c r="J947" s="183" t="str">
        <f>IF(Data_Input!E947="","",Data_Input!E947)</f>
        <v/>
      </c>
      <c r="K947" s="183" t="str">
        <f>IF(Data_Input!F947="","",Data_Input!F947)</f>
        <v/>
      </c>
      <c r="L947" s="151" t="str">
        <f>IF(Data_Input!G947="","",Data_Input!G947)</f>
        <v/>
      </c>
      <c r="M947" s="154" t="str">
        <f t="shared" si="14"/>
        <v/>
      </c>
    </row>
    <row r="948" spans="2:13" x14ac:dyDescent="0.4">
      <c r="B948" s="178" t="str">
        <f>IF(Data_Input!B948="","",Data_Input!B948)</f>
        <v/>
      </c>
      <c r="C948" s="179" t="str">
        <f>IF(Project_Details!$C$10="","",Project_Details!$C$10)</f>
        <v/>
      </c>
      <c r="D948" s="179" t="str">
        <f>IF(Project_Details!$C$11="","",Project_Details!$C$11)</f>
        <v/>
      </c>
      <c r="E948" s="179" t="str">
        <f>IF(Project_Details!$C$12="","",Project_Details!$C$12)</f>
        <v/>
      </c>
      <c r="F948" s="144" t="str">
        <f>IF(H948="","",VLOOKUP(H948,Waste_Type!$C$3:$E$50,3,FALSE))</f>
        <v/>
      </c>
      <c r="G948" s="145" t="str">
        <f>IF(H948="","",VLOOKUP($H948,Waste_Type!$C$3:$E$50,2,FALSE))</f>
        <v/>
      </c>
      <c r="H948" s="193" t="str">
        <f>IF(Data_Input!C948="","",Data_Input!C948)</f>
        <v/>
      </c>
      <c r="I948" s="190" t="str">
        <f>IF(Data_Input!D948="","",Data_Input!D948)</f>
        <v/>
      </c>
      <c r="J948" s="180" t="str">
        <f>IF(Data_Input!E948="","",Data_Input!E948)</f>
        <v/>
      </c>
      <c r="K948" s="180" t="str">
        <f>IF(Data_Input!F948="","",Data_Input!F948)</f>
        <v/>
      </c>
      <c r="L948" s="144" t="str">
        <f>IF(Data_Input!G948="","",Data_Input!G948)</f>
        <v/>
      </c>
      <c r="M948" s="148" t="str">
        <f t="shared" si="14"/>
        <v/>
      </c>
    </row>
    <row r="949" spans="2:13" x14ac:dyDescent="0.4">
      <c r="B949" s="181" t="str">
        <f>IF(Data_Input!B949="","",Data_Input!B949)</f>
        <v/>
      </c>
      <c r="C949" s="182" t="str">
        <f>IF(Project_Details!$C$10="","",Project_Details!$C$10)</f>
        <v/>
      </c>
      <c r="D949" s="182" t="str">
        <f>IF(Project_Details!$C$11="","",Project_Details!$C$11)</f>
        <v/>
      </c>
      <c r="E949" s="182" t="str">
        <f>IF(Project_Details!$C$12="","",Project_Details!$C$12)</f>
        <v/>
      </c>
      <c r="F949" s="151" t="str">
        <f>IF(H949="","",VLOOKUP(H949,Waste_Type!$C$3:$E$50,3,FALSE))</f>
        <v/>
      </c>
      <c r="G949" s="152" t="str">
        <f>IF(H949="","",VLOOKUP($H949,Waste_Type!$C$3:$E$50,2,FALSE))</f>
        <v/>
      </c>
      <c r="H949" s="192" t="str">
        <f>IF(Data_Input!C949="","",Data_Input!C949)</f>
        <v/>
      </c>
      <c r="I949" s="189" t="str">
        <f>IF(Data_Input!D949="","",Data_Input!D949)</f>
        <v/>
      </c>
      <c r="J949" s="183" t="str">
        <f>IF(Data_Input!E949="","",Data_Input!E949)</f>
        <v/>
      </c>
      <c r="K949" s="183" t="str">
        <f>IF(Data_Input!F949="","",Data_Input!F949)</f>
        <v/>
      </c>
      <c r="L949" s="151" t="str">
        <f>IF(Data_Input!G949="","",Data_Input!G949)</f>
        <v/>
      </c>
      <c r="M949" s="154" t="str">
        <f t="shared" si="14"/>
        <v/>
      </c>
    </row>
    <row r="950" spans="2:13" x14ac:dyDescent="0.4">
      <c r="B950" s="178" t="str">
        <f>IF(Data_Input!B950="","",Data_Input!B950)</f>
        <v/>
      </c>
      <c r="C950" s="179" t="str">
        <f>IF(Project_Details!$C$10="","",Project_Details!$C$10)</f>
        <v/>
      </c>
      <c r="D950" s="179" t="str">
        <f>IF(Project_Details!$C$11="","",Project_Details!$C$11)</f>
        <v/>
      </c>
      <c r="E950" s="179" t="str">
        <f>IF(Project_Details!$C$12="","",Project_Details!$C$12)</f>
        <v/>
      </c>
      <c r="F950" s="144" t="str">
        <f>IF(H950="","",VLOOKUP(H950,Waste_Type!$C$3:$E$50,3,FALSE))</f>
        <v/>
      </c>
      <c r="G950" s="145" t="str">
        <f>IF(H950="","",VLOOKUP($H950,Waste_Type!$C$3:$E$50,2,FALSE))</f>
        <v/>
      </c>
      <c r="H950" s="193" t="str">
        <f>IF(Data_Input!C950="","",Data_Input!C950)</f>
        <v/>
      </c>
      <c r="I950" s="190" t="str">
        <f>IF(Data_Input!D950="","",Data_Input!D950)</f>
        <v/>
      </c>
      <c r="J950" s="180" t="str">
        <f>IF(Data_Input!E950="","",Data_Input!E950)</f>
        <v/>
      </c>
      <c r="K950" s="180" t="str">
        <f>IF(Data_Input!F950="","",Data_Input!F950)</f>
        <v/>
      </c>
      <c r="L950" s="144" t="str">
        <f>IF(Data_Input!G950="","",Data_Input!G950)</f>
        <v/>
      </c>
      <c r="M950" s="148" t="str">
        <f t="shared" si="14"/>
        <v/>
      </c>
    </row>
    <row r="951" spans="2:13" x14ac:dyDescent="0.4">
      <c r="B951" s="181" t="str">
        <f>IF(Data_Input!B951="","",Data_Input!B951)</f>
        <v/>
      </c>
      <c r="C951" s="182" t="str">
        <f>IF(Project_Details!$C$10="","",Project_Details!$C$10)</f>
        <v/>
      </c>
      <c r="D951" s="182" t="str">
        <f>IF(Project_Details!$C$11="","",Project_Details!$C$11)</f>
        <v/>
      </c>
      <c r="E951" s="182" t="str">
        <f>IF(Project_Details!$C$12="","",Project_Details!$C$12)</f>
        <v/>
      </c>
      <c r="F951" s="151" t="str">
        <f>IF(H951="","",VLOOKUP(H951,Waste_Type!$C$3:$E$50,3,FALSE))</f>
        <v/>
      </c>
      <c r="G951" s="152" t="str">
        <f>IF(H951="","",VLOOKUP($H951,Waste_Type!$C$3:$E$50,2,FALSE))</f>
        <v/>
      </c>
      <c r="H951" s="192" t="str">
        <f>IF(Data_Input!C951="","",Data_Input!C951)</f>
        <v/>
      </c>
      <c r="I951" s="189" t="str">
        <f>IF(Data_Input!D951="","",Data_Input!D951)</f>
        <v/>
      </c>
      <c r="J951" s="183" t="str">
        <f>IF(Data_Input!E951="","",Data_Input!E951)</f>
        <v/>
      </c>
      <c r="K951" s="183" t="str">
        <f>IF(Data_Input!F951="","",Data_Input!F951)</f>
        <v/>
      </c>
      <c r="L951" s="151" t="str">
        <f>IF(Data_Input!G951="","",Data_Input!G951)</f>
        <v/>
      </c>
      <c r="M951" s="154" t="str">
        <f t="shared" si="14"/>
        <v/>
      </c>
    </row>
    <row r="952" spans="2:13" x14ac:dyDescent="0.4">
      <c r="B952" s="178" t="str">
        <f>IF(Data_Input!B952="","",Data_Input!B952)</f>
        <v/>
      </c>
      <c r="C952" s="179" t="str">
        <f>IF(Project_Details!$C$10="","",Project_Details!$C$10)</f>
        <v/>
      </c>
      <c r="D952" s="179" t="str">
        <f>IF(Project_Details!$C$11="","",Project_Details!$C$11)</f>
        <v/>
      </c>
      <c r="E952" s="179" t="str">
        <f>IF(Project_Details!$C$12="","",Project_Details!$C$12)</f>
        <v/>
      </c>
      <c r="F952" s="144" t="str">
        <f>IF(H952="","",VLOOKUP(H952,Waste_Type!$C$3:$E$50,3,FALSE))</f>
        <v/>
      </c>
      <c r="G952" s="145" t="str">
        <f>IF(H952="","",VLOOKUP($H952,Waste_Type!$C$3:$E$50,2,FALSE))</f>
        <v/>
      </c>
      <c r="H952" s="193" t="str">
        <f>IF(Data_Input!C952="","",Data_Input!C952)</f>
        <v/>
      </c>
      <c r="I952" s="190" t="str">
        <f>IF(Data_Input!D952="","",Data_Input!D952)</f>
        <v/>
      </c>
      <c r="J952" s="180" t="str">
        <f>IF(Data_Input!E952="","",Data_Input!E952)</f>
        <v/>
      </c>
      <c r="K952" s="180" t="str">
        <f>IF(Data_Input!F952="","",Data_Input!F952)</f>
        <v/>
      </c>
      <c r="L952" s="144" t="str">
        <f>IF(Data_Input!G952="","",Data_Input!G952)</f>
        <v/>
      </c>
      <c r="M952" s="148" t="str">
        <f t="shared" si="14"/>
        <v/>
      </c>
    </row>
    <row r="953" spans="2:13" x14ac:dyDescent="0.4">
      <c r="B953" s="181" t="str">
        <f>IF(Data_Input!B953="","",Data_Input!B953)</f>
        <v/>
      </c>
      <c r="C953" s="182" t="str">
        <f>IF(Project_Details!$C$10="","",Project_Details!$C$10)</f>
        <v/>
      </c>
      <c r="D953" s="182" t="str">
        <f>IF(Project_Details!$C$11="","",Project_Details!$C$11)</f>
        <v/>
      </c>
      <c r="E953" s="182" t="str">
        <f>IF(Project_Details!$C$12="","",Project_Details!$C$12)</f>
        <v/>
      </c>
      <c r="F953" s="151" t="str">
        <f>IF(H953="","",VLOOKUP(H953,Waste_Type!$C$3:$E$50,3,FALSE))</f>
        <v/>
      </c>
      <c r="G953" s="152" t="str">
        <f>IF(H953="","",VLOOKUP($H953,Waste_Type!$C$3:$E$50,2,FALSE))</f>
        <v/>
      </c>
      <c r="H953" s="192" t="str">
        <f>IF(Data_Input!C953="","",Data_Input!C953)</f>
        <v/>
      </c>
      <c r="I953" s="189" t="str">
        <f>IF(Data_Input!D953="","",Data_Input!D953)</f>
        <v/>
      </c>
      <c r="J953" s="183" t="str">
        <f>IF(Data_Input!E953="","",Data_Input!E953)</f>
        <v/>
      </c>
      <c r="K953" s="183" t="str">
        <f>IF(Data_Input!F953="","",Data_Input!F953)</f>
        <v/>
      </c>
      <c r="L953" s="151" t="str">
        <f>IF(Data_Input!G953="","",Data_Input!G953)</f>
        <v/>
      </c>
      <c r="M953" s="154" t="str">
        <f t="shared" si="14"/>
        <v/>
      </c>
    </row>
    <row r="954" spans="2:13" x14ac:dyDescent="0.4">
      <c r="B954" s="178" t="str">
        <f>IF(Data_Input!B954="","",Data_Input!B954)</f>
        <v/>
      </c>
      <c r="C954" s="179" t="str">
        <f>IF(Project_Details!$C$10="","",Project_Details!$C$10)</f>
        <v/>
      </c>
      <c r="D954" s="179" t="str">
        <f>IF(Project_Details!$C$11="","",Project_Details!$C$11)</f>
        <v/>
      </c>
      <c r="E954" s="179" t="str">
        <f>IF(Project_Details!$C$12="","",Project_Details!$C$12)</f>
        <v/>
      </c>
      <c r="F954" s="144" t="str">
        <f>IF(H954="","",VLOOKUP(H954,Waste_Type!$C$3:$E$50,3,FALSE))</f>
        <v/>
      </c>
      <c r="G954" s="145" t="str">
        <f>IF(H954="","",VLOOKUP($H954,Waste_Type!$C$3:$E$50,2,FALSE))</f>
        <v/>
      </c>
      <c r="H954" s="193" t="str">
        <f>IF(Data_Input!C954="","",Data_Input!C954)</f>
        <v/>
      </c>
      <c r="I954" s="190" t="str">
        <f>IF(Data_Input!D954="","",Data_Input!D954)</f>
        <v/>
      </c>
      <c r="J954" s="180" t="str">
        <f>IF(Data_Input!E954="","",Data_Input!E954)</f>
        <v/>
      </c>
      <c r="K954" s="180" t="str">
        <f>IF(Data_Input!F954="","",Data_Input!F954)</f>
        <v/>
      </c>
      <c r="L954" s="144" t="str">
        <f>IF(Data_Input!G954="","",Data_Input!G954)</f>
        <v/>
      </c>
      <c r="M954" s="148" t="str">
        <f t="shared" si="14"/>
        <v/>
      </c>
    </row>
    <row r="955" spans="2:13" x14ac:dyDescent="0.4">
      <c r="B955" s="181" t="str">
        <f>IF(Data_Input!B955="","",Data_Input!B955)</f>
        <v/>
      </c>
      <c r="C955" s="182" t="str">
        <f>IF(Project_Details!$C$10="","",Project_Details!$C$10)</f>
        <v/>
      </c>
      <c r="D955" s="182" t="str">
        <f>IF(Project_Details!$C$11="","",Project_Details!$C$11)</f>
        <v/>
      </c>
      <c r="E955" s="182" t="str">
        <f>IF(Project_Details!$C$12="","",Project_Details!$C$12)</f>
        <v/>
      </c>
      <c r="F955" s="151" t="str">
        <f>IF(H955="","",VLOOKUP(H955,Waste_Type!$C$3:$E$50,3,FALSE))</f>
        <v/>
      </c>
      <c r="G955" s="152" t="str">
        <f>IF(H955="","",VLOOKUP($H955,Waste_Type!$C$3:$E$50,2,FALSE))</f>
        <v/>
      </c>
      <c r="H955" s="192" t="str">
        <f>IF(Data_Input!C955="","",Data_Input!C955)</f>
        <v/>
      </c>
      <c r="I955" s="189" t="str">
        <f>IF(Data_Input!D955="","",Data_Input!D955)</f>
        <v/>
      </c>
      <c r="J955" s="183" t="str">
        <f>IF(Data_Input!E955="","",Data_Input!E955)</f>
        <v/>
      </c>
      <c r="K955" s="183" t="str">
        <f>IF(Data_Input!F955="","",Data_Input!F955)</f>
        <v/>
      </c>
      <c r="L955" s="151" t="str">
        <f>IF(Data_Input!G955="","",Data_Input!G955)</f>
        <v/>
      </c>
      <c r="M955" s="154" t="str">
        <f t="shared" si="14"/>
        <v/>
      </c>
    </row>
    <row r="956" spans="2:13" x14ac:dyDescent="0.4">
      <c r="B956" s="178" t="str">
        <f>IF(Data_Input!B956="","",Data_Input!B956)</f>
        <v/>
      </c>
      <c r="C956" s="179" t="str">
        <f>IF(Project_Details!$C$10="","",Project_Details!$C$10)</f>
        <v/>
      </c>
      <c r="D956" s="179" t="str">
        <f>IF(Project_Details!$C$11="","",Project_Details!$C$11)</f>
        <v/>
      </c>
      <c r="E956" s="179" t="str">
        <f>IF(Project_Details!$C$12="","",Project_Details!$C$12)</f>
        <v/>
      </c>
      <c r="F956" s="144" t="str">
        <f>IF(H956="","",VLOOKUP(H956,Waste_Type!$C$3:$E$50,3,FALSE))</f>
        <v/>
      </c>
      <c r="G956" s="145" t="str">
        <f>IF(H956="","",VLOOKUP($H956,Waste_Type!$C$3:$E$50,2,FALSE))</f>
        <v/>
      </c>
      <c r="H956" s="193" t="str">
        <f>IF(Data_Input!C956="","",Data_Input!C956)</f>
        <v/>
      </c>
      <c r="I956" s="190" t="str">
        <f>IF(Data_Input!D956="","",Data_Input!D956)</f>
        <v/>
      </c>
      <c r="J956" s="180" t="str">
        <f>IF(Data_Input!E956="","",Data_Input!E956)</f>
        <v/>
      </c>
      <c r="K956" s="180" t="str">
        <f>IF(Data_Input!F956="","",Data_Input!F956)</f>
        <v/>
      </c>
      <c r="L956" s="144" t="str">
        <f>IF(Data_Input!G956="","",Data_Input!G956)</f>
        <v/>
      </c>
      <c r="M956" s="148" t="str">
        <f t="shared" si="14"/>
        <v/>
      </c>
    </row>
    <row r="957" spans="2:13" x14ac:dyDescent="0.4">
      <c r="B957" s="181" t="str">
        <f>IF(Data_Input!B957="","",Data_Input!B957)</f>
        <v/>
      </c>
      <c r="C957" s="182" t="str">
        <f>IF(Project_Details!$C$10="","",Project_Details!$C$10)</f>
        <v/>
      </c>
      <c r="D957" s="182" t="str">
        <f>IF(Project_Details!$C$11="","",Project_Details!$C$11)</f>
        <v/>
      </c>
      <c r="E957" s="182" t="str">
        <f>IF(Project_Details!$C$12="","",Project_Details!$C$12)</f>
        <v/>
      </c>
      <c r="F957" s="151" t="str">
        <f>IF(H957="","",VLOOKUP(H957,Waste_Type!$C$3:$E$50,3,FALSE))</f>
        <v/>
      </c>
      <c r="G957" s="152" t="str">
        <f>IF(H957="","",VLOOKUP($H957,Waste_Type!$C$3:$E$50,2,FALSE))</f>
        <v/>
      </c>
      <c r="H957" s="192" t="str">
        <f>IF(Data_Input!C957="","",Data_Input!C957)</f>
        <v/>
      </c>
      <c r="I957" s="189" t="str">
        <f>IF(Data_Input!D957="","",Data_Input!D957)</f>
        <v/>
      </c>
      <c r="J957" s="183" t="str">
        <f>IF(Data_Input!E957="","",Data_Input!E957)</f>
        <v/>
      </c>
      <c r="K957" s="183" t="str">
        <f>IF(Data_Input!F957="","",Data_Input!F957)</f>
        <v/>
      </c>
      <c r="L957" s="151" t="str">
        <f>IF(Data_Input!G957="","",Data_Input!G957)</f>
        <v/>
      </c>
      <c r="M957" s="154" t="str">
        <f t="shared" si="14"/>
        <v/>
      </c>
    </row>
    <row r="958" spans="2:13" x14ac:dyDescent="0.4">
      <c r="B958" s="178" t="str">
        <f>IF(Data_Input!B958="","",Data_Input!B958)</f>
        <v/>
      </c>
      <c r="C958" s="179" t="str">
        <f>IF(Project_Details!$C$10="","",Project_Details!$C$10)</f>
        <v/>
      </c>
      <c r="D958" s="179" t="str">
        <f>IF(Project_Details!$C$11="","",Project_Details!$C$11)</f>
        <v/>
      </c>
      <c r="E958" s="179" t="str">
        <f>IF(Project_Details!$C$12="","",Project_Details!$C$12)</f>
        <v/>
      </c>
      <c r="F958" s="144" t="str">
        <f>IF(H958="","",VLOOKUP(H958,Waste_Type!$C$3:$E$50,3,FALSE))</f>
        <v/>
      </c>
      <c r="G958" s="145" t="str">
        <f>IF(H958="","",VLOOKUP($H958,Waste_Type!$C$3:$E$50,2,FALSE))</f>
        <v/>
      </c>
      <c r="H958" s="193" t="str">
        <f>IF(Data_Input!C958="","",Data_Input!C958)</f>
        <v/>
      </c>
      <c r="I958" s="190" t="str">
        <f>IF(Data_Input!D958="","",Data_Input!D958)</f>
        <v/>
      </c>
      <c r="J958" s="180" t="str">
        <f>IF(Data_Input!E958="","",Data_Input!E958)</f>
        <v/>
      </c>
      <c r="K958" s="180" t="str">
        <f>IF(Data_Input!F958="","",Data_Input!F958)</f>
        <v/>
      </c>
      <c r="L958" s="144" t="str">
        <f>IF(Data_Input!G958="","",Data_Input!G958)</f>
        <v/>
      </c>
      <c r="M958" s="148" t="str">
        <f t="shared" si="14"/>
        <v/>
      </c>
    </row>
    <row r="959" spans="2:13" x14ac:dyDescent="0.4">
      <c r="B959" s="181" t="str">
        <f>IF(Data_Input!B959="","",Data_Input!B959)</f>
        <v/>
      </c>
      <c r="C959" s="182" t="str">
        <f>IF(Project_Details!$C$10="","",Project_Details!$C$10)</f>
        <v/>
      </c>
      <c r="D959" s="182" t="str">
        <f>IF(Project_Details!$C$11="","",Project_Details!$C$11)</f>
        <v/>
      </c>
      <c r="E959" s="182" t="str">
        <f>IF(Project_Details!$C$12="","",Project_Details!$C$12)</f>
        <v/>
      </c>
      <c r="F959" s="151" t="str">
        <f>IF(H959="","",VLOOKUP(H959,Waste_Type!$C$3:$E$50,3,FALSE))</f>
        <v/>
      </c>
      <c r="G959" s="152" t="str">
        <f>IF(H959="","",VLOOKUP($H959,Waste_Type!$C$3:$E$50,2,FALSE))</f>
        <v/>
      </c>
      <c r="H959" s="192" t="str">
        <f>IF(Data_Input!C959="","",Data_Input!C959)</f>
        <v/>
      </c>
      <c r="I959" s="189" t="str">
        <f>IF(Data_Input!D959="","",Data_Input!D959)</f>
        <v/>
      </c>
      <c r="J959" s="183" t="str">
        <f>IF(Data_Input!E959="","",Data_Input!E959)</f>
        <v/>
      </c>
      <c r="K959" s="183" t="str">
        <f>IF(Data_Input!F959="","",Data_Input!F959)</f>
        <v/>
      </c>
      <c r="L959" s="151" t="str">
        <f>IF(Data_Input!G959="","",Data_Input!G959)</f>
        <v/>
      </c>
      <c r="M959" s="154" t="str">
        <f t="shared" si="14"/>
        <v/>
      </c>
    </row>
    <row r="960" spans="2:13" x14ac:dyDescent="0.4">
      <c r="B960" s="178" t="str">
        <f>IF(Data_Input!B960="","",Data_Input!B960)</f>
        <v/>
      </c>
      <c r="C960" s="179" t="str">
        <f>IF(Project_Details!$C$10="","",Project_Details!$C$10)</f>
        <v/>
      </c>
      <c r="D960" s="179" t="str">
        <f>IF(Project_Details!$C$11="","",Project_Details!$C$11)</f>
        <v/>
      </c>
      <c r="E960" s="179" t="str">
        <f>IF(Project_Details!$C$12="","",Project_Details!$C$12)</f>
        <v/>
      </c>
      <c r="F960" s="144" t="str">
        <f>IF(H960="","",VLOOKUP(H960,Waste_Type!$C$3:$E$50,3,FALSE))</f>
        <v/>
      </c>
      <c r="G960" s="145" t="str">
        <f>IF(H960="","",VLOOKUP($H960,Waste_Type!$C$3:$E$50,2,FALSE))</f>
        <v/>
      </c>
      <c r="H960" s="193" t="str">
        <f>IF(Data_Input!C960="","",Data_Input!C960)</f>
        <v/>
      </c>
      <c r="I960" s="190" t="str">
        <f>IF(Data_Input!D960="","",Data_Input!D960)</f>
        <v/>
      </c>
      <c r="J960" s="180" t="str">
        <f>IF(Data_Input!E960="","",Data_Input!E960)</f>
        <v/>
      </c>
      <c r="K960" s="180" t="str">
        <f>IF(Data_Input!F960="","",Data_Input!F960)</f>
        <v/>
      </c>
      <c r="L960" s="144" t="str">
        <f>IF(Data_Input!G960="","",Data_Input!G960)</f>
        <v/>
      </c>
      <c r="M960" s="148" t="str">
        <f t="shared" si="14"/>
        <v/>
      </c>
    </row>
    <row r="961" spans="2:13" x14ac:dyDescent="0.4">
      <c r="B961" s="181" t="str">
        <f>IF(Data_Input!B961="","",Data_Input!B961)</f>
        <v/>
      </c>
      <c r="C961" s="182" t="str">
        <f>IF(Project_Details!$C$10="","",Project_Details!$C$10)</f>
        <v/>
      </c>
      <c r="D961" s="182" t="str">
        <f>IF(Project_Details!$C$11="","",Project_Details!$C$11)</f>
        <v/>
      </c>
      <c r="E961" s="182" t="str">
        <f>IF(Project_Details!$C$12="","",Project_Details!$C$12)</f>
        <v/>
      </c>
      <c r="F961" s="151" t="str">
        <f>IF(H961="","",VLOOKUP(H961,Waste_Type!$C$3:$E$50,3,FALSE))</f>
        <v/>
      </c>
      <c r="G961" s="152" t="str">
        <f>IF(H961="","",VLOOKUP($H961,Waste_Type!$C$3:$E$50,2,FALSE))</f>
        <v/>
      </c>
      <c r="H961" s="192" t="str">
        <f>IF(Data_Input!C961="","",Data_Input!C961)</f>
        <v/>
      </c>
      <c r="I961" s="189" t="str">
        <f>IF(Data_Input!D961="","",Data_Input!D961)</f>
        <v/>
      </c>
      <c r="J961" s="183" t="str">
        <f>IF(Data_Input!E961="","",Data_Input!E961)</f>
        <v/>
      </c>
      <c r="K961" s="183" t="str">
        <f>IF(Data_Input!F961="","",Data_Input!F961)</f>
        <v/>
      </c>
      <c r="L961" s="151" t="str">
        <f>IF(Data_Input!G961="","",Data_Input!G961)</f>
        <v/>
      </c>
      <c r="M961" s="154" t="str">
        <f t="shared" si="14"/>
        <v/>
      </c>
    </row>
    <row r="962" spans="2:13" x14ac:dyDescent="0.4">
      <c r="B962" s="178" t="str">
        <f>IF(Data_Input!B962="","",Data_Input!B962)</f>
        <v/>
      </c>
      <c r="C962" s="179" t="str">
        <f>IF(Project_Details!$C$10="","",Project_Details!$C$10)</f>
        <v/>
      </c>
      <c r="D962" s="179" t="str">
        <f>IF(Project_Details!$C$11="","",Project_Details!$C$11)</f>
        <v/>
      </c>
      <c r="E962" s="179" t="str">
        <f>IF(Project_Details!$C$12="","",Project_Details!$C$12)</f>
        <v/>
      </c>
      <c r="F962" s="144" t="str">
        <f>IF(H962="","",VLOOKUP(H962,Waste_Type!$C$3:$E$50,3,FALSE))</f>
        <v/>
      </c>
      <c r="G962" s="145" t="str">
        <f>IF(H962="","",VLOOKUP($H962,Waste_Type!$C$3:$E$50,2,FALSE))</f>
        <v/>
      </c>
      <c r="H962" s="193" t="str">
        <f>IF(Data_Input!C962="","",Data_Input!C962)</f>
        <v/>
      </c>
      <c r="I962" s="190" t="str">
        <f>IF(Data_Input!D962="","",Data_Input!D962)</f>
        <v/>
      </c>
      <c r="J962" s="180" t="str">
        <f>IF(Data_Input!E962="","",Data_Input!E962)</f>
        <v/>
      </c>
      <c r="K962" s="180" t="str">
        <f>IF(Data_Input!F962="","",Data_Input!F962)</f>
        <v/>
      </c>
      <c r="L962" s="144" t="str">
        <f>IF(Data_Input!G962="","",Data_Input!G962)</f>
        <v/>
      </c>
      <c r="M962" s="148" t="str">
        <f t="shared" si="14"/>
        <v/>
      </c>
    </row>
    <row r="963" spans="2:13" x14ac:dyDescent="0.4">
      <c r="B963" s="181" t="str">
        <f>IF(Data_Input!B963="","",Data_Input!B963)</f>
        <v/>
      </c>
      <c r="C963" s="182" t="str">
        <f>IF(Project_Details!$C$10="","",Project_Details!$C$10)</f>
        <v/>
      </c>
      <c r="D963" s="182" t="str">
        <f>IF(Project_Details!$C$11="","",Project_Details!$C$11)</f>
        <v/>
      </c>
      <c r="E963" s="182" t="str">
        <f>IF(Project_Details!$C$12="","",Project_Details!$C$12)</f>
        <v/>
      </c>
      <c r="F963" s="151" t="str">
        <f>IF(H963="","",VLOOKUP(H963,Waste_Type!$C$3:$E$50,3,FALSE))</f>
        <v/>
      </c>
      <c r="G963" s="152" t="str">
        <f>IF(H963="","",VLOOKUP($H963,Waste_Type!$C$3:$E$50,2,FALSE))</f>
        <v/>
      </c>
      <c r="H963" s="192" t="str">
        <f>IF(Data_Input!C963="","",Data_Input!C963)</f>
        <v/>
      </c>
      <c r="I963" s="189" t="str">
        <f>IF(Data_Input!D963="","",Data_Input!D963)</f>
        <v/>
      </c>
      <c r="J963" s="183" t="str">
        <f>IF(Data_Input!E963="","",Data_Input!E963)</f>
        <v/>
      </c>
      <c r="K963" s="183" t="str">
        <f>IF(Data_Input!F963="","",Data_Input!F963)</f>
        <v/>
      </c>
      <c r="L963" s="151" t="str">
        <f>IF(Data_Input!G963="","",Data_Input!G963)</f>
        <v/>
      </c>
      <c r="M963" s="154" t="str">
        <f t="shared" ref="M963:M1026" si="15">IF(J963="kg", I963/1000,I963)</f>
        <v/>
      </c>
    </row>
    <row r="964" spans="2:13" x14ac:dyDescent="0.4">
      <c r="B964" s="178" t="str">
        <f>IF(Data_Input!B964="","",Data_Input!B964)</f>
        <v/>
      </c>
      <c r="C964" s="179" t="str">
        <f>IF(Project_Details!$C$10="","",Project_Details!$C$10)</f>
        <v/>
      </c>
      <c r="D964" s="179" t="str">
        <f>IF(Project_Details!$C$11="","",Project_Details!$C$11)</f>
        <v/>
      </c>
      <c r="E964" s="179" t="str">
        <f>IF(Project_Details!$C$12="","",Project_Details!$C$12)</f>
        <v/>
      </c>
      <c r="F964" s="144" t="str">
        <f>IF(H964="","",VLOOKUP(H964,Waste_Type!$C$3:$E$50,3,FALSE))</f>
        <v/>
      </c>
      <c r="G964" s="145" t="str">
        <f>IF(H964="","",VLOOKUP($H964,Waste_Type!$C$3:$E$50,2,FALSE))</f>
        <v/>
      </c>
      <c r="H964" s="193" t="str">
        <f>IF(Data_Input!C964="","",Data_Input!C964)</f>
        <v/>
      </c>
      <c r="I964" s="190" t="str">
        <f>IF(Data_Input!D964="","",Data_Input!D964)</f>
        <v/>
      </c>
      <c r="J964" s="180" t="str">
        <f>IF(Data_Input!E964="","",Data_Input!E964)</f>
        <v/>
      </c>
      <c r="K964" s="180" t="str">
        <f>IF(Data_Input!F964="","",Data_Input!F964)</f>
        <v/>
      </c>
      <c r="L964" s="144" t="str">
        <f>IF(Data_Input!G964="","",Data_Input!G964)</f>
        <v/>
      </c>
      <c r="M964" s="148" t="str">
        <f t="shared" si="15"/>
        <v/>
      </c>
    </row>
    <row r="965" spans="2:13" x14ac:dyDescent="0.4">
      <c r="B965" s="181" t="str">
        <f>IF(Data_Input!B965="","",Data_Input!B965)</f>
        <v/>
      </c>
      <c r="C965" s="182" t="str">
        <f>IF(Project_Details!$C$10="","",Project_Details!$C$10)</f>
        <v/>
      </c>
      <c r="D965" s="182" t="str">
        <f>IF(Project_Details!$C$11="","",Project_Details!$C$11)</f>
        <v/>
      </c>
      <c r="E965" s="182" t="str">
        <f>IF(Project_Details!$C$12="","",Project_Details!$C$12)</f>
        <v/>
      </c>
      <c r="F965" s="151" t="str">
        <f>IF(H965="","",VLOOKUP(H965,Waste_Type!$C$3:$E$50,3,FALSE))</f>
        <v/>
      </c>
      <c r="G965" s="152" t="str">
        <f>IF(H965="","",VLOOKUP($H965,Waste_Type!$C$3:$E$50,2,FALSE))</f>
        <v/>
      </c>
      <c r="H965" s="192" t="str">
        <f>IF(Data_Input!C965="","",Data_Input!C965)</f>
        <v/>
      </c>
      <c r="I965" s="189" t="str">
        <f>IF(Data_Input!D965="","",Data_Input!D965)</f>
        <v/>
      </c>
      <c r="J965" s="183" t="str">
        <f>IF(Data_Input!E965="","",Data_Input!E965)</f>
        <v/>
      </c>
      <c r="K965" s="183" t="str">
        <f>IF(Data_Input!F965="","",Data_Input!F965)</f>
        <v/>
      </c>
      <c r="L965" s="151" t="str">
        <f>IF(Data_Input!G965="","",Data_Input!G965)</f>
        <v/>
      </c>
      <c r="M965" s="154" t="str">
        <f t="shared" si="15"/>
        <v/>
      </c>
    </row>
    <row r="966" spans="2:13" x14ac:dyDescent="0.4">
      <c r="B966" s="178" t="str">
        <f>IF(Data_Input!B966="","",Data_Input!B966)</f>
        <v/>
      </c>
      <c r="C966" s="179" t="str">
        <f>IF(Project_Details!$C$10="","",Project_Details!$C$10)</f>
        <v/>
      </c>
      <c r="D966" s="179" t="str">
        <f>IF(Project_Details!$C$11="","",Project_Details!$C$11)</f>
        <v/>
      </c>
      <c r="E966" s="179" t="str">
        <f>IF(Project_Details!$C$12="","",Project_Details!$C$12)</f>
        <v/>
      </c>
      <c r="F966" s="144" t="str">
        <f>IF(H966="","",VLOOKUP(H966,Waste_Type!$C$3:$E$50,3,FALSE))</f>
        <v/>
      </c>
      <c r="G966" s="145" t="str">
        <f>IF(H966="","",VLOOKUP($H966,Waste_Type!$C$3:$E$50,2,FALSE))</f>
        <v/>
      </c>
      <c r="H966" s="193" t="str">
        <f>IF(Data_Input!C966="","",Data_Input!C966)</f>
        <v/>
      </c>
      <c r="I966" s="190" t="str">
        <f>IF(Data_Input!D966="","",Data_Input!D966)</f>
        <v/>
      </c>
      <c r="J966" s="180" t="str">
        <f>IF(Data_Input!E966="","",Data_Input!E966)</f>
        <v/>
      </c>
      <c r="K966" s="180" t="str">
        <f>IF(Data_Input!F966="","",Data_Input!F966)</f>
        <v/>
      </c>
      <c r="L966" s="144" t="str">
        <f>IF(Data_Input!G966="","",Data_Input!G966)</f>
        <v/>
      </c>
      <c r="M966" s="148" t="str">
        <f t="shared" si="15"/>
        <v/>
      </c>
    </row>
    <row r="967" spans="2:13" x14ac:dyDescent="0.4">
      <c r="B967" s="181" t="str">
        <f>IF(Data_Input!B967="","",Data_Input!B967)</f>
        <v/>
      </c>
      <c r="C967" s="182" t="str">
        <f>IF(Project_Details!$C$10="","",Project_Details!$C$10)</f>
        <v/>
      </c>
      <c r="D967" s="182" t="str">
        <f>IF(Project_Details!$C$11="","",Project_Details!$C$11)</f>
        <v/>
      </c>
      <c r="E967" s="182" t="str">
        <f>IF(Project_Details!$C$12="","",Project_Details!$C$12)</f>
        <v/>
      </c>
      <c r="F967" s="151" t="str">
        <f>IF(H967="","",VLOOKUP(H967,Waste_Type!$C$3:$E$50,3,FALSE))</f>
        <v/>
      </c>
      <c r="G967" s="152" t="str">
        <f>IF(H967="","",VLOOKUP($H967,Waste_Type!$C$3:$E$50,2,FALSE))</f>
        <v/>
      </c>
      <c r="H967" s="192" t="str">
        <f>IF(Data_Input!C967="","",Data_Input!C967)</f>
        <v/>
      </c>
      <c r="I967" s="189" t="str">
        <f>IF(Data_Input!D967="","",Data_Input!D967)</f>
        <v/>
      </c>
      <c r="J967" s="183" t="str">
        <f>IF(Data_Input!E967="","",Data_Input!E967)</f>
        <v/>
      </c>
      <c r="K967" s="183" t="str">
        <f>IF(Data_Input!F967="","",Data_Input!F967)</f>
        <v/>
      </c>
      <c r="L967" s="151" t="str">
        <f>IF(Data_Input!G967="","",Data_Input!G967)</f>
        <v/>
      </c>
      <c r="M967" s="154" t="str">
        <f t="shared" si="15"/>
        <v/>
      </c>
    </row>
    <row r="968" spans="2:13" x14ac:dyDescent="0.4">
      <c r="B968" s="178" t="str">
        <f>IF(Data_Input!B968="","",Data_Input!B968)</f>
        <v/>
      </c>
      <c r="C968" s="179" t="str">
        <f>IF(Project_Details!$C$10="","",Project_Details!$C$10)</f>
        <v/>
      </c>
      <c r="D968" s="179" t="str">
        <f>IF(Project_Details!$C$11="","",Project_Details!$C$11)</f>
        <v/>
      </c>
      <c r="E968" s="179" t="str">
        <f>IF(Project_Details!$C$12="","",Project_Details!$C$12)</f>
        <v/>
      </c>
      <c r="F968" s="144" t="str">
        <f>IF(H968="","",VLOOKUP(H968,Waste_Type!$C$3:$E$50,3,FALSE))</f>
        <v/>
      </c>
      <c r="G968" s="145" t="str">
        <f>IF(H968="","",VLOOKUP($H968,Waste_Type!$C$3:$E$50,2,FALSE))</f>
        <v/>
      </c>
      <c r="H968" s="193" t="str">
        <f>IF(Data_Input!C968="","",Data_Input!C968)</f>
        <v/>
      </c>
      <c r="I968" s="190" t="str">
        <f>IF(Data_Input!D968="","",Data_Input!D968)</f>
        <v/>
      </c>
      <c r="J968" s="180" t="str">
        <f>IF(Data_Input!E968="","",Data_Input!E968)</f>
        <v/>
      </c>
      <c r="K968" s="180" t="str">
        <f>IF(Data_Input!F968="","",Data_Input!F968)</f>
        <v/>
      </c>
      <c r="L968" s="144" t="str">
        <f>IF(Data_Input!G968="","",Data_Input!G968)</f>
        <v/>
      </c>
      <c r="M968" s="148" t="str">
        <f t="shared" si="15"/>
        <v/>
      </c>
    </row>
    <row r="969" spans="2:13" x14ac:dyDescent="0.4">
      <c r="B969" s="181" t="str">
        <f>IF(Data_Input!B969="","",Data_Input!B969)</f>
        <v/>
      </c>
      <c r="C969" s="182" t="str">
        <f>IF(Project_Details!$C$10="","",Project_Details!$C$10)</f>
        <v/>
      </c>
      <c r="D969" s="182" t="str">
        <f>IF(Project_Details!$C$11="","",Project_Details!$C$11)</f>
        <v/>
      </c>
      <c r="E969" s="182" t="str">
        <f>IF(Project_Details!$C$12="","",Project_Details!$C$12)</f>
        <v/>
      </c>
      <c r="F969" s="151" t="str">
        <f>IF(H969="","",VLOOKUP(H969,Waste_Type!$C$3:$E$50,3,FALSE))</f>
        <v/>
      </c>
      <c r="G969" s="152" t="str">
        <f>IF(H969="","",VLOOKUP($H969,Waste_Type!$C$3:$E$50,2,FALSE))</f>
        <v/>
      </c>
      <c r="H969" s="192" t="str">
        <f>IF(Data_Input!C969="","",Data_Input!C969)</f>
        <v/>
      </c>
      <c r="I969" s="189" t="str">
        <f>IF(Data_Input!D969="","",Data_Input!D969)</f>
        <v/>
      </c>
      <c r="J969" s="183" t="str">
        <f>IF(Data_Input!E969="","",Data_Input!E969)</f>
        <v/>
      </c>
      <c r="K969" s="183" t="str">
        <f>IF(Data_Input!F969="","",Data_Input!F969)</f>
        <v/>
      </c>
      <c r="L969" s="151" t="str">
        <f>IF(Data_Input!G969="","",Data_Input!G969)</f>
        <v/>
      </c>
      <c r="M969" s="154" t="str">
        <f t="shared" si="15"/>
        <v/>
      </c>
    </row>
    <row r="970" spans="2:13" x14ac:dyDescent="0.4">
      <c r="B970" s="178" t="str">
        <f>IF(Data_Input!B970="","",Data_Input!B970)</f>
        <v/>
      </c>
      <c r="C970" s="179" t="str">
        <f>IF(Project_Details!$C$10="","",Project_Details!$C$10)</f>
        <v/>
      </c>
      <c r="D970" s="179" t="str">
        <f>IF(Project_Details!$C$11="","",Project_Details!$C$11)</f>
        <v/>
      </c>
      <c r="E970" s="179" t="str">
        <f>IF(Project_Details!$C$12="","",Project_Details!$C$12)</f>
        <v/>
      </c>
      <c r="F970" s="144" t="str">
        <f>IF(H970="","",VLOOKUP(H970,Waste_Type!$C$3:$E$50,3,FALSE))</f>
        <v/>
      </c>
      <c r="G970" s="145" t="str">
        <f>IF(H970="","",VLOOKUP($H970,Waste_Type!$C$3:$E$50,2,FALSE))</f>
        <v/>
      </c>
      <c r="H970" s="193" t="str">
        <f>IF(Data_Input!C970="","",Data_Input!C970)</f>
        <v/>
      </c>
      <c r="I970" s="190" t="str">
        <f>IF(Data_Input!D970="","",Data_Input!D970)</f>
        <v/>
      </c>
      <c r="J970" s="180" t="str">
        <f>IF(Data_Input!E970="","",Data_Input!E970)</f>
        <v/>
      </c>
      <c r="K970" s="180" t="str">
        <f>IF(Data_Input!F970="","",Data_Input!F970)</f>
        <v/>
      </c>
      <c r="L970" s="144" t="str">
        <f>IF(Data_Input!G970="","",Data_Input!G970)</f>
        <v/>
      </c>
      <c r="M970" s="148" t="str">
        <f t="shared" si="15"/>
        <v/>
      </c>
    </row>
    <row r="971" spans="2:13" x14ac:dyDescent="0.4">
      <c r="B971" s="181" t="str">
        <f>IF(Data_Input!B971="","",Data_Input!B971)</f>
        <v/>
      </c>
      <c r="C971" s="182" t="str">
        <f>IF(Project_Details!$C$10="","",Project_Details!$C$10)</f>
        <v/>
      </c>
      <c r="D971" s="182" t="str">
        <f>IF(Project_Details!$C$11="","",Project_Details!$C$11)</f>
        <v/>
      </c>
      <c r="E971" s="182" t="str">
        <f>IF(Project_Details!$C$12="","",Project_Details!$C$12)</f>
        <v/>
      </c>
      <c r="F971" s="151" t="str">
        <f>IF(H971="","",VLOOKUP(H971,Waste_Type!$C$3:$E$50,3,FALSE))</f>
        <v/>
      </c>
      <c r="G971" s="152" t="str">
        <f>IF(H971="","",VLOOKUP($H971,Waste_Type!$C$3:$E$50,2,FALSE))</f>
        <v/>
      </c>
      <c r="H971" s="192" t="str">
        <f>IF(Data_Input!C971="","",Data_Input!C971)</f>
        <v/>
      </c>
      <c r="I971" s="189" t="str">
        <f>IF(Data_Input!D971="","",Data_Input!D971)</f>
        <v/>
      </c>
      <c r="J971" s="183" t="str">
        <f>IF(Data_Input!E971="","",Data_Input!E971)</f>
        <v/>
      </c>
      <c r="K971" s="183" t="str">
        <f>IF(Data_Input!F971="","",Data_Input!F971)</f>
        <v/>
      </c>
      <c r="L971" s="151" t="str">
        <f>IF(Data_Input!G971="","",Data_Input!G971)</f>
        <v/>
      </c>
      <c r="M971" s="154" t="str">
        <f t="shared" si="15"/>
        <v/>
      </c>
    </row>
    <row r="972" spans="2:13" x14ac:dyDescent="0.4">
      <c r="B972" s="178" t="str">
        <f>IF(Data_Input!B972="","",Data_Input!B972)</f>
        <v/>
      </c>
      <c r="C972" s="179" t="str">
        <f>IF(Project_Details!$C$10="","",Project_Details!$C$10)</f>
        <v/>
      </c>
      <c r="D972" s="179" t="str">
        <f>IF(Project_Details!$C$11="","",Project_Details!$C$11)</f>
        <v/>
      </c>
      <c r="E972" s="179" t="str">
        <f>IF(Project_Details!$C$12="","",Project_Details!$C$12)</f>
        <v/>
      </c>
      <c r="F972" s="144" t="str">
        <f>IF(H972="","",VLOOKUP(H972,Waste_Type!$C$3:$E$50,3,FALSE))</f>
        <v/>
      </c>
      <c r="G972" s="145" t="str">
        <f>IF(H972="","",VLOOKUP($H972,Waste_Type!$C$3:$E$50,2,FALSE))</f>
        <v/>
      </c>
      <c r="H972" s="193" t="str">
        <f>IF(Data_Input!C972="","",Data_Input!C972)</f>
        <v/>
      </c>
      <c r="I972" s="190" t="str">
        <f>IF(Data_Input!D972="","",Data_Input!D972)</f>
        <v/>
      </c>
      <c r="J972" s="180" t="str">
        <f>IF(Data_Input!E972="","",Data_Input!E972)</f>
        <v/>
      </c>
      <c r="K972" s="180" t="str">
        <f>IF(Data_Input!F972="","",Data_Input!F972)</f>
        <v/>
      </c>
      <c r="L972" s="144" t="str">
        <f>IF(Data_Input!G972="","",Data_Input!G972)</f>
        <v/>
      </c>
      <c r="M972" s="148" t="str">
        <f t="shared" si="15"/>
        <v/>
      </c>
    </row>
    <row r="973" spans="2:13" x14ac:dyDescent="0.4">
      <c r="B973" s="181" t="str">
        <f>IF(Data_Input!B973="","",Data_Input!B973)</f>
        <v/>
      </c>
      <c r="C973" s="182" t="str">
        <f>IF(Project_Details!$C$10="","",Project_Details!$C$10)</f>
        <v/>
      </c>
      <c r="D973" s="182" t="str">
        <f>IF(Project_Details!$C$11="","",Project_Details!$C$11)</f>
        <v/>
      </c>
      <c r="E973" s="182" t="str">
        <f>IF(Project_Details!$C$12="","",Project_Details!$C$12)</f>
        <v/>
      </c>
      <c r="F973" s="151" t="str">
        <f>IF(H973="","",VLOOKUP(H973,Waste_Type!$C$3:$E$50,3,FALSE))</f>
        <v/>
      </c>
      <c r="G973" s="152" t="str">
        <f>IF(H973="","",VLOOKUP($H973,Waste_Type!$C$3:$E$50,2,FALSE))</f>
        <v/>
      </c>
      <c r="H973" s="192" t="str">
        <f>IF(Data_Input!C973="","",Data_Input!C973)</f>
        <v/>
      </c>
      <c r="I973" s="189" t="str">
        <f>IF(Data_Input!D973="","",Data_Input!D973)</f>
        <v/>
      </c>
      <c r="J973" s="183" t="str">
        <f>IF(Data_Input!E973="","",Data_Input!E973)</f>
        <v/>
      </c>
      <c r="K973" s="183" t="str">
        <f>IF(Data_Input!F973="","",Data_Input!F973)</f>
        <v/>
      </c>
      <c r="L973" s="151" t="str">
        <f>IF(Data_Input!G973="","",Data_Input!G973)</f>
        <v/>
      </c>
      <c r="M973" s="154" t="str">
        <f t="shared" si="15"/>
        <v/>
      </c>
    </row>
    <row r="974" spans="2:13" x14ac:dyDescent="0.4">
      <c r="B974" s="178" t="str">
        <f>IF(Data_Input!B974="","",Data_Input!B974)</f>
        <v/>
      </c>
      <c r="C974" s="179" t="str">
        <f>IF(Project_Details!$C$10="","",Project_Details!$C$10)</f>
        <v/>
      </c>
      <c r="D974" s="179" t="str">
        <f>IF(Project_Details!$C$11="","",Project_Details!$C$11)</f>
        <v/>
      </c>
      <c r="E974" s="179" t="str">
        <f>IF(Project_Details!$C$12="","",Project_Details!$C$12)</f>
        <v/>
      </c>
      <c r="F974" s="144" t="str">
        <f>IF(H974="","",VLOOKUP(H974,Waste_Type!$C$3:$E$50,3,FALSE))</f>
        <v/>
      </c>
      <c r="G974" s="145" t="str">
        <f>IF(H974="","",VLOOKUP($H974,Waste_Type!$C$3:$E$50,2,FALSE))</f>
        <v/>
      </c>
      <c r="H974" s="193" t="str">
        <f>IF(Data_Input!C974="","",Data_Input!C974)</f>
        <v/>
      </c>
      <c r="I974" s="190" t="str">
        <f>IF(Data_Input!D974="","",Data_Input!D974)</f>
        <v/>
      </c>
      <c r="J974" s="180" t="str">
        <f>IF(Data_Input!E974="","",Data_Input!E974)</f>
        <v/>
      </c>
      <c r="K974" s="180" t="str">
        <f>IF(Data_Input!F974="","",Data_Input!F974)</f>
        <v/>
      </c>
      <c r="L974" s="144" t="str">
        <f>IF(Data_Input!G974="","",Data_Input!G974)</f>
        <v/>
      </c>
      <c r="M974" s="148" t="str">
        <f t="shared" si="15"/>
        <v/>
      </c>
    </row>
    <row r="975" spans="2:13" x14ac:dyDescent="0.4">
      <c r="B975" s="181" t="str">
        <f>IF(Data_Input!B975="","",Data_Input!B975)</f>
        <v/>
      </c>
      <c r="C975" s="182" t="str">
        <f>IF(Project_Details!$C$10="","",Project_Details!$C$10)</f>
        <v/>
      </c>
      <c r="D975" s="182" t="str">
        <f>IF(Project_Details!$C$11="","",Project_Details!$C$11)</f>
        <v/>
      </c>
      <c r="E975" s="182" t="str">
        <f>IF(Project_Details!$C$12="","",Project_Details!$C$12)</f>
        <v/>
      </c>
      <c r="F975" s="151" t="str">
        <f>IF(H975="","",VLOOKUP(H975,Waste_Type!$C$3:$E$50,3,FALSE))</f>
        <v/>
      </c>
      <c r="G975" s="152" t="str">
        <f>IF(H975="","",VLOOKUP($H975,Waste_Type!$C$3:$E$50,2,FALSE))</f>
        <v/>
      </c>
      <c r="H975" s="192" t="str">
        <f>IF(Data_Input!C975="","",Data_Input!C975)</f>
        <v/>
      </c>
      <c r="I975" s="189" t="str">
        <f>IF(Data_Input!D975="","",Data_Input!D975)</f>
        <v/>
      </c>
      <c r="J975" s="183" t="str">
        <f>IF(Data_Input!E975="","",Data_Input!E975)</f>
        <v/>
      </c>
      <c r="K975" s="183" t="str">
        <f>IF(Data_Input!F975="","",Data_Input!F975)</f>
        <v/>
      </c>
      <c r="L975" s="151" t="str">
        <f>IF(Data_Input!G975="","",Data_Input!G975)</f>
        <v/>
      </c>
      <c r="M975" s="154" t="str">
        <f t="shared" si="15"/>
        <v/>
      </c>
    </row>
    <row r="976" spans="2:13" x14ac:dyDescent="0.4">
      <c r="B976" s="178" t="str">
        <f>IF(Data_Input!B976="","",Data_Input!B976)</f>
        <v/>
      </c>
      <c r="C976" s="179" t="str">
        <f>IF(Project_Details!$C$10="","",Project_Details!$C$10)</f>
        <v/>
      </c>
      <c r="D976" s="179" t="str">
        <f>IF(Project_Details!$C$11="","",Project_Details!$C$11)</f>
        <v/>
      </c>
      <c r="E976" s="179" t="str">
        <f>IF(Project_Details!$C$12="","",Project_Details!$C$12)</f>
        <v/>
      </c>
      <c r="F976" s="144" t="str">
        <f>IF(H976="","",VLOOKUP(H976,Waste_Type!$C$3:$E$50,3,FALSE))</f>
        <v/>
      </c>
      <c r="G976" s="145" t="str">
        <f>IF(H976="","",VLOOKUP($H976,Waste_Type!$C$3:$E$50,2,FALSE))</f>
        <v/>
      </c>
      <c r="H976" s="193" t="str">
        <f>IF(Data_Input!C976="","",Data_Input!C976)</f>
        <v/>
      </c>
      <c r="I976" s="190" t="str">
        <f>IF(Data_Input!D976="","",Data_Input!D976)</f>
        <v/>
      </c>
      <c r="J976" s="180" t="str">
        <f>IF(Data_Input!E976="","",Data_Input!E976)</f>
        <v/>
      </c>
      <c r="K976" s="180" t="str">
        <f>IF(Data_Input!F976="","",Data_Input!F976)</f>
        <v/>
      </c>
      <c r="L976" s="144" t="str">
        <f>IF(Data_Input!G976="","",Data_Input!G976)</f>
        <v/>
      </c>
      <c r="M976" s="148" t="str">
        <f t="shared" si="15"/>
        <v/>
      </c>
    </row>
    <row r="977" spans="2:13" x14ac:dyDescent="0.4">
      <c r="B977" s="181" t="str">
        <f>IF(Data_Input!B977="","",Data_Input!B977)</f>
        <v/>
      </c>
      <c r="C977" s="182" t="str">
        <f>IF(Project_Details!$C$10="","",Project_Details!$C$10)</f>
        <v/>
      </c>
      <c r="D977" s="182" t="str">
        <f>IF(Project_Details!$C$11="","",Project_Details!$C$11)</f>
        <v/>
      </c>
      <c r="E977" s="182" t="str">
        <f>IF(Project_Details!$C$12="","",Project_Details!$C$12)</f>
        <v/>
      </c>
      <c r="F977" s="151" t="str">
        <f>IF(H977="","",VLOOKUP(H977,Waste_Type!$C$3:$E$50,3,FALSE))</f>
        <v/>
      </c>
      <c r="G977" s="152" t="str">
        <f>IF(H977="","",VLOOKUP($H977,Waste_Type!$C$3:$E$50,2,FALSE))</f>
        <v/>
      </c>
      <c r="H977" s="192" t="str">
        <f>IF(Data_Input!C977="","",Data_Input!C977)</f>
        <v/>
      </c>
      <c r="I977" s="189" t="str">
        <f>IF(Data_Input!D977="","",Data_Input!D977)</f>
        <v/>
      </c>
      <c r="J977" s="183" t="str">
        <f>IF(Data_Input!E977="","",Data_Input!E977)</f>
        <v/>
      </c>
      <c r="K977" s="183" t="str">
        <f>IF(Data_Input!F977="","",Data_Input!F977)</f>
        <v/>
      </c>
      <c r="L977" s="151" t="str">
        <f>IF(Data_Input!G977="","",Data_Input!G977)</f>
        <v/>
      </c>
      <c r="M977" s="154" t="str">
        <f t="shared" si="15"/>
        <v/>
      </c>
    </row>
    <row r="978" spans="2:13" x14ac:dyDescent="0.4">
      <c r="B978" s="178" t="str">
        <f>IF(Data_Input!B978="","",Data_Input!B978)</f>
        <v/>
      </c>
      <c r="C978" s="179" t="str">
        <f>IF(Project_Details!$C$10="","",Project_Details!$C$10)</f>
        <v/>
      </c>
      <c r="D978" s="179" t="str">
        <f>IF(Project_Details!$C$11="","",Project_Details!$C$11)</f>
        <v/>
      </c>
      <c r="E978" s="179" t="str">
        <f>IF(Project_Details!$C$12="","",Project_Details!$C$12)</f>
        <v/>
      </c>
      <c r="F978" s="144" t="str">
        <f>IF(H978="","",VLOOKUP(H978,Waste_Type!$C$3:$E$50,3,FALSE))</f>
        <v/>
      </c>
      <c r="G978" s="145" t="str">
        <f>IF(H978="","",VLOOKUP($H978,Waste_Type!$C$3:$E$50,2,FALSE))</f>
        <v/>
      </c>
      <c r="H978" s="193" t="str">
        <f>IF(Data_Input!C978="","",Data_Input!C978)</f>
        <v/>
      </c>
      <c r="I978" s="190" t="str">
        <f>IF(Data_Input!D978="","",Data_Input!D978)</f>
        <v/>
      </c>
      <c r="J978" s="180" t="str">
        <f>IF(Data_Input!E978="","",Data_Input!E978)</f>
        <v/>
      </c>
      <c r="K978" s="180" t="str">
        <f>IF(Data_Input!F978="","",Data_Input!F978)</f>
        <v/>
      </c>
      <c r="L978" s="144" t="str">
        <f>IF(Data_Input!G978="","",Data_Input!G978)</f>
        <v/>
      </c>
      <c r="M978" s="148" t="str">
        <f t="shared" si="15"/>
        <v/>
      </c>
    </row>
    <row r="979" spans="2:13" x14ac:dyDescent="0.4">
      <c r="B979" s="181" t="str">
        <f>IF(Data_Input!B979="","",Data_Input!B979)</f>
        <v/>
      </c>
      <c r="C979" s="182" t="str">
        <f>IF(Project_Details!$C$10="","",Project_Details!$C$10)</f>
        <v/>
      </c>
      <c r="D979" s="182" t="str">
        <f>IF(Project_Details!$C$11="","",Project_Details!$C$11)</f>
        <v/>
      </c>
      <c r="E979" s="182" t="str">
        <f>IF(Project_Details!$C$12="","",Project_Details!$C$12)</f>
        <v/>
      </c>
      <c r="F979" s="151" t="str">
        <f>IF(H979="","",VLOOKUP(H979,Waste_Type!$C$3:$E$50,3,FALSE))</f>
        <v/>
      </c>
      <c r="G979" s="152" t="str">
        <f>IF(H979="","",VLOOKUP($H979,Waste_Type!$C$3:$E$50,2,FALSE))</f>
        <v/>
      </c>
      <c r="H979" s="192" t="str">
        <f>IF(Data_Input!C979="","",Data_Input!C979)</f>
        <v/>
      </c>
      <c r="I979" s="189" t="str">
        <f>IF(Data_Input!D979="","",Data_Input!D979)</f>
        <v/>
      </c>
      <c r="J979" s="183" t="str">
        <f>IF(Data_Input!E979="","",Data_Input!E979)</f>
        <v/>
      </c>
      <c r="K979" s="183" t="str">
        <f>IF(Data_Input!F979="","",Data_Input!F979)</f>
        <v/>
      </c>
      <c r="L979" s="151" t="str">
        <f>IF(Data_Input!G979="","",Data_Input!G979)</f>
        <v/>
      </c>
      <c r="M979" s="154" t="str">
        <f t="shared" si="15"/>
        <v/>
      </c>
    </row>
    <row r="980" spans="2:13" x14ac:dyDescent="0.4">
      <c r="B980" s="178" t="str">
        <f>IF(Data_Input!B980="","",Data_Input!B980)</f>
        <v/>
      </c>
      <c r="C980" s="179" t="str">
        <f>IF(Project_Details!$C$10="","",Project_Details!$C$10)</f>
        <v/>
      </c>
      <c r="D980" s="179" t="str">
        <f>IF(Project_Details!$C$11="","",Project_Details!$C$11)</f>
        <v/>
      </c>
      <c r="E980" s="179" t="str">
        <f>IF(Project_Details!$C$12="","",Project_Details!$C$12)</f>
        <v/>
      </c>
      <c r="F980" s="144" t="str">
        <f>IF(H980="","",VLOOKUP(H980,Waste_Type!$C$3:$E$50,3,FALSE))</f>
        <v/>
      </c>
      <c r="G980" s="145" t="str">
        <f>IF(H980="","",VLOOKUP($H980,Waste_Type!$C$3:$E$50,2,FALSE))</f>
        <v/>
      </c>
      <c r="H980" s="193" t="str">
        <f>IF(Data_Input!C980="","",Data_Input!C980)</f>
        <v/>
      </c>
      <c r="I980" s="190" t="str">
        <f>IF(Data_Input!D980="","",Data_Input!D980)</f>
        <v/>
      </c>
      <c r="J980" s="180" t="str">
        <f>IF(Data_Input!E980="","",Data_Input!E980)</f>
        <v/>
      </c>
      <c r="K980" s="180" t="str">
        <f>IF(Data_Input!F980="","",Data_Input!F980)</f>
        <v/>
      </c>
      <c r="L980" s="144" t="str">
        <f>IF(Data_Input!G980="","",Data_Input!G980)</f>
        <v/>
      </c>
      <c r="M980" s="148" t="str">
        <f t="shared" si="15"/>
        <v/>
      </c>
    </row>
    <row r="981" spans="2:13" x14ac:dyDescent="0.4">
      <c r="B981" s="181" t="str">
        <f>IF(Data_Input!B981="","",Data_Input!B981)</f>
        <v/>
      </c>
      <c r="C981" s="182" t="str">
        <f>IF(Project_Details!$C$10="","",Project_Details!$C$10)</f>
        <v/>
      </c>
      <c r="D981" s="182" t="str">
        <f>IF(Project_Details!$C$11="","",Project_Details!$C$11)</f>
        <v/>
      </c>
      <c r="E981" s="182" t="str">
        <f>IF(Project_Details!$C$12="","",Project_Details!$C$12)</f>
        <v/>
      </c>
      <c r="F981" s="151" t="str">
        <f>IF(H981="","",VLOOKUP(H981,Waste_Type!$C$3:$E$50,3,FALSE))</f>
        <v/>
      </c>
      <c r="G981" s="152" t="str">
        <f>IF(H981="","",VLOOKUP($H981,Waste_Type!$C$3:$E$50,2,FALSE))</f>
        <v/>
      </c>
      <c r="H981" s="192" t="str">
        <f>IF(Data_Input!C981="","",Data_Input!C981)</f>
        <v/>
      </c>
      <c r="I981" s="189" t="str">
        <f>IF(Data_Input!D981="","",Data_Input!D981)</f>
        <v/>
      </c>
      <c r="J981" s="183" t="str">
        <f>IF(Data_Input!E981="","",Data_Input!E981)</f>
        <v/>
      </c>
      <c r="K981" s="183" t="str">
        <f>IF(Data_Input!F981="","",Data_Input!F981)</f>
        <v/>
      </c>
      <c r="L981" s="151" t="str">
        <f>IF(Data_Input!G981="","",Data_Input!G981)</f>
        <v/>
      </c>
      <c r="M981" s="154" t="str">
        <f t="shared" si="15"/>
        <v/>
      </c>
    </row>
    <row r="982" spans="2:13" x14ac:dyDescent="0.4">
      <c r="B982" s="178" t="str">
        <f>IF(Data_Input!B982="","",Data_Input!B982)</f>
        <v/>
      </c>
      <c r="C982" s="179" t="str">
        <f>IF(Project_Details!$C$10="","",Project_Details!$C$10)</f>
        <v/>
      </c>
      <c r="D982" s="179" t="str">
        <f>IF(Project_Details!$C$11="","",Project_Details!$C$11)</f>
        <v/>
      </c>
      <c r="E982" s="179" t="str">
        <f>IF(Project_Details!$C$12="","",Project_Details!$C$12)</f>
        <v/>
      </c>
      <c r="F982" s="144" t="str">
        <f>IF(H982="","",VLOOKUP(H982,Waste_Type!$C$3:$E$50,3,FALSE))</f>
        <v/>
      </c>
      <c r="G982" s="145" t="str">
        <f>IF(H982="","",VLOOKUP($H982,Waste_Type!$C$3:$E$50,2,FALSE))</f>
        <v/>
      </c>
      <c r="H982" s="193" t="str">
        <f>IF(Data_Input!C982="","",Data_Input!C982)</f>
        <v/>
      </c>
      <c r="I982" s="190" t="str">
        <f>IF(Data_Input!D982="","",Data_Input!D982)</f>
        <v/>
      </c>
      <c r="J982" s="180" t="str">
        <f>IF(Data_Input!E982="","",Data_Input!E982)</f>
        <v/>
      </c>
      <c r="K982" s="180" t="str">
        <f>IF(Data_Input!F982="","",Data_Input!F982)</f>
        <v/>
      </c>
      <c r="L982" s="144" t="str">
        <f>IF(Data_Input!G982="","",Data_Input!G982)</f>
        <v/>
      </c>
      <c r="M982" s="148" t="str">
        <f t="shared" si="15"/>
        <v/>
      </c>
    </row>
    <row r="983" spans="2:13" x14ac:dyDescent="0.4">
      <c r="B983" s="181" t="str">
        <f>IF(Data_Input!B983="","",Data_Input!B983)</f>
        <v/>
      </c>
      <c r="C983" s="182" t="str">
        <f>IF(Project_Details!$C$10="","",Project_Details!$C$10)</f>
        <v/>
      </c>
      <c r="D983" s="182" t="str">
        <f>IF(Project_Details!$C$11="","",Project_Details!$C$11)</f>
        <v/>
      </c>
      <c r="E983" s="182" t="str">
        <f>IF(Project_Details!$C$12="","",Project_Details!$C$12)</f>
        <v/>
      </c>
      <c r="F983" s="151" t="str">
        <f>IF(H983="","",VLOOKUP(H983,Waste_Type!$C$3:$E$50,3,FALSE))</f>
        <v/>
      </c>
      <c r="G983" s="152" t="str">
        <f>IF(H983="","",VLOOKUP($H983,Waste_Type!$C$3:$E$50,2,FALSE))</f>
        <v/>
      </c>
      <c r="H983" s="192" t="str">
        <f>IF(Data_Input!C983="","",Data_Input!C983)</f>
        <v/>
      </c>
      <c r="I983" s="189" t="str">
        <f>IF(Data_Input!D983="","",Data_Input!D983)</f>
        <v/>
      </c>
      <c r="J983" s="183" t="str">
        <f>IF(Data_Input!E983="","",Data_Input!E983)</f>
        <v/>
      </c>
      <c r="K983" s="183" t="str">
        <f>IF(Data_Input!F983="","",Data_Input!F983)</f>
        <v/>
      </c>
      <c r="L983" s="151" t="str">
        <f>IF(Data_Input!G983="","",Data_Input!G983)</f>
        <v/>
      </c>
      <c r="M983" s="154" t="str">
        <f t="shared" si="15"/>
        <v/>
      </c>
    </row>
    <row r="984" spans="2:13" x14ac:dyDescent="0.4">
      <c r="B984" s="178" t="str">
        <f>IF(Data_Input!B984="","",Data_Input!B984)</f>
        <v/>
      </c>
      <c r="C984" s="179" t="str">
        <f>IF(Project_Details!$C$10="","",Project_Details!$C$10)</f>
        <v/>
      </c>
      <c r="D984" s="179" t="str">
        <f>IF(Project_Details!$C$11="","",Project_Details!$C$11)</f>
        <v/>
      </c>
      <c r="E984" s="179" t="str">
        <f>IF(Project_Details!$C$12="","",Project_Details!$C$12)</f>
        <v/>
      </c>
      <c r="F984" s="144" t="str">
        <f>IF(H984="","",VLOOKUP(H984,Waste_Type!$C$3:$E$50,3,FALSE))</f>
        <v/>
      </c>
      <c r="G984" s="145" t="str">
        <f>IF(H984="","",VLOOKUP($H984,Waste_Type!$C$3:$E$50,2,FALSE))</f>
        <v/>
      </c>
      <c r="H984" s="193" t="str">
        <f>IF(Data_Input!C984="","",Data_Input!C984)</f>
        <v/>
      </c>
      <c r="I984" s="190" t="str">
        <f>IF(Data_Input!D984="","",Data_Input!D984)</f>
        <v/>
      </c>
      <c r="J984" s="180" t="str">
        <f>IF(Data_Input!E984="","",Data_Input!E984)</f>
        <v/>
      </c>
      <c r="K984" s="180" t="str">
        <f>IF(Data_Input!F984="","",Data_Input!F984)</f>
        <v/>
      </c>
      <c r="L984" s="144" t="str">
        <f>IF(Data_Input!G984="","",Data_Input!G984)</f>
        <v/>
      </c>
      <c r="M984" s="148" t="str">
        <f t="shared" si="15"/>
        <v/>
      </c>
    </row>
    <row r="985" spans="2:13" x14ac:dyDescent="0.4">
      <c r="B985" s="181" t="str">
        <f>IF(Data_Input!B985="","",Data_Input!B985)</f>
        <v/>
      </c>
      <c r="C985" s="182" t="str">
        <f>IF(Project_Details!$C$10="","",Project_Details!$C$10)</f>
        <v/>
      </c>
      <c r="D985" s="182" t="str">
        <f>IF(Project_Details!$C$11="","",Project_Details!$C$11)</f>
        <v/>
      </c>
      <c r="E985" s="182" t="str">
        <f>IF(Project_Details!$C$12="","",Project_Details!$C$12)</f>
        <v/>
      </c>
      <c r="F985" s="151" t="str">
        <f>IF(H985="","",VLOOKUP(H985,Waste_Type!$C$3:$E$50,3,FALSE))</f>
        <v/>
      </c>
      <c r="G985" s="152" t="str">
        <f>IF(H985="","",VLOOKUP($H985,Waste_Type!$C$3:$E$50,2,FALSE))</f>
        <v/>
      </c>
      <c r="H985" s="192" t="str">
        <f>IF(Data_Input!C985="","",Data_Input!C985)</f>
        <v/>
      </c>
      <c r="I985" s="189" t="str">
        <f>IF(Data_Input!D985="","",Data_Input!D985)</f>
        <v/>
      </c>
      <c r="J985" s="183" t="str">
        <f>IF(Data_Input!E985="","",Data_Input!E985)</f>
        <v/>
      </c>
      <c r="K985" s="183" t="str">
        <f>IF(Data_Input!F985="","",Data_Input!F985)</f>
        <v/>
      </c>
      <c r="L985" s="151" t="str">
        <f>IF(Data_Input!G985="","",Data_Input!G985)</f>
        <v/>
      </c>
      <c r="M985" s="154" t="str">
        <f t="shared" si="15"/>
        <v/>
      </c>
    </row>
    <row r="986" spans="2:13" x14ac:dyDescent="0.4">
      <c r="B986" s="178" t="str">
        <f>IF(Data_Input!B986="","",Data_Input!B986)</f>
        <v/>
      </c>
      <c r="C986" s="179" t="str">
        <f>IF(Project_Details!$C$10="","",Project_Details!$C$10)</f>
        <v/>
      </c>
      <c r="D986" s="179" t="str">
        <f>IF(Project_Details!$C$11="","",Project_Details!$C$11)</f>
        <v/>
      </c>
      <c r="E986" s="179" t="str">
        <f>IF(Project_Details!$C$12="","",Project_Details!$C$12)</f>
        <v/>
      </c>
      <c r="F986" s="144" t="str">
        <f>IF(H986="","",VLOOKUP(H986,Waste_Type!$C$3:$E$50,3,FALSE))</f>
        <v/>
      </c>
      <c r="G986" s="145" t="str">
        <f>IF(H986="","",VLOOKUP($H986,Waste_Type!$C$3:$E$50,2,FALSE))</f>
        <v/>
      </c>
      <c r="H986" s="193" t="str">
        <f>IF(Data_Input!C986="","",Data_Input!C986)</f>
        <v/>
      </c>
      <c r="I986" s="190" t="str">
        <f>IF(Data_Input!D986="","",Data_Input!D986)</f>
        <v/>
      </c>
      <c r="J986" s="180" t="str">
        <f>IF(Data_Input!E986="","",Data_Input!E986)</f>
        <v/>
      </c>
      <c r="K986" s="180" t="str">
        <f>IF(Data_Input!F986="","",Data_Input!F986)</f>
        <v/>
      </c>
      <c r="L986" s="144" t="str">
        <f>IF(Data_Input!G986="","",Data_Input!G986)</f>
        <v/>
      </c>
      <c r="M986" s="148" t="str">
        <f t="shared" si="15"/>
        <v/>
      </c>
    </row>
    <row r="987" spans="2:13" x14ac:dyDescent="0.4">
      <c r="B987" s="181" t="str">
        <f>IF(Data_Input!B987="","",Data_Input!B987)</f>
        <v/>
      </c>
      <c r="C987" s="182" t="str">
        <f>IF(Project_Details!$C$10="","",Project_Details!$C$10)</f>
        <v/>
      </c>
      <c r="D987" s="182" t="str">
        <f>IF(Project_Details!$C$11="","",Project_Details!$C$11)</f>
        <v/>
      </c>
      <c r="E987" s="182" t="str">
        <f>IF(Project_Details!$C$12="","",Project_Details!$C$12)</f>
        <v/>
      </c>
      <c r="F987" s="151" t="str">
        <f>IF(H987="","",VLOOKUP(H987,Waste_Type!$C$3:$E$50,3,FALSE))</f>
        <v/>
      </c>
      <c r="G987" s="152" t="str">
        <f>IF(H987="","",VLOOKUP($H987,Waste_Type!$C$3:$E$50,2,FALSE))</f>
        <v/>
      </c>
      <c r="H987" s="192" t="str">
        <f>IF(Data_Input!C987="","",Data_Input!C987)</f>
        <v/>
      </c>
      <c r="I987" s="189" t="str">
        <f>IF(Data_Input!D987="","",Data_Input!D987)</f>
        <v/>
      </c>
      <c r="J987" s="183" t="str">
        <f>IF(Data_Input!E987="","",Data_Input!E987)</f>
        <v/>
      </c>
      <c r="K987" s="183" t="str">
        <f>IF(Data_Input!F987="","",Data_Input!F987)</f>
        <v/>
      </c>
      <c r="L987" s="151" t="str">
        <f>IF(Data_Input!G987="","",Data_Input!G987)</f>
        <v/>
      </c>
      <c r="M987" s="154" t="str">
        <f t="shared" si="15"/>
        <v/>
      </c>
    </row>
    <row r="988" spans="2:13" x14ac:dyDescent="0.4">
      <c r="B988" s="178" t="str">
        <f>IF(Data_Input!B988="","",Data_Input!B988)</f>
        <v/>
      </c>
      <c r="C988" s="179" t="str">
        <f>IF(Project_Details!$C$10="","",Project_Details!$C$10)</f>
        <v/>
      </c>
      <c r="D988" s="179" t="str">
        <f>IF(Project_Details!$C$11="","",Project_Details!$C$11)</f>
        <v/>
      </c>
      <c r="E988" s="179" t="str">
        <f>IF(Project_Details!$C$12="","",Project_Details!$C$12)</f>
        <v/>
      </c>
      <c r="F988" s="144" t="str">
        <f>IF(H988="","",VLOOKUP(H988,Waste_Type!$C$3:$E$50,3,FALSE))</f>
        <v/>
      </c>
      <c r="G988" s="145" t="str">
        <f>IF(H988="","",VLOOKUP($H988,Waste_Type!$C$3:$E$50,2,FALSE))</f>
        <v/>
      </c>
      <c r="H988" s="193" t="str">
        <f>IF(Data_Input!C988="","",Data_Input!C988)</f>
        <v/>
      </c>
      <c r="I988" s="190" t="str">
        <f>IF(Data_Input!D988="","",Data_Input!D988)</f>
        <v/>
      </c>
      <c r="J988" s="180" t="str">
        <f>IF(Data_Input!E988="","",Data_Input!E988)</f>
        <v/>
      </c>
      <c r="K988" s="180" t="str">
        <f>IF(Data_Input!F988="","",Data_Input!F988)</f>
        <v/>
      </c>
      <c r="L988" s="144" t="str">
        <f>IF(Data_Input!G988="","",Data_Input!G988)</f>
        <v/>
      </c>
      <c r="M988" s="148" t="str">
        <f t="shared" si="15"/>
        <v/>
      </c>
    </row>
    <row r="989" spans="2:13" x14ac:dyDescent="0.4">
      <c r="B989" s="181" t="str">
        <f>IF(Data_Input!B989="","",Data_Input!B989)</f>
        <v/>
      </c>
      <c r="C989" s="182" t="str">
        <f>IF(Project_Details!$C$10="","",Project_Details!$C$10)</f>
        <v/>
      </c>
      <c r="D989" s="182" t="str">
        <f>IF(Project_Details!$C$11="","",Project_Details!$C$11)</f>
        <v/>
      </c>
      <c r="E989" s="182" t="str">
        <f>IF(Project_Details!$C$12="","",Project_Details!$C$12)</f>
        <v/>
      </c>
      <c r="F989" s="151" t="str">
        <f>IF(H989="","",VLOOKUP(H989,Waste_Type!$C$3:$E$50,3,FALSE))</f>
        <v/>
      </c>
      <c r="G989" s="152" t="str">
        <f>IF(H989="","",VLOOKUP($H989,Waste_Type!$C$3:$E$50,2,FALSE))</f>
        <v/>
      </c>
      <c r="H989" s="192" t="str">
        <f>IF(Data_Input!C989="","",Data_Input!C989)</f>
        <v/>
      </c>
      <c r="I989" s="189" t="str">
        <f>IF(Data_Input!D989="","",Data_Input!D989)</f>
        <v/>
      </c>
      <c r="J989" s="183" t="str">
        <f>IF(Data_Input!E989="","",Data_Input!E989)</f>
        <v/>
      </c>
      <c r="K989" s="183" t="str">
        <f>IF(Data_Input!F989="","",Data_Input!F989)</f>
        <v/>
      </c>
      <c r="L989" s="151" t="str">
        <f>IF(Data_Input!G989="","",Data_Input!G989)</f>
        <v/>
      </c>
      <c r="M989" s="154" t="str">
        <f t="shared" si="15"/>
        <v/>
      </c>
    </row>
    <row r="990" spans="2:13" x14ac:dyDescent="0.4">
      <c r="B990" s="178" t="str">
        <f>IF(Data_Input!B990="","",Data_Input!B990)</f>
        <v/>
      </c>
      <c r="C990" s="179" t="str">
        <f>IF(Project_Details!$C$10="","",Project_Details!$C$10)</f>
        <v/>
      </c>
      <c r="D990" s="179" t="str">
        <f>IF(Project_Details!$C$11="","",Project_Details!$C$11)</f>
        <v/>
      </c>
      <c r="E990" s="179" t="str">
        <f>IF(Project_Details!$C$12="","",Project_Details!$C$12)</f>
        <v/>
      </c>
      <c r="F990" s="144" t="str">
        <f>IF(H990="","",VLOOKUP(H990,Waste_Type!$C$3:$E$50,3,FALSE))</f>
        <v/>
      </c>
      <c r="G990" s="145" t="str">
        <f>IF(H990="","",VLOOKUP($H990,Waste_Type!$C$3:$E$50,2,FALSE))</f>
        <v/>
      </c>
      <c r="H990" s="193" t="str">
        <f>IF(Data_Input!C990="","",Data_Input!C990)</f>
        <v/>
      </c>
      <c r="I990" s="190" t="str">
        <f>IF(Data_Input!D990="","",Data_Input!D990)</f>
        <v/>
      </c>
      <c r="J990" s="180" t="str">
        <f>IF(Data_Input!E990="","",Data_Input!E990)</f>
        <v/>
      </c>
      <c r="K990" s="180" t="str">
        <f>IF(Data_Input!F990="","",Data_Input!F990)</f>
        <v/>
      </c>
      <c r="L990" s="144" t="str">
        <f>IF(Data_Input!G990="","",Data_Input!G990)</f>
        <v/>
      </c>
      <c r="M990" s="148" t="str">
        <f t="shared" si="15"/>
        <v/>
      </c>
    </row>
    <row r="991" spans="2:13" x14ac:dyDescent="0.4">
      <c r="B991" s="181" t="str">
        <f>IF(Data_Input!B991="","",Data_Input!B991)</f>
        <v/>
      </c>
      <c r="C991" s="182" t="str">
        <f>IF(Project_Details!$C$10="","",Project_Details!$C$10)</f>
        <v/>
      </c>
      <c r="D991" s="182" t="str">
        <f>IF(Project_Details!$C$11="","",Project_Details!$C$11)</f>
        <v/>
      </c>
      <c r="E991" s="182" t="str">
        <f>IF(Project_Details!$C$12="","",Project_Details!$C$12)</f>
        <v/>
      </c>
      <c r="F991" s="151" t="str">
        <f>IF(H991="","",VLOOKUP(H991,Waste_Type!$C$3:$E$50,3,FALSE))</f>
        <v/>
      </c>
      <c r="G991" s="152" t="str">
        <f>IF(H991="","",VLOOKUP($H991,Waste_Type!$C$3:$E$50,2,FALSE))</f>
        <v/>
      </c>
      <c r="H991" s="192" t="str">
        <f>IF(Data_Input!C991="","",Data_Input!C991)</f>
        <v/>
      </c>
      <c r="I991" s="189" t="str">
        <f>IF(Data_Input!D991="","",Data_Input!D991)</f>
        <v/>
      </c>
      <c r="J991" s="183" t="str">
        <f>IF(Data_Input!E991="","",Data_Input!E991)</f>
        <v/>
      </c>
      <c r="K991" s="183" t="str">
        <f>IF(Data_Input!F991="","",Data_Input!F991)</f>
        <v/>
      </c>
      <c r="L991" s="151" t="str">
        <f>IF(Data_Input!G991="","",Data_Input!G991)</f>
        <v/>
      </c>
      <c r="M991" s="154" t="str">
        <f t="shared" si="15"/>
        <v/>
      </c>
    </row>
    <row r="992" spans="2:13" x14ac:dyDescent="0.4">
      <c r="B992" s="178" t="str">
        <f>IF(Data_Input!B992="","",Data_Input!B992)</f>
        <v/>
      </c>
      <c r="C992" s="179" t="str">
        <f>IF(Project_Details!$C$10="","",Project_Details!$C$10)</f>
        <v/>
      </c>
      <c r="D992" s="179" t="str">
        <f>IF(Project_Details!$C$11="","",Project_Details!$C$11)</f>
        <v/>
      </c>
      <c r="E992" s="179" t="str">
        <f>IF(Project_Details!$C$12="","",Project_Details!$C$12)</f>
        <v/>
      </c>
      <c r="F992" s="144" t="str">
        <f>IF(H992="","",VLOOKUP(H992,Waste_Type!$C$3:$E$50,3,FALSE))</f>
        <v/>
      </c>
      <c r="G992" s="145" t="str">
        <f>IF(H992="","",VLOOKUP($H992,Waste_Type!$C$3:$E$50,2,FALSE))</f>
        <v/>
      </c>
      <c r="H992" s="193" t="str">
        <f>IF(Data_Input!C992="","",Data_Input!C992)</f>
        <v/>
      </c>
      <c r="I992" s="190" t="str">
        <f>IF(Data_Input!D992="","",Data_Input!D992)</f>
        <v/>
      </c>
      <c r="J992" s="180" t="str">
        <f>IF(Data_Input!E992="","",Data_Input!E992)</f>
        <v/>
      </c>
      <c r="K992" s="180" t="str">
        <f>IF(Data_Input!F992="","",Data_Input!F992)</f>
        <v/>
      </c>
      <c r="L992" s="144" t="str">
        <f>IF(Data_Input!G992="","",Data_Input!G992)</f>
        <v/>
      </c>
      <c r="M992" s="148" t="str">
        <f t="shared" si="15"/>
        <v/>
      </c>
    </row>
    <row r="993" spans="2:13" x14ac:dyDescent="0.4">
      <c r="B993" s="181" t="str">
        <f>IF(Data_Input!B993="","",Data_Input!B993)</f>
        <v/>
      </c>
      <c r="C993" s="182" t="str">
        <f>IF(Project_Details!$C$10="","",Project_Details!$C$10)</f>
        <v/>
      </c>
      <c r="D993" s="182" t="str">
        <f>IF(Project_Details!$C$11="","",Project_Details!$C$11)</f>
        <v/>
      </c>
      <c r="E993" s="182" t="str">
        <f>IF(Project_Details!$C$12="","",Project_Details!$C$12)</f>
        <v/>
      </c>
      <c r="F993" s="151" t="str">
        <f>IF(H993="","",VLOOKUP(H993,Waste_Type!$C$3:$E$50,3,FALSE))</f>
        <v/>
      </c>
      <c r="G993" s="152" t="str">
        <f>IF(H993="","",VLOOKUP($H993,Waste_Type!$C$3:$E$50,2,FALSE))</f>
        <v/>
      </c>
      <c r="H993" s="192" t="str">
        <f>IF(Data_Input!C993="","",Data_Input!C993)</f>
        <v/>
      </c>
      <c r="I993" s="189" t="str">
        <f>IF(Data_Input!D993="","",Data_Input!D993)</f>
        <v/>
      </c>
      <c r="J993" s="183" t="str">
        <f>IF(Data_Input!E993="","",Data_Input!E993)</f>
        <v/>
      </c>
      <c r="K993" s="183" t="str">
        <f>IF(Data_Input!F993="","",Data_Input!F993)</f>
        <v/>
      </c>
      <c r="L993" s="151" t="str">
        <f>IF(Data_Input!G993="","",Data_Input!G993)</f>
        <v/>
      </c>
      <c r="M993" s="154" t="str">
        <f t="shared" si="15"/>
        <v/>
      </c>
    </row>
    <row r="994" spans="2:13" x14ac:dyDescent="0.4">
      <c r="B994" s="178" t="str">
        <f>IF(Data_Input!B994="","",Data_Input!B994)</f>
        <v/>
      </c>
      <c r="C994" s="179" t="str">
        <f>IF(Project_Details!$C$10="","",Project_Details!$C$10)</f>
        <v/>
      </c>
      <c r="D994" s="179" t="str">
        <f>IF(Project_Details!$C$11="","",Project_Details!$C$11)</f>
        <v/>
      </c>
      <c r="E994" s="179" t="str">
        <f>IF(Project_Details!$C$12="","",Project_Details!$C$12)</f>
        <v/>
      </c>
      <c r="F994" s="144" t="str">
        <f>IF(H994="","",VLOOKUP(H994,Waste_Type!$C$3:$E$50,3,FALSE))</f>
        <v/>
      </c>
      <c r="G994" s="145" t="str">
        <f>IF(H994="","",VLOOKUP($H994,Waste_Type!$C$3:$E$50,2,FALSE))</f>
        <v/>
      </c>
      <c r="H994" s="193" t="str">
        <f>IF(Data_Input!C994="","",Data_Input!C994)</f>
        <v/>
      </c>
      <c r="I994" s="190" t="str">
        <f>IF(Data_Input!D994="","",Data_Input!D994)</f>
        <v/>
      </c>
      <c r="J994" s="180" t="str">
        <f>IF(Data_Input!E994="","",Data_Input!E994)</f>
        <v/>
      </c>
      <c r="K994" s="180" t="str">
        <f>IF(Data_Input!F994="","",Data_Input!F994)</f>
        <v/>
      </c>
      <c r="L994" s="144" t="str">
        <f>IF(Data_Input!G994="","",Data_Input!G994)</f>
        <v/>
      </c>
      <c r="M994" s="148" t="str">
        <f t="shared" si="15"/>
        <v/>
      </c>
    </row>
    <row r="995" spans="2:13" x14ac:dyDescent="0.4">
      <c r="B995" s="181" t="str">
        <f>IF(Data_Input!B995="","",Data_Input!B995)</f>
        <v/>
      </c>
      <c r="C995" s="182" t="str">
        <f>IF(Project_Details!$C$10="","",Project_Details!$C$10)</f>
        <v/>
      </c>
      <c r="D995" s="182" t="str">
        <f>IF(Project_Details!$C$11="","",Project_Details!$C$11)</f>
        <v/>
      </c>
      <c r="E995" s="182" t="str">
        <f>IF(Project_Details!$C$12="","",Project_Details!$C$12)</f>
        <v/>
      </c>
      <c r="F995" s="151" t="str">
        <f>IF(H995="","",VLOOKUP(H995,Waste_Type!$C$3:$E$50,3,FALSE))</f>
        <v/>
      </c>
      <c r="G995" s="152" t="str">
        <f>IF(H995="","",VLOOKUP($H995,Waste_Type!$C$3:$E$50,2,FALSE))</f>
        <v/>
      </c>
      <c r="H995" s="192" t="str">
        <f>IF(Data_Input!C995="","",Data_Input!C995)</f>
        <v/>
      </c>
      <c r="I995" s="189" t="str">
        <f>IF(Data_Input!D995="","",Data_Input!D995)</f>
        <v/>
      </c>
      <c r="J995" s="183" t="str">
        <f>IF(Data_Input!E995="","",Data_Input!E995)</f>
        <v/>
      </c>
      <c r="K995" s="183" t="str">
        <f>IF(Data_Input!F995="","",Data_Input!F995)</f>
        <v/>
      </c>
      <c r="L995" s="151" t="str">
        <f>IF(Data_Input!G995="","",Data_Input!G995)</f>
        <v/>
      </c>
      <c r="M995" s="154" t="str">
        <f t="shared" si="15"/>
        <v/>
      </c>
    </row>
    <row r="996" spans="2:13" x14ac:dyDescent="0.4">
      <c r="B996" s="178" t="str">
        <f>IF(Data_Input!B996="","",Data_Input!B996)</f>
        <v/>
      </c>
      <c r="C996" s="179" t="str">
        <f>IF(Project_Details!$C$10="","",Project_Details!$C$10)</f>
        <v/>
      </c>
      <c r="D996" s="179" t="str">
        <f>IF(Project_Details!$C$11="","",Project_Details!$C$11)</f>
        <v/>
      </c>
      <c r="E996" s="179" t="str">
        <f>IF(Project_Details!$C$12="","",Project_Details!$C$12)</f>
        <v/>
      </c>
      <c r="F996" s="144" t="str">
        <f>IF(H996="","",VLOOKUP(H996,Waste_Type!$C$3:$E$50,3,FALSE))</f>
        <v/>
      </c>
      <c r="G996" s="145" t="str">
        <f>IF(H996="","",VLOOKUP($H996,Waste_Type!$C$3:$E$50,2,FALSE))</f>
        <v/>
      </c>
      <c r="H996" s="193" t="str">
        <f>IF(Data_Input!C996="","",Data_Input!C996)</f>
        <v/>
      </c>
      <c r="I996" s="190" t="str">
        <f>IF(Data_Input!D996="","",Data_Input!D996)</f>
        <v/>
      </c>
      <c r="J996" s="180" t="str">
        <f>IF(Data_Input!E996="","",Data_Input!E996)</f>
        <v/>
      </c>
      <c r="K996" s="180" t="str">
        <f>IF(Data_Input!F996="","",Data_Input!F996)</f>
        <v/>
      </c>
      <c r="L996" s="144" t="str">
        <f>IF(Data_Input!G996="","",Data_Input!G996)</f>
        <v/>
      </c>
      <c r="M996" s="148" t="str">
        <f t="shared" si="15"/>
        <v/>
      </c>
    </row>
    <row r="997" spans="2:13" x14ac:dyDescent="0.4">
      <c r="B997" s="181" t="str">
        <f>IF(Data_Input!B997="","",Data_Input!B997)</f>
        <v/>
      </c>
      <c r="C997" s="182" t="str">
        <f>IF(Project_Details!$C$10="","",Project_Details!$C$10)</f>
        <v/>
      </c>
      <c r="D997" s="182" t="str">
        <f>IF(Project_Details!$C$11="","",Project_Details!$C$11)</f>
        <v/>
      </c>
      <c r="E997" s="182" t="str">
        <f>IF(Project_Details!$C$12="","",Project_Details!$C$12)</f>
        <v/>
      </c>
      <c r="F997" s="151" t="str">
        <f>IF(H997="","",VLOOKUP(H997,Waste_Type!$C$3:$E$50,3,FALSE))</f>
        <v/>
      </c>
      <c r="G997" s="152" t="str">
        <f>IF(H997="","",VLOOKUP($H997,Waste_Type!$C$3:$E$50,2,FALSE))</f>
        <v/>
      </c>
      <c r="H997" s="192" t="str">
        <f>IF(Data_Input!C997="","",Data_Input!C997)</f>
        <v/>
      </c>
      <c r="I997" s="189" t="str">
        <f>IF(Data_Input!D997="","",Data_Input!D997)</f>
        <v/>
      </c>
      <c r="J997" s="183" t="str">
        <f>IF(Data_Input!E997="","",Data_Input!E997)</f>
        <v/>
      </c>
      <c r="K997" s="183" t="str">
        <f>IF(Data_Input!F997="","",Data_Input!F997)</f>
        <v/>
      </c>
      <c r="L997" s="151" t="str">
        <f>IF(Data_Input!G997="","",Data_Input!G997)</f>
        <v/>
      </c>
      <c r="M997" s="154" t="str">
        <f t="shared" si="15"/>
        <v/>
      </c>
    </row>
    <row r="998" spans="2:13" x14ac:dyDescent="0.4">
      <c r="B998" s="178" t="str">
        <f>IF(Data_Input!B998="","",Data_Input!B998)</f>
        <v/>
      </c>
      <c r="C998" s="179" t="str">
        <f>IF(Project_Details!$C$10="","",Project_Details!$C$10)</f>
        <v/>
      </c>
      <c r="D998" s="179" t="str">
        <f>IF(Project_Details!$C$11="","",Project_Details!$C$11)</f>
        <v/>
      </c>
      <c r="E998" s="179" t="str">
        <f>IF(Project_Details!$C$12="","",Project_Details!$C$12)</f>
        <v/>
      </c>
      <c r="F998" s="144" t="str">
        <f>IF(H998="","",VLOOKUP(H998,Waste_Type!$C$3:$E$50,3,FALSE))</f>
        <v/>
      </c>
      <c r="G998" s="145" t="str">
        <f>IF(H998="","",VLOOKUP($H998,Waste_Type!$C$3:$E$50,2,FALSE))</f>
        <v/>
      </c>
      <c r="H998" s="193" t="str">
        <f>IF(Data_Input!C998="","",Data_Input!C998)</f>
        <v/>
      </c>
      <c r="I998" s="190" t="str">
        <f>IF(Data_Input!D998="","",Data_Input!D998)</f>
        <v/>
      </c>
      <c r="J998" s="180" t="str">
        <f>IF(Data_Input!E998="","",Data_Input!E998)</f>
        <v/>
      </c>
      <c r="K998" s="180" t="str">
        <f>IF(Data_Input!F998="","",Data_Input!F998)</f>
        <v/>
      </c>
      <c r="L998" s="144" t="str">
        <f>IF(Data_Input!G998="","",Data_Input!G998)</f>
        <v/>
      </c>
      <c r="M998" s="148" t="str">
        <f t="shared" si="15"/>
        <v/>
      </c>
    </row>
    <row r="999" spans="2:13" x14ac:dyDescent="0.4">
      <c r="B999" s="181" t="str">
        <f>IF(Data_Input!B999="","",Data_Input!B999)</f>
        <v/>
      </c>
      <c r="C999" s="182" t="str">
        <f>IF(Project_Details!$C$10="","",Project_Details!$C$10)</f>
        <v/>
      </c>
      <c r="D999" s="182" t="str">
        <f>IF(Project_Details!$C$11="","",Project_Details!$C$11)</f>
        <v/>
      </c>
      <c r="E999" s="182" t="str">
        <f>IF(Project_Details!$C$12="","",Project_Details!$C$12)</f>
        <v/>
      </c>
      <c r="F999" s="151" t="str">
        <f>IF(H999="","",VLOOKUP(H999,Waste_Type!$C$3:$E$50,3,FALSE))</f>
        <v/>
      </c>
      <c r="G999" s="152" t="str">
        <f>IF(H999="","",VLOOKUP($H999,Waste_Type!$C$3:$E$50,2,FALSE))</f>
        <v/>
      </c>
      <c r="H999" s="192" t="str">
        <f>IF(Data_Input!C999="","",Data_Input!C999)</f>
        <v/>
      </c>
      <c r="I999" s="189" t="str">
        <f>IF(Data_Input!D999="","",Data_Input!D999)</f>
        <v/>
      </c>
      <c r="J999" s="183" t="str">
        <f>IF(Data_Input!E999="","",Data_Input!E999)</f>
        <v/>
      </c>
      <c r="K999" s="183" t="str">
        <f>IF(Data_Input!F999="","",Data_Input!F999)</f>
        <v/>
      </c>
      <c r="L999" s="151" t="str">
        <f>IF(Data_Input!G999="","",Data_Input!G999)</f>
        <v/>
      </c>
      <c r="M999" s="154" t="str">
        <f t="shared" si="15"/>
        <v/>
      </c>
    </row>
    <row r="1000" spans="2:13" x14ac:dyDescent="0.4">
      <c r="B1000" s="178" t="str">
        <f>IF(Data_Input!B1000="","",Data_Input!B1000)</f>
        <v/>
      </c>
      <c r="C1000" s="179" t="str">
        <f>IF(Project_Details!$C$10="","",Project_Details!$C$10)</f>
        <v/>
      </c>
      <c r="D1000" s="179" t="str">
        <f>IF(Project_Details!$C$11="","",Project_Details!$C$11)</f>
        <v/>
      </c>
      <c r="E1000" s="179" t="str">
        <f>IF(Project_Details!$C$12="","",Project_Details!$C$12)</f>
        <v/>
      </c>
      <c r="F1000" s="144" t="str">
        <f>IF(H1000="","",VLOOKUP(H1000,Waste_Type!$C$3:$E$50,3,FALSE))</f>
        <v/>
      </c>
      <c r="G1000" s="145" t="str">
        <f>IF(H1000="","",VLOOKUP($H1000,Waste_Type!$C$3:$E$50,2,FALSE))</f>
        <v/>
      </c>
      <c r="H1000" s="193" t="str">
        <f>IF(Data_Input!C1000="","",Data_Input!C1000)</f>
        <v/>
      </c>
      <c r="I1000" s="190" t="str">
        <f>IF(Data_Input!D1000="","",Data_Input!D1000)</f>
        <v/>
      </c>
      <c r="J1000" s="180" t="str">
        <f>IF(Data_Input!E1000="","",Data_Input!E1000)</f>
        <v/>
      </c>
      <c r="K1000" s="180" t="str">
        <f>IF(Data_Input!F1000="","",Data_Input!F1000)</f>
        <v/>
      </c>
      <c r="L1000" s="144" t="str">
        <f>IF(Data_Input!G1000="","",Data_Input!G1000)</f>
        <v/>
      </c>
      <c r="M1000" s="148" t="str">
        <f t="shared" si="15"/>
        <v/>
      </c>
    </row>
    <row r="1001" spans="2:13" x14ac:dyDescent="0.4">
      <c r="B1001" s="181" t="str">
        <f>IF(Data_Input!B1001="","",Data_Input!B1001)</f>
        <v/>
      </c>
      <c r="C1001" s="182" t="str">
        <f>IF(Project_Details!$C$10="","",Project_Details!$C$10)</f>
        <v/>
      </c>
      <c r="D1001" s="182" t="str">
        <f>IF(Project_Details!$C$11="","",Project_Details!$C$11)</f>
        <v/>
      </c>
      <c r="E1001" s="182" t="str">
        <f>IF(Project_Details!$C$12="","",Project_Details!$C$12)</f>
        <v/>
      </c>
      <c r="F1001" s="151" t="str">
        <f>IF(H1001="","",VLOOKUP(H1001,Waste_Type!$C$3:$E$50,3,FALSE))</f>
        <v/>
      </c>
      <c r="G1001" s="152" t="str">
        <f>IF(H1001="","",VLOOKUP($H1001,Waste_Type!$C$3:$E$50,2,FALSE))</f>
        <v/>
      </c>
      <c r="H1001" s="192" t="str">
        <f>IF(Data_Input!C1001="","",Data_Input!C1001)</f>
        <v/>
      </c>
      <c r="I1001" s="189" t="str">
        <f>IF(Data_Input!D1001="","",Data_Input!D1001)</f>
        <v/>
      </c>
      <c r="J1001" s="183" t="str">
        <f>IF(Data_Input!E1001="","",Data_Input!E1001)</f>
        <v/>
      </c>
      <c r="K1001" s="183" t="str">
        <f>IF(Data_Input!F1001="","",Data_Input!F1001)</f>
        <v/>
      </c>
      <c r="L1001" s="151" t="str">
        <f>IF(Data_Input!G1001="","",Data_Input!G1001)</f>
        <v/>
      </c>
      <c r="M1001" s="154" t="str">
        <f t="shared" si="15"/>
        <v/>
      </c>
    </row>
    <row r="1002" spans="2:13" x14ac:dyDescent="0.4">
      <c r="B1002" s="178" t="str">
        <f>IF(Data_Input!B1002="","",Data_Input!B1002)</f>
        <v/>
      </c>
      <c r="C1002" s="179" t="str">
        <f>IF(Project_Details!$C$10="","",Project_Details!$C$10)</f>
        <v/>
      </c>
      <c r="D1002" s="179" t="str">
        <f>IF(Project_Details!$C$11="","",Project_Details!$C$11)</f>
        <v/>
      </c>
      <c r="E1002" s="179" t="str">
        <f>IF(Project_Details!$C$12="","",Project_Details!$C$12)</f>
        <v/>
      </c>
      <c r="F1002" s="144" t="str">
        <f>IF(H1002="","",VLOOKUP(H1002,Waste_Type!$C$3:$E$50,3,FALSE))</f>
        <v/>
      </c>
      <c r="G1002" s="145" t="str">
        <f>IF(H1002="","",VLOOKUP($H1002,Waste_Type!$C$3:$E$50,2,FALSE))</f>
        <v/>
      </c>
      <c r="H1002" s="193" t="str">
        <f>IF(Data_Input!C1002="","",Data_Input!C1002)</f>
        <v/>
      </c>
      <c r="I1002" s="190" t="str">
        <f>IF(Data_Input!D1002="","",Data_Input!D1002)</f>
        <v/>
      </c>
      <c r="J1002" s="180" t="str">
        <f>IF(Data_Input!E1002="","",Data_Input!E1002)</f>
        <v/>
      </c>
      <c r="K1002" s="180" t="str">
        <f>IF(Data_Input!F1002="","",Data_Input!F1002)</f>
        <v/>
      </c>
      <c r="L1002" s="144" t="str">
        <f>IF(Data_Input!G1002="","",Data_Input!G1002)</f>
        <v/>
      </c>
      <c r="M1002" s="148" t="str">
        <f t="shared" si="15"/>
        <v/>
      </c>
    </row>
    <row r="1003" spans="2:13" x14ac:dyDescent="0.4">
      <c r="B1003" s="181" t="str">
        <f>IF(Data_Input!B1003="","",Data_Input!B1003)</f>
        <v/>
      </c>
      <c r="C1003" s="182" t="str">
        <f>IF(Project_Details!$C$10="","",Project_Details!$C$10)</f>
        <v/>
      </c>
      <c r="D1003" s="182" t="str">
        <f>IF(Project_Details!$C$11="","",Project_Details!$C$11)</f>
        <v/>
      </c>
      <c r="E1003" s="182" t="str">
        <f>IF(Project_Details!$C$12="","",Project_Details!$C$12)</f>
        <v/>
      </c>
      <c r="F1003" s="151" t="str">
        <f>IF(H1003="","",VLOOKUP(H1003,Waste_Type!$C$3:$E$50,3,FALSE))</f>
        <v/>
      </c>
      <c r="G1003" s="152" t="str">
        <f>IF(H1003="","",VLOOKUP($H1003,Waste_Type!$C$3:$E$50,2,FALSE))</f>
        <v/>
      </c>
      <c r="H1003" s="192" t="str">
        <f>IF(Data_Input!C1003="","",Data_Input!C1003)</f>
        <v/>
      </c>
      <c r="I1003" s="189" t="str">
        <f>IF(Data_Input!D1003="","",Data_Input!D1003)</f>
        <v/>
      </c>
      <c r="J1003" s="183" t="str">
        <f>IF(Data_Input!E1003="","",Data_Input!E1003)</f>
        <v/>
      </c>
      <c r="K1003" s="183" t="str">
        <f>IF(Data_Input!F1003="","",Data_Input!F1003)</f>
        <v/>
      </c>
      <c r="L1003" s="151" t="str">
        <f>IF(Data_Input!G1003="","",Data_Input!G1003)</f>
        <v/>
      </c>
      <c r="M1003" s="154" t="str">
        <f t="shared" si="15"/>
        <v/>
      </c>
    </row>
    <row r="1004" spans="2:13" x14ac:dyDescent="0.4">
      <c r="B1004" s="178" t="str">
        <f>IF(Data_Input!B1004="","",Data_Input!B1004)</f>
        <v/>
      </c>
      <c r="C1004" s="179" t="str">
        <f>IF(Project_Details!$C$10="","",Project_Details!$C$10)</f>
        <v/>
      </c>
      <c r="D1004" s="179" t="str">
        <f>IF(Project_Details!$C$11="","",Project_Details!$C$11)</f>
        <v/>
      </c>
      <c r="E1004" s="179" t="str">
        <f>IF(Project_Details!$C$12="","",Project_Details!$C$12)</f>
        <v/>
      </c>
      <c r="F1004" s="144" t="str">
        <f>IF(H1004="","",VLOOKUP(H1004,Waste_Type!$C$3:$E$50,3,FALSE))</f>
        <v/>
      </c>
      <c r="G1004" s="145" t="str">
        <f>IF(H1004="","",VLOOKUP($H1004,Waste_Type!$C$3:$E$50,2,FALSE))</f>
        <v/>
      </c>
      <c r="H1004" s="193" t="str">
        <f>IF(Data_Input!C1004="","",Data_Input!C1004)</f>
        <v/>
      </c>
      <c r="I1004" s="190" t="str">
        <f>IF(Data_Input!D1004="","",Data_Input!D1004)</f>
        <v/>
      </c>
      <c r="J1004" s="180" t="str">
        <f>IF(Data_Input!E1004="","",Data_Input!E1004)</f>
        <v/>
      </c>
      <c r="K1004" s="180" t="str">
        <f>IF(Data_Input!F1004="","",Data_Input!F1004)</f>
        <v/>
      </c>
      <c r="L1004" s="144" t="str">
        <f>IF(Data_Input!G1004="","",Data_Input!G1004)</f>
        <v/>
      </c>
      <c r="M1004" s="148" t="str">
        <f t="shared" si="15"/>
        <v/>
      </c>
    </row>
    <row r="1005" spans="2:13" x14ac:dyDescent="0.4">
      <c r="B1005" s="181" t="str">
        <f>IF(Data_Input!B1005="","",Data_Input!B1005)</f>
        <v/>
      </c>
      <c r="C1005" s="182" t="str">
        <f>IF(Project_Details!$C$10="","",Project_Details!$C$10)</f>
        <v/>
      </c>
      <c r="D1005" s="182" t="str">
        <f>IF(Project_Details!$C$11="","",Project_Details!$C$11)</f>
        <v/>
      </c>
      <c r="E1005" s="182" t="str">
        <f>IF(Project_Details!$C$12="","",Project_Details!$C$12)</f>
        <v/>
      </c>
      <c r="F1005" s="151" t="str">
        <f>IF(H1005="","",VLOOKUP(H1005,Waste_Type!$C$3:$E$50,3,FALSE))</f>
        <v/>
      </c>
      <c r="G1005" s="152" t="str">
        <f>IF(H1005="","",VLOOKUP($H1005,Waste_Type!$C$3:$E$50,2,FALSE))</f>
        <v/>
      </c>
      <c r="H1005" s="192" t="str">
        <f>IF(Data_Input!C1005="","",Data_Input!C1005)</f>
        <v/>
      </c>
      <c r="I1005" s="189" t="str">
        <f>IF(Data_Input!D1005="","",Data_Input!D1005)</f>
        <v/>
      </c>
      <c r="J1005" s="183" t="str">
        <f>IF(Data_Input!E1005="","",Data_Input!E1005)</f>
        <v/>
      </c>
      <c r="K1005" s="183" t="str">
        <f>IF(Data_Input!F1005="","",Data_Input!F1005)</f>
        <v/>
      </c>
      <c r="L1005" s="151" t="str">
        <f>IF(Data_Input!G1005="","",Data_Input!G1005)</f>
        <v/>
      </c>
      <c r="M1005" s="154" t="str">
        <f t="shared" si="15"/>
        <v/>
      </c>
    </row>
    <row r="1006" spans="2:13" x14ac:dyDescent="0.4">
      <c r="B1006" s="178" t="str">
        <f>IF(Data_Input!B1006="","",Data_Input!B1006)</f>
        <v/>
      </c>
      <c r="C1006" s="179" t="str">
        <f>IF(Project_Details!$C$10="","",Project_Details!$C$10)</f>
        <v/>
      </c>
      <c r="D1006" s="179" t="str">
        <f>IF(Project_Details!$C$11="","",Project_Details!$C$11)</f>
        <v/>
      </c>
      <c r="E1006" s="179" t="str">
        <f>IF(Project_Details!$C$12="","",Project_Details!$C$12)</f>
        <v/>
      </c>
      <c r="F1006" s="144" t="str">
        <f>IF(H1006="","",VLOOKUP(H1006,Waste_Type!$C$3:$E$50,3,FALSE))</f>
        <v/>
      </c>
      <c r="G1006" s="145" t="str">
        <f>IF(H1006="","",VLOOKUP($H1006,Waste_Type!$C$3:$E$50,2,FALSE))</f>
        <v/>
      </c>
      <c r="H1006" s="193" t="str">
        <f>IF(Data_Input!C1006="","",Data_Input!C1006)</f>
        <v/>
      </c>
      <c r="I1006" s="190" t="str">
        <f>IF(Data_Input!D1006="","",Data_Input!D1006)</f>
        <v/>
      </c>
      <c r="J1006" s="180" t="str">
        <f>IF(Data_Input!E1006="","",Data_Input!E1006)</f>
        <v/>
      </c>
      <c r="K1006" s="180" t="str">
        <f>IF(Data_Input!F1006="","",Data_Input!F1006)</f>
        <v/>
      </c>
      <c r="L1006" s="144" t="str">
        <f>IF(Data_Input!G1006="","",Data_Input!G1006)</f>
        <v/>
      </c>
      <c r="M1006" s="148" t="str">
        <f t="shared" si="15"/>
        <v/>
      </c>
    </row>
    <row r="1007" spans="2:13" x14ac:dyDescent="0.4">
      <c r="B1007" s="181" t="str">
        <f>IF(Data_Input!B1007="","",Data_Input!B1007)</f>
        <v/>
      </c>
      <c r="C1007" s="182" t="str">
        <f>IF(Project_Details!$C$10="","",Project_Details!$C$10)</f>
        <v/>
      </c>
      <c r="D1007" s="182" t="str">
        <f>IF(Project_Details!$C$11="","",Project_Details!$C$11)</f>
        <v/>
      </c>
      <c r="E1007" s="182" t="str">
        <f>IF(Project_Details!$C$12="","",Project_Details!$C$12)</f>
        <v/>
      </c>
      <c r="F1007" s="151" t="str">
        <f>IF(H1007="","",VLOOKUP(H1007,Waste_Type!$C$3:$E$50,3,FALSE))</f>
        <v/>
      </c>
      <c r="G1007" s="152" t="str">
        <f>IF(H1007="","",VLOOKUP($H1007,Waste_Type!$C$3:$E$50,2,FALSE))</f>
        <v/>
      </c>
      <c r="H1007" s="192" t="str">
        <f>IF(Data_Input!C1007="","",Data_Input!C1007)</f>
        <v/>
      </c>
      <c r="I1007" s="189" t="str">
        <f>IF(Data_Input!D1007="","",Data_Input!D1007)</f>
        <v/>
      </c>
      <c r="J1007" s="183" t="str">
        <f>IF(Data_Input!E1007="","",Data_Input!E1007)</f>
        <v/>
      </c>
      <c r="K1007" s="183" t="str">
        <f>IF(Data_Input!F1007="","",Data_Input!F1007)</f>
        <v/>
      </c>
      <c r="L1007" s="151" t="str">
        <f>IF(Data_Input!G1007="","",Data_Input!G1007)</f>
        <v/>
      </c>
      <c r="M1007" s="154" t="str">
        <f t="shared" si="15"/>
        <v/>
      </c>
    </row>
    <row r="1008" spans="2:13" x14ac:dyDescent="0.4">
      <c r="B1008" s="178" t="str">
        <f>IF(Data_Input!B1008="","",Data_Input!B1008)</f>
        <v/>
      </c>
      <c r="C1008" s="179" t="str">
        <f>IF(Project_Details!$C$10="","",Project_Details!$C$10)</f>
        <v/>
      </c>
      <c r="D1008" s="179" t="str">
        <f>IF(Project_Details!$C$11="","",Project_Details!$C$11)</f>
        <v/>
      </c>
      <c r="E1008" s="179" t="str">
        <f>IF(Project_Details!$C$12="","",Project_Details!$C$12)</f>
        <v/>
      </c>
      <c r="F1008" s="144" t="str">
        <f>IF(H1008="","",VLOOKUP(H1008,Waste_Type!$C$3:$E$50,3,FALSE))</f>
        <v/>
      </c>
      <c r="G1008" s="145" t="str">
        <f>IF(H1008="","",VLOOKUP($H1008,Waste_Type!$C$3:$E$50,2,FALSE))</f>
        <v/>
      </c>
      <c r="H1008" s="193" t="str">
        <f>IF(Data_Input!C1008="","",Data_Input!C1008)</f>
        <v/>
      </c>
      <c r="I1008" s="190" t="str">
        <f>IF(Data_Input!D1008="","",Data_Input!D1008)</f>
        <v/>
      </c>
      <c r="J1008" s="180" t="str">
        <f>IF(Data_Input!E1008="","",Data_Input!E1008)</f>
        <v/>
      </c>
      <c r="K1008" s="180" t="str">
        <f>IF(Data_Input!F1008="","",Data_Input!F1008)</f>
        <v/>
      </c>
      <c r="L1008" s="144" t="str">
        <f>IF(Data_Input!G1008="","",Data_Input!G1008)</f>
        <v/>
      </c>
      <c r="M1008" s="148" t="str">
        <f t="shared" si="15"/>
        <v/>
      </c>
    </row>
    <row r="1009" spans="2:13" x14ac:dyDescent="0.4">
      <c r="B1009" s="181" t="str">
        <f>IF(Data_Input!B1009="","",Data_Input!B1009)</f>
        <v/>
      </c>
      <c r="C1009" s="182" t="str">
        <f>IF(Project_Details!$C$10="","",Project_Details!$C$10)</f>
        <v/>
      </c>
      <c r="D1009" s="182" t="str">
        <f>IF(Project_Details!$C$11="","",Project_Details!$C$11)</f>
        <v/>
      </c>
      <c r="E1009" s="182" t="str">
        <f>IF(Project_Details!$C$12="","",Project_Details!$C$12)</f>
        <v/>
      </c>
      <c r="F1009" s="151" t="str">
        <f>IF(H1009="","",VLOOKUP(H1009,Waste_Type!$C$3:$E$50,3,FALSE))</f>
        <v/>
      </c>
      <c r="G1009" s="152" t="str">
        <f>IF(H1009="","",VLOOKUP($H1009,Waste_Type!$C$3:$E$50,2,FALSE))</f>
        <v/>
      </c>
      <c r="H1009" s="192" t="str">
        <f>IF(Data_Input!C1009="","",Data_Input!C1009)</f>
        <v/>
      </c>
      <c r="I1009" s="189" t="str">
        <f>IF(Data_Input!D1009="","",Data_Input!D1009)</f>
        <v/>
      </c>
      <c r="J1009" s="183" t="str">
        <f>IF(Data_Input!E1009="","",Data_Input!E1009)</f>
        <v/>
      </c>
      <c r="K1009" s="183" t="str">
        <f>IF(Data_Input!F1009="","",Data_Input!F1009)</f>
        <v/>
      </c>
      <c r="L1009" s="151" t="str">
        <f>IF(Data_Input!G1009="","",Data_Input!G1009)</f>
        <v/>
      </c>
      <c r="M1009" s="154" t="str">
        <f t="shared" si="15"/>
        <v/>
      </c>
    </row>
    <row r="1010" spans="2:13" x14ac:dyDescent="0.4">
      <c r="B1010" s="178" t="str">
        <f>IF(Data_Input!B1010="","",Data_Input!B1010)</f>
        <v/>
      </c>
      <c r="C1010" s="179" t="str">
        <f>IF(Project_Details!$C$10="","",Project_Details!$C$10)</f>
        <v/>
      </c>
      <c r="D1010" s="179" t="str">
        <f>IF(Project_Details!$C$11="","",Project_Details!$C$11)</f>
        <v/>
      </c>
      <c r="E1010" s="179" t="str">
        <f>IF(Project_Details!$C$12="","",Project_Details!$C$12)</f>
        <v/>
      </c>
      <c r="F1010" s="144" t="str">
        <f>IF(H1010="","",VLOOKUP(H1010,Waste_Type!$C$3:$E$50,3,FALSE))</f>
        <v/>
      </c>
      <c r="G1010" s="145" t="str">
        <f>IF(H1010="","",VLOOKUP($H1010,Waste_Type!$C$3:$E$50,2,FALSE))</f>
        <v/>
      </c>
      <c r="H1010" s="193" t="str">
        <f>IF(Data_Input!C1010="","",Data_Input!C1010)</f>
        <v/>
      </c>
      <c r="I1010" s="190" t="str">
        <f>IF(Data_Input!D1010="","",Data_Input!D1010)</f>
        <v/>
      </c>
      <c r="J1010" s="180" t="str">
        <f>IF(Data_Input!E1010="","",Data_Input!E1010)</f>
        <v/>
      </c>
      <c r="K1010" s="180" t="str">
        <f>IF(Data_Input!F1010="","",Data_Input!F1010)</f>
        <v/>
      </c>
      <c r="L1010" s="144" t="str">
        <f>IF(Data_Input!G1010="","",Data_Input!G1010)</f>
        <v/>
      </c>
      <c r="M1010" s="148" t="str">
        <f t="shared" si="15"/>
        <v/>
      </c>
    </row>
    <row r="1011" spans="2:13" x14ac:dyDescent="0.4">
      <c r="B1011" s="181" t="str">
        <f>IF(Data_Input!B1011="","",Data_Input!B1011)</f>
        <v/>
      </c>
      <c r="C1011" s="182" t="str">
        <f>IF(Project_Details!$C$10="","",Project_Details!$C$10)</f>
        <v/>
      </c>
      <c r="D1011" s="182" t="str">
        <f>IF(Project_Details!$C$11="","",Project_Details!$C$11)</f>
        <v/>
      </c>
      <c r="E1011" s="182" t="str">
        <f>IF(Project_Details!$C$12="","",Project_Details!$C$12)</f>
        <v/>
      </c>
      <c r="F1011" s="151" t="str">
        <f>IF(H1011="","",VLOOKUP(H1011,Waste_Type!$C$3:$E$50,3,FALSE))</f>
        <v/>
      </c>
      <c r="G1011" s="152" t="str">
        <f>IF(H1011="","",VLOOKUP($H1011,Waste_Type!$C$3:$E$50,2,FALSE))</f>
        <v/>
      </c>
      <c r="H1011" s="192" t="str">
        <f>IF(Data_Input!C1011="","",Data_Input!C1011)</f>
        <v/>
      </c>
      <c r="I1011" s="189" t="str">
        <f>IF(Data_Input!D1011="","",Data_Input!D1011)</f>
        <v/>
      </c>
      <c r="J1011" s="183" t="str">
        <f>IF(Data_Input!E1011="","",Data_Input!E1011)</f>
        <v/>
      </c>
      <c r="K1011" s="183" t="str">
        <f>IF(Data_Input!F1011="","",Data_Input!F1011)</f>
        <v/>
      </c>
      <c r="L1011" s="151" t="str">
        <f>IF(Data_Input!G1011="","",Data_Input!G1011)</f>
        <v/>
      </c>
      <c r="M1011" s="154" t="str">
        <f t="shared" si="15"/>
        <v/>
      </c>
    </row>
    <row r="1012" spans="2:13" x14ac:dyDescent="0.4">
      <c r="B1012" s="178" t="str">
        <f>IF(Data_Input!B1012="","",Data_Input!B1012)</f>
        <v/>
      </c>
      <c r="C1012" s="179" t="str">
        <f>IF(Project_Details!$C$10="","",Project_Details!$C$10)</f>
        <v/>
      </c>
      <c r="D1012" s="179" t="str">
        <f>IF(Project_Details!$C$11="","",Project_Details!$C$11)</f>
        <v/>
      </c>
      <c r="E1012" s="179" t="str">
        <f>IF(Project_Details!$C$12="","",Project_Details!$C$12)</f>
        <v/>
      </c>
      <c r="F1012" s="144" t="str">
        <f>IF(H1012="","",VLOOKUP(H1012,Waste_Type!$C$3:$E$50,3,FALSE))</f>
        <v/>
      </c>
      <c r="G1012" s="145" t="str">
        <f>IF(H1012="","",VLOOKUP($H1012,Waste_Type!$C$3:$E$50,2,FALSE))</f>
        <v/>
      </c>
      <c r="H1012" s="193" t="str">
        <f>IF(Data_Input!C1012="","",Data_Input!C1012)</f>
        <v/>
      </c>
      <c r="I1012" s="190" t="str">
        <f>IF(Data_Input!D1012="","",Data_Input!D1012)</f>
        <v/>
      </c>
      <c r="J1012" s="180" t="str">
        <f>IF(Data_Input!E1012="","",Data_Input!E1012)</f>
        <v/>
      </c>
      <c r="K1012" s="180" t="str">
        <f>IF(Data_Input!F1012="","",Data_Input!F1012)</f>
        <v/>
      </c>
      <c r="L1012" s="144" t="str">
        <f>IF(Data_Input!G1012="","",Data_Input!G1012)</f>
        <v/>
      </c>
      <c r="M1012" s="148" t="str">
        <f t="shared" si="15"/>
        <v/>
      </c>
    </row>
    <row r="1013" spans="2:13" x14ac:dyDescent="0.4">
      <c r="B1013" s="181" t="str">
        <f>IF(Data_Input!B1013="","",Data_Input!B1013)</f>
        <v/>
      </c>
      <c r="C1013" s="182" t="str">
        <f>IF(Project_Details!$C$10="","",Project_Details!$C$10)</f>
        <v/>
      </c>
      <c r="D1013" s="182" t="str">
        <f>IF(Project_Details!$C$11="","",Project_Details!$C$11)</f>
        <v/>
      </c>
      <c r="E1013" s="182" t="str">
        <f>IF(Project_Details!$C$12="","",Project_Details!$C$12)</f>
        <v/>
      </c>
      <c r="F1013" s="151" t="str">
        <f>IF(H1013="","",VLOOKUP(H1013,Waste_Type!$C$3:$E$50,3,FALSE))</f>
        <v/>
      </c>
      <c r="G1013" s="152" t="str">
        <f>IF(H1013="","",VLOOKUP($H1013,Waste_Type!$C$3:$E$50,2,FALSE))</f>
        <v/>
      </c>
      <c r="H1013" s="192" t="str">
        <f>IF(Data_Input!C1013="","",Data_Input!C1013)</f>
        <v/>
      </c>
      <c r="I1013" s="189" t="str">
        <f>IF(Data_Input!D1013="","",Data_Input!D1013)</f>
        <v/>
      </c>
      <c r="J1013" s="183" t="str">
        <f>IF(Data_Input!E1013="","",Data_Input!E1013)</f>
        <v/>
      </c>
      <c r="K1013" s="183" t="str">
        <f>IF(Data_Input!F1013="","",Data_Input!F1013)</f>
        <v/>
      </c>
      <c r="L1013" s="151" t="str">
        <f>IF(Data_Input!G1013="","",Data_Input!G1013)</f>
        <v/>
      </c>
      <c r="M1013" s="154" t="str">
        <f t="shared" si="15"/>
        <v/>
      </c>
    </row>
    <row r="1014" spans="2:13" x14ac:dyDescent="0.4">
      <c r="B1014" s="178" t="str">
        <f>IF(Data_Input!B1014="","",Data_Input!B1014)</f>
        <v/>
      </c>
      <c r="C1014" s="179" t="str">
        <f>IF(Project_Details!$C$10="","",Project_Details!$C$10)</f>
        <v/>
      </c>
      <c r="D1014" s="179" t="str">
        <f>IF(Project_Details!$C$11="","",Project_Details!$C$11)</f>
        <v/>
      </c>
      <c r="E1014" s="179" t="str">
        <f>IF(Project_Details!$C$12="","",Project_Details!$C$12)</f>
        <v/>
      </c>
      <c r="F1014" s="144" t="str">
        <f>IF(H1014="","",VLOOKUP(H1014,Waste_Type!$C$3:$E$50,3,FALSE))</f>
        <v/>
      </c>
      <c r="G1014" s="145" t="str">
        <f>IF(H1014="","",VLOOKUP($H1014,Waste_Type!$C$3:$E$50,2,FALSE))</f>
        <v/>
      </c>
      <c r="H1014" s="193" t="str">
        <f>IF(Data_Input!C1014="","",Data_Input!C1014)</f>
        <v/>
      </c>
      <c r="I1014" s="190" t="str">
        <f>IF(Data_Input!D1014="","",Data_Input!D1014)</f>
        <v/>
      </c>
      <c r="J1014" s="180" t="str">
        <f>IF(Data_Input!E1014="","",Data_Input!E1014)</f>
        <v/>
      </c>
      <c r="K1014" s="180" t="str">
        <f>IF(Data_Input!F1014="","",Data_Input!F1014)</f>
        <v/>
      </c>
      <c r="L1014" s="144" t="str">
        <f>IF(Data_Input!G1014="","",Data_Input!G1014)</f>
        <v/>
      </c>
      <c r="M1014" s="148" t="str">
        <f t="shared" si="15"/>
        <v/>
      </c>
    </row>
    <row r="1015" spans="2:13" x14ac:dyDescent="0.4">
      <c r="B1015" s="181" t="str">
        <f>IF(Data_Input!B1015="","",Data_Input!B1015)</f>
        <v/>
      </c>
      <c r="C1015" s="182" t="str">
        <f>IF(Project_Details!$C$10="","",Project_Details!$C$10)</f>
        <v/>
      </c>
      <c r="D1015" s="182" t="str">
        <f>IF(Project_Details!$C$11="","",Project_Details!$C$11)</f>
        <v/>
      </c>
      <c r="E1015" s="182" t="str">
        <f>IF(Project_Details!$C$12="","",Project_Details!$C$12)</f>
        <v/>
      </c>
      <c r="F1015" s="151" t="str">
        <f>IF(H1015="","",VLOOKUP(H1015,Waste_Type!$C$3:$E$50,3,FALSE))</f>
        <v/>
      </c>
      <c r="G1015" s="152" t="str">
        <f>IF(H1015="","",VLOOKUP($H1015,Waste_Type!$C$3:$E$50,2,FALSE))</f>
        <v/>
      </c>
      <c r="H1015" s="192" t="str">
        <f>IF(Data_Input!C1015="","",Data_Input!C1015)</f>
        <v/>
      </c>
      <c r="I1015" s="189" t="str">
        <f>IF(Data_Input!D1015="","",Data_Input!D1015)</f>
        <v/>
      </c>
      <c r="J1015" s="183" t="str">
        <f>IF(Data_Input!E1015="","",Data_Input!E1015)</f>
        <v/>
      </c>
      <c r="K1015" s="183" t="str">
        <f>IF(Data_Input!F1015="","",Data_Input!F1015)</f>
        <v/>
      </c>
      <c r="L1015" s="151" t="str">
        <f>IF(Data_Input!G1015="","",Data_Input!G1015)</f>
        <v/>
      </c>
      <c r="M1015" s="154" t="str">
        <f t="shared" si="15"/>
        <v/>
      </c>
    </row>
    <row r="1016" spans="2:13" x14ac:dyDescent="0.4">
      <c r="B1016" s="178" t="str">
        <f>IF(Data_Input!B1016="","",Data_Input!B1016)</f>
        <v/>
      </c>
      <c r="C1016" s="179" t="str">
        <f>IF(Project_Details!$C$10="","",Project_Details!$C$10)</f>
        <v/>
      </c>
      <c r="D1016" s="179" t="str">
        <f>IF(Project_Details!$C$11="","",Project_Details!$C$11)</f>
        <v/>
      </c>
      <c r="E1016" s="179" t="str">
        <f>IF(Project_Details!$C$12="","",Project_Details!$C$12)</f>
        <v/>
      </c>
      <c r="F1016" s="144" t="str">
        <f>IF(H1016="","",VLOOKUP(H1016,Waste_Type!$C$3:$E$50,3,FALSE))</f>
        <v/>
      </c>
      <c r="G1016" s="145" t="str">
        <f>IF(H1016="","",VLOOKUP($H1016,Waste_Type!$C$3:$E$50,2,FALSE))</f>
        <v/>
      </c>
      <c r="H1016" s="193" t="str">
        <f>IF(Data_Input!C1016="","",Data_Input!C1016)</f>
        <v/>
      </c>
      <c r="I1016" s="190" t="str">
        <f>IF(Data_Input!D1016="","",Data_Input!D1016)</f>
        <v/>
      </c>
      <c r="J1016" s="180" t="str">
        <f>IF(Data_Input!E1016="","",Data_Input!E1016)</f>
        <v/>
      </c>
      <c r="K1016" s="180" t="str">
        <f>IF(Data_Input!F1016="","",Data_Input!F1016)</f>
        <v/>
      </c>
      <c r="L1016" s="144" t="str">
        <f>IF(Data_Input!G1016="","",Data_Input!G1016)</f>
        <v/>
      </c>
      <c r="M1016" s="148" t="str">
        <f t="shared" si="15"/>
        <v/>
      </c>
    </row>
    <row r="1017" spans="2:13" x14ac:dyDescent="0.4">
      <c r="B1017" s="181" t="str">
        <f>IF(Data_Input!B1017="","",Data_Input!B1017)</f>
        <v/>
      </c>
      <c r="C1017" s="182" t="str">
        <f>IF(Project_Details!$C$10="","",Project_Details!$C$10)</f>
        <v/>
      </c>
      <c r="D1017" s="182" t="str">
        <f>IF(Project_Details!$C$11="","",Project_Details!$C$11)</f>
        <v/>
      </c>
      <c r="E1017" s="182" t="str">
        <f>IF(Project_Details!$C$12="","",Project_Details!$C$12)</f>
        <v/>
      </c>
      <c r="F1017" s="151" t="str">
        <f>IF(H1017="","",VLOOKUP(H1017,Waste_Type!$C$3:$E$50,3,FALSE))</f>
        <v/>
      </c>
      <c r="G1017" s="152" t="str">
        <f>IF(H1017="","",VLOOKUP($H1017,Waste_Type!$C$3:$E$50,2,FALSE))</f>
        <v/>
      </c>
      <c r="H1017" s="192" t="str">
        <f>IF(Data_Input!C1017="","",Data_Input!C1017)</f>
        <v/>
      </c>
      <c r="I1017" s="189" t="str">
        <f>IF(Data_Input!D1017="","",Data_Input!D1017)</f>
        <v/>
      </c>
      <c r="J1017" s="183" t="str">
        <f>IF(Data_Input!E1017="","",Data_Input!E1017)</f>
        <v/>
      </c>
      <c r="K1017" s="183" t="str">
        <f>IF(Data_Input!F1017="","",Data_Input!F1017)</f>
        <v/>
      </c>
      <c r="L1017" s="151" t="str">
        <f>IF(Data_Input!G1017="","",Data_Input!G1017)</f>
        <v/>
      </c>
      <c r="M1017" s="154" t="str">
        <f t="shared" si="15"/>
        <v/>
      </c>
    </row>
    <row r="1018" spans="2:13" x14ac:dyDescent="0.4">
      <c r="B1018" s="178" t="str">
        <f>IF(Data_Input!B1018="","",Data_Input!B1018)</f>
        <v/>
      </c>
      <c r="C1018" s="179" t="str">
        <f>IF(Project_Details!$C$10="","",Project_Details!$C$10)</f>
        <v/>
      </c>
      <c r="D1018" s="179" t="str">
        <f>IF(Project_Details!$C$11="","",Project_Details!$C$11)</f>
        <v/>
      </c>
      <c r="E1018" s="179" t="str">
        <f>IF(Project_Details!$C$12="","",Project_Details!$C$12)</f>
        <v/>
      </c>
      <c r="F1018" s="144" t="str">
        <f>IF(H1018="","",VLOOKUP(H1018,Waste_Type!$C$3:$E$50,3,FALSE))</f>
        <v/>
      </c>
      <c r="G1018" s="145" t="str">
        <f>IF(H1018="","",VLOOKUP($H1018,Waste_Type!$C$3:$E$50,2,FALSE))</f>
        <v/>
      </c>
      <c r="H1018" s="193" t="str">
        <f>IF(Data_Input!C1018="","",Data_Input!C1018)</f>
        <v/>
      </c>
      <c r="I1018" s="190" t="str">
        <f>IF(Data_Input!D1018="","",Data_Input!D1018)</f>
        <v/>
      </c>
      <c r="J1018" s="180" t="str">
        <f>IF(Data_Input!E1018="","",Data_Input!E1018)</f>
        <v/>
      </c>
      <c r="K1018" s="180" t="str">
        <f>IF(Data_Input!F1018="","",Data_Input!F1018)</f>
        <v/>
      </c>
      <c r="L1018" s="144" t="str">
        <f>IF(Data_Input!G1018="","",Data_Input!G1018)</f>
        <v/>
      </c>
      <c r="M1018" s="148" t="str">
        <f t="shared" si="15"/>
        <v/>
      </c>
    </row>
    <row r="1019" spans="2:13" x14ac:dyDescent="0.4">
      <c r="B1019" s="181" t="str">
        <f>IF(Data_Input!B1019="","",Data_Input!B1019)</f>
        <v/>
      </c>
      <c r="C1019" s="182" t="str">
        <f>IF(Project_Details!$C$10="","",Project_Details!$C$10)</f>
        <v/>
      </c>
      <c r="D1019" s="182" t="str">
        <f>IF(Project_Details!$C$11="","",Project_Details!$C$11)</f>
        <v/>
      </c>
      <c r="E1019" s="182" t="str">
        <f>IF(Project_Details!$C$12="","",Project_Details!$C$12)</f>
        <v/>
      </c>
      <c r="F1019" s="151" t="str">
        <f>IF(H1019="","",VLOOKUP(H1019,Waste_Type!$C$3:$E$50,3,FALSE))</f>
        <v/>
      </c>
      <c r="G1019" s="152" t="str">
        <f>IF(H1019="","",VLOOKUP($H1019,Waste_Type!$C$3:$E$50,2,FALSE))</f>
        <v/>
      </c>
      <c r="H1019" s="192" t="str">
        <f>IF(Data_Input!C1019="","",Data_Input!C1019)</f>
        <v/>
      </c>
      <c r="I1019" s="189" t="str">
        <f>IF(Data_Input!D1019="","",Data_Input!D1019)</f>
        <v/>
      </c>
      <c r="J1019" s="183" t="str">
        <f>IF(Data_Input!E1019="","",Data_Input!E1019)</f>
        <v/>
      </c>
      <c r="K1019" s="183" t="str">
        <f>IF(Data_Input!F1019="","",Data_Input!F1019)</f>
        <v/>
      </c>
      <c r="L1019" s="151" t="str">
        <f>IF(Data_Input!G1019="","",Data_Input!G1019)</f>
        <v/>
      </c>
      <c r="M1019" s="154" t="str">
        <f t="shared" si="15"/>
        <v/>
      </c>
    </row>
    <row r="1020" spans="2:13" x14ac:dyDescent="0.4">
      <c r="B1020" s="178" t="str">
        <f>IF(Data_Input!B1020="","",Data_Input!B1020)</f>
        <v/>
      </c>
      <c r="C1020" s="179" t="str">
        <f>IF(Project_Details!$C$10="","",Project_Details!$C$10)</f>
        <v/>
      </c>
      <c r="D1020" s="179" t="str">
        <f>IF(Project_Details!$C$11="","",Project_Details!$C$11)</f>
        <v/>
      </c>
      <c r="E1020" s="179" t="str">
        <f>IF(Project_Details!$C$12="","",Project_Details!$C$12)</f>
        <v/>
      </c>
      <c r="F1020" s="144" t="str">
        <f>IF(H1020="","",VLOOKUP(H1020,Waste_Type!$C$3:$E$50,3,FALSE))</f>
        <v/>
      </c>
      <c r="G1020" s="145" t="str">
        <f>IF(H1020="","",VLOOKUP($H1020,Waste_Type!$C$3:$E$50,2,FALSE))</f>
        <v/>
      </c>
      <c r="H1020" s="193" t="str">
        <f>IF(Data_Input!C1020="","",Data_Input!C1020)</f>
        <v/>
      </c>
      <c r="I1020" s="190" t="str">
        <f>IF(Data_Input!D1020="","",Data_Input!D1020)</f>
        <v/>
      </c>
      <c r="J1020" s="180" t="str">
        <f>IF(Data_Input!E1020="","",Data_Input!E1020)</f>
        <v/>
      </c>
      <c r="K1020" s="180" t="str">
        <f>IF(Data_Input!F1020="","",Data_Input!F1020)</f>
        <v/>
      </c>
      <c r="L1020" s="144" t="str">
        <f>IF(Data_Input!G1020="","",Data_Input!G1020)</f>
        <v/>
      </c>
      <c r="M1020" s="148" t="str">
        <f t="shared" si="15"/>
        <v/>
      </c>
    </row>
    <row r="1021" spans="2:13" x14ac:dyDescent="0.4">
      <c r="B1021" s="181" t="str">
        <f>IF(Data_Input!B1021="","",Data_Input!B1021)</f>
        <v/>
      </c>
      <c r="C1021" s="182" t="str">
        <f>IF(Project_Details!$C$10="","",Project_Details!$C$10)</f>
        <v/>
      </c>
      <c r="D1021" s="182" t="str">
        <f>IF(Project_Details!$C$11="","",Project_Details!$C$11)</f>
        <v/>
      </c>
      <c r="E1021" s="182" t="str">
        <f>IF(Project_Details!$C$12="","",Project_Details!$C$12)</f>
        <v/>
      </c>
      <c r="F1021" s="151" t="str">
        <f>IF(H1021="","",VLOOKUP(H1021,Waste_Type!$C$3:$E$50,3,FALSE))</f>
        <v/>
      </c>
      <c r="G1021" s="152" t="str">
        <f>IF(H1021="","",VLOOKUP($H1021,Waste_Type!$C$3:$E$50,2,FALSE))</f>
        <v/>
      </c>
      <c r="H1021" s="192" t="str">
        <f>IF(Data_Input!C1021="","",Data_Input!C1021)</f>
        <v/>
      </c>
      <c r="I1021" s="189" t="str">
        <f>IF(Data_Input!D1021="","",Data_Input!D1021)</f>
        <v/>
      </c>
      <c r="J1021" s="183" t="str">
        <f>IF(Data_Input!E1021="","",Data_Input!E1021)</f>
        <v/>
      </c>
      <c r="K1021" s="183" t="str">
        <f>IF(Data_Input!F1021="","",Data_Input!F1021)</f>
        <v/>
      </c>
      <c r="L1021" s="151" t="str">
        <f>IF(Data_Input!G1021="","",Data_Input!G1021)</f>
        <v/>
      </c>
      <c r="M1021" s="154" t="str">
        <f t="shared" si="15"/>
        <v/>
      </c>
    </row>
    <row r="1022" spans="2:13" x14ac:dyDescent="0.4">
      <c r="B1022" s="178" t="str">
        <f>IF(Data_Input!B1022="","",Data_Input!B1022)</f>
        <v/>
      </c>
      <c r="C1022" s="179" t="str">
        <f>IF(Project_Details!$C$10="","",Project_Details!$C$10)</f>
        <v/>
      </c>
      <c r="D1022" s="179" t="str">
        <f>IF(Project_Details!$C$11="","",Project_Details!$C$11)</f>
        <v/>
      </c>
      <c r="E1022" s="179" t="str">
        <f>IF(Project_Details!$C$12="","",Project_Details!$C$12)</f>
        <v/>
      </c>
      <c r="F1022" s="144" t="str">
        <f>IF(H1022="","",VLOOKUP(H1022,Waste_Type!$C$3:$E$50,3,FALSE))</f>
        <v/>
      </c>
      <c r="G1022" s="145" t="str">
        <f>IF(H1022="","",VLOOKUP($H1022,Waste_Type!$C$3:$E$50,2,FALSE))</f>
        <v/>
      </c>
      <c r="H1022" s="193" t="str">
        <f>IF(Data_Input!C1022="","",Data_Input!C1022)</f>
        <v/>
      </c>
      <c r="I1022" s="190" t="str">
        <f>IF(Data_Input!D1022="","",Data_Input!D1022)</f>
        <v/>
      </c>
      <c r="J1022" s="180" t="str">
        <f>IF(Data_Input!E1022="","",Data_Input!E1022)</f>
        <v/>
      </c>
      <c r="K1022" s="180" t="str">
        <f>IF(Data_Input!F1022="","",Data_Input!F1022)</f>
        <v/>
      </c>
      <c r="L1022" s="144" t="str">
        <f>IF(Data_Input!G1022="","",Data_Input!G1022)</f>
        <v/>
      </c>
      <c r="M1022" s="148" t="str">
        <f t="shared" si="15"/>
        <v/>
      </c>
    </row>
    <row r="1023" spans="2:13" x14ac:dyDescent="0.4">
      <c r="B1023" s="181" t="str">
        <f>IF(Data_Input!B1023="","",Data_Input!B1023)</f>
        <v/>
      </c>
      <c r="C1023" s="182" t="str">
        <f>IF(Project_Details!$C$10="","",Project_Details!$C$10)</f>
        <v/>
      </c>
      <c r="D1023" s="182" t="str">
        <f>IF(Project_Details!$C$11="","",Project_Details!$C$11)</f>
        <v/>
      </c>
      <c r="E1023" s="182" t="str">
        <f>IF(Project_Details!$C$12="","",Project_Details!$C$12)</f>
        <v/>
      </c>
      <c r="F1023" s="151" t="str">
        <f>IF(H1023="","",VLOOKUP(H1023,Waste_Type!$C$3:$E$50,3,FALSE))</f>
        <v/>
      </c>
      <c r="G1023" s="152" t="str">
        <f>IF(H1023="","",VLOOKUP($H1023,Waste_Type!$C$3:$E$50,2,FALSE))</f>
        <v/>
      </c>
      <c r="H1023" s="192" t="str">
        <f>IF(Data_Input!C1023="","",Data_Input!C1023)</f>
        <v/>
      </c>
      <c r="I1023" s="189" t="str">
        <f>IF(Data_Input!D1023="","",Data_Input!D1023)</f>
        <v/>
      </c>
      <c r="J1023" s="183" t="str">
        <f>IF(Data_Input!E1023="","",Data_Input!E1023)</f>
        <v/>
      </c>
      <c r="K1023" s="183" t="str">
        <f>IF(Data_Input!F1023="","",Data_Input!F1023)</f>
        <v/>
      </c>
      <c r="L1023" s="151" t="str">
        <f>IF(Data_Input!G1023="","",Data_Input!G1023)</f>
        <v/>
      </c>
      <c r="M1023" s="154" t="str">
        <f t="shared" si="15"/>
        <v/>
      </c>
    </row>
    <row r="1024" spans="2:13" x14ac:dyDescent="0.4">
      <c r="B1024" s="178" t="str">
        <f>IF(Data_Input!B1024="","",Data_Input!B1024)</f>
        <v/>
      </c>
      <c r="C1024" s="179" t="str">
        <f>IF(Project_Details!$C$10="","",Project_Details!$C$10)</f>
        <v/>
      </c>
      <c r="D1024" s="179" t="str">
        <f>IF(Project_Details!$C$11="","",Project_Details!$C$11)</f>
        <v/>
      </c>
      <c r="E1024" s="179" t="str">
        <f>IF(Project_Details!$C$12="","",Project_Details!$C$12)</f>
        <v/>
      </c>
      <c r="F1024" s="144" t="str">
        <f>IF(H1024="","",VLOOKUP(H1024,Waste_Type!$C$3:$E$50,3,FALSE))</f>
        <v/>
      </c>
      <c r="G1024" s="145" t="str">
        <f>IF(H1024="","",VLOOKUP($H1024,Waste_Type!$C$3:$E$50,2,FALSE))</f>
        <v/>
      </c>
      <c r="H1024" s="193" t="str">
        <f>IF(Data_Input!C1024="","",Data_Input!C1024)</f>
        <v/>
      </c>
      <c r="I1024" s="190" t="str">
        <f>IF(Data_Input!D1024="","",Data_Input!D1024)</f>
        <v/>
      </c>
      <c r="J1024" s="180" t="str">
        <f>IF(Data_Input!E1024="","",Data_Input!E1024)</f>
        <v/>
      </c>
      <c r="K1024" s="180" t="str">
        <f>IF(Data_Input!F1024="","",Data_Input!F1024)</f>
        <v/>
      </c>
      <c r="L1024" s="144" t="str">
        <f>IF(Data_Input!G1024="","",Data_Input!G1024)</f>
        <v/>
      </c>
      <c r="M1024" s="148" t="str">
        <f t="shared" si="15"/>
        <v/>
      </c>
    </row>
    <row r="1025" spans="2:13" x14ac:dyDescent="0.4">
      <c r="B1025" s="181" t="str">
        <f>IF(Data_Input!B1025="","",Data_Input!B1025)</f>
        <v/>
      </c>
      <c r="C1025" s="182" t="str">
        <f>IF(Project_Details!$C$10="","",Project_Details!$C$10)</f>
        <v/>
      </c>
      <c r="D1025" s="182" t="str">
        <f>IF(Project_Details!$C$11="","",Project_Details!$C$11)</f>
        <v/>
      </c>
      <c r="E1025" s="182" t="str">
        <f>IF(Project_Details!$C$12="","",Project_Details!$C$12)</f>
        <v/>
      </c>
      <c r="F1025" s="151" t="str">
        <f>IF(H1025="","",VLOOKUP(H1025,Waste_Type!$C$3:$E$50,3,FALSE))</f>
        <v/>
      </c>
      <c r="G1025" s="152" t="str">
        <f>IF(H1025="","",VLOOKUP($H1025,Waste_Type!$C$3:$E$50,2,FALSE))</f>
        <v/>
      </c>
      <c r="H1025" s="192" t="str">
        <f>IF(Data_Input!C1025="","",Data_Input!C1025)</f>
        <v/>
      </c>
      <c r="I1025" s="189" t="str">
        <f>IF(Data_Input!D1025="","",Data_Input!D1025)</f>
        <v/>
      </c>
      <c r="J1025" s="183" t="str">
        <f>IF(Data_Input!E1025="","",Data_Input!E1025)</f>
        <v/>
      </c>
      <c r="K1025" s="183" t="str">
        <f>IF(Data_Input!F1025="","",Data_Input!F1025)</f>
        <v/>
      </c>
      <c r="L1025" s="151" t="str">
        <f>IF(Data_Input!G1025="","",Data_Input!G1025)</f>
        <v/>
      </c>
      <c r="M1025" s="154" t="str">
        <f t="shared" si="15"/>
        <v/>
      </c>
    </row>
    <row r="1026" spans="2:13" x14ac:dyDescent="0.4">
      <c r="B1026" s="178" t="str">
        <f>IF(Data_Input!B1026="","",Data_Input!B1026)</f>
        <v/>
      </c>
      <c r="C1026" s="179" t="str">
        <f>IF(Project_Details!$C$10="","",Project_Details!$C$10)</f>
        <v/>
      </c>
      <c r="D1026" s="179" t="str">
        <f>IF(Project_Details!$C$11="","",Project_Details!$C$11)</f>
        <v/>
      </c>
      <c r="E1026" s="179" t="str">
        <f>IF(Project_Details!$C$12="","",Project_Details!$C$12)</f>
        <v/>
      </c>
      <c r="F1026" s="144" t="str">
        <f>IF(H1026="","",VLOOKUP(H1026,Waste_Type!$C$3:$E$50,3,FALSE))</f>
        <v/>
      </c>
      <c r="G1026" s="145" t="str">
        <f>IF(H1026="","",VLOOKUP($H1026,Waste_Type!$C$3:$E$50,2,FALSE))</f>
        <v/>
      </c>
      <c r="H1026" s="193" t="str">
        <f>IF(Data_Input!C1026="","",Data_Input!C1026)</f>
        <v/>
      </c>
      <c r="I1026" s="190" t="str">
        <f>IF(Data_Input!D1026="","",Data_Input!D1026)</f>
        <v/>
      </c>
      <c r="J1026" s="180" t="str">
        <f>IF(Data_Input!E1026="","",Data_Input!E1026)</f>
        <v/>
      </c>
      <c r="K1026" s="180" t="str">
        <f>IF(Data_Input!F1026="","",Data_Input!F1026)</f>
        <v/>
      </c>
      <c r="L1026" s="144" t="str">
        <f>IF(Data_Input!G1026="","",Data_Input!G1026)</f>
        <v/>
      </c>
      <c r="M1026" s="148" t="str">
        <f t="shared" si="15"/>
        <v/>
      </c>
    </row>
    <row r="1027" spans="2:13" x14ac:dyDescent="0.4">
      <c r="B1027" s="181" t="str">
        <f>IF(Data_Input!B1027="","",Data_Input!B1027)</f>
        <v/>
      </c>
      <c r="C1027" s="182" t="str">
        <f>IF(Project_Details!$C$10="","",Project_Details!$C$10)</f>
        <v/>
      </c>
      <c r="D1027" s="182" t="str">
        <f>IF(Project_Details!$C$11="","",Project_Details!$C$11)</f>
        <v/>
      </c>
      <c r="E1027" s="182" t="str">
        <f>IF(Project_Details!$C$12="","",Project_Details!$C$12)</f>
        <v/>
      </c>
      <c r="F1027" s="151" t="str">
        <f>IF(H1027="","",VLOOKUP(H1027,Waste_Type!$C$3:$E$50,3,FALSE))</f>
        <v/>
      </c>
      <c r="G1027" s="152" t="str">
        <f>IF(H1027="","",VLOOKUP($H1027,Waste_Type!$C$3:$E$50,2,FALSE))</f>
        <v/>
      </c>
      <c r="H1027" s="192" t="str">
        <f>IF(Data_Input!C1027="","",Data_Input!C1027)</f>
        <v/>
      </c>
      <c r="I1027" s="189" t="str">
        <f>IF(Data_Input!D1027="","",Data_Input!D1027)</f>
        <v/>
      </c>
      <c r="J1027" s="183" t="str">
        <f>IF(Data_Input!E1027="","",Data_Input!E1027)</f>
        <v/>
      </c>
      <c r="K1027" s="183" t="str">
        <f>IF(Data_Input!F1027="","",Data_Input!F1027)</f>
        <v/>
      </c>
      <c r="L1027" s="151" t="str">
        <f>IF(Data_Input!G1027="","",Data_Input!G1027)</f>
        <v/>
      </c>
      <c r="M1027" s="154" t="str">
        <f t="shared" ref="M1027:M1090" si="16">IF(J1027="kg", I1027/1000,I1027)</f>
        <v/>
      </c>
    </row>
    <row r="1028" spans="2:13" x14ac:dyDescent="0.4">
      <c r="B1028" s="178" t="str">
        <f>IF(Data_Input!B1028="","",Data_Input!B1028)</f>
        <v/>
      </c>
      <c r="C1028" s="179" t="str">
        <f>IF(Project_Details!$C$10="","",Project_Details!$C$10)</f>
        <v/>
      </c>
      <c r="D1028" s="179" t="str">
        <f>IF(Project_Details!$C$11="","",Project_Details!$C$11)</f>
        <v/>
      </c>
      <c r="E1028" s="179" t="str">
        <f>IF(Project_Details!$C$12="","",Project_Details!$C$12)</f>
        <v/>
      </c>
      <c r="F1028" s="144" t="str">
        <f>IF(H1028="","",VLOOKUP(H1028,Waste_Type!$C$3:$E$50,3,FALSE))</f>
        <v/>
      </c>
      <c r="G1028" s="145" t="str">
        <f>IF(H1028="","",VLOOKUP($H1028,Waste_Type!$C$3:$E$50,2,FALSE))</f>
        <v/>
      </c>
      <c r="H1028" s="193" t="str">
        <f>IF(Data_Input!C1028="","",Data_Input!C1028)</f>
        <v/>
      </c>
      <c r="I1028" s="190" t="str">
        <f>IF(Data_Input!D1028="","",Data_Input!D1028)</f>
        <v/>
      </c>
      <c r="J1028" s="180" t="str">
        <f>IF(Data_Input!E1028="","",Data_Input!E1028)</f>
        <v/>
      </c>
      <c r="K1028" s="180" t="str">
        <f>IF(Data_Input!F1028="","",Data_Input!F1028)</f>
        <v/>
      </c>
      <c r="L1028" s="144" t="str">
        <f>IF(Data_Input!G1028="","",Data_Input!G1028)</f>
        <v/>
      </c>
      <c r="M1028" s="148" t="str">
        <f t="shared" si="16"/>
        <v/>
      </c>
    </row>
    <row r="1029" spans="2:13" x14ac:dyDescent="0.4">
      <c r="B1029" s="181" t="str">
        <f>IF(Data_Input!B1029="","",Data_Input!B1029)</f>
        <v/>
      </c>
      <c r="C1029" s="182" t="str">
        <f>IF(Project_Details!$C$10="","",Project_Details!$C$10)</f>
        <v/>
      </c>
      <c r="D1029" s="182" t="str">
        <f>IF(Project_Details!$C$11="","",Project_Details!$C$11)</f>
        <v/>
      </c>
      <c r="E1029" s="182" t="str">
        <f>IF(Project_Details!$C$12="","",Project_Details!$C$12)</f>
        <v/>
      </c>
      <c r="F1029" s="151" t="str">
        <f>IF(H1029="","",VLOOKUP(H1029,Waste_Type!$C$3:$E$50,3,FALSE))</f>
        <v/>
      </c>
      <c r="G1029" s="152" t="str">
        <f>IF(H1029="","",VLOOKUP($H1029,Waste_Type!$C$3:$E$50,2,FALSE))</f>
        <v/>
      </c>
      <c r="H1029" s="192" t="str">
        <f>IF(Data_Input!C1029="","",Data_Input!C1029)</f>
        <v/>
      </c>
      <c r="I1029" s="189" t="str">
        <f>IF(Data_Input!D1029="","",Data_Input!D1029)</f>
        <v/>
      </c>
      <c r="J1029" s="183" t="str">
        <f>IF(Data_Input!E1029="","",Data_Input!E1029)</f>
        <v/>
      </c>
      <c r="K1029" s="183" t="str">
        <f>IF(Data_Input!F1029="","",Data_Input!F1029)</f>
        <v/>
      </c>
      <c r="L1029" s="151" t="str">
        <f>IF(Data_Input!G1029="","",Data_Input!G1029)</f>
        <v/>
      </c>
      <c r="M1029" s="154" t="str">
        <f t="shared" si="16"/>
        <v/>
      </c>
    </row>
    <row r="1030" spans="2:13" x14ac:dyDescent="0.4">
      <c r="B1030" s="178" t="str">
        <f>IF(Data_Input!B1030="","",Data_Input!B1030)</f>
        <v/>
      </c>
      <c r="C1030" s="179" t="str">
        <f>IF(Project_Details!$C$10="","",Project_Details!$C$10)</f>
        <v/>
      </c>
      <c r="D1030" s="179" t="str">
        <f>IF(Project_Details!$C$11="","",Project_Details!$C$11)</f>
        <v/>
      </c>
      <c r="E1030" s="179" t="str">
        <f>IF(Project_Details!$C$12="","",Project_Details!$C$12)</f>
        <v/>
      </c>
      <c r="F1030" s="144" t="str">
        <f>IF(H1030="","",VLOOKUP(H1030,Waste_Type!$C$3:$E$50,3,FALSE))</f>
        <v/>
      </c>
      <c r="G1030" s="145" t="str">
        <f>IF(H1030="","",VLOOKUP($H1030,Waste_Type!$C$3:$E$50,2,FALSE))</f>
        <v/>
      </c>
      <c r="H1030" s="193" t="str">
        <f>IF(Data_Input!C1030="","",Data_Input!C1030)</f>
        <v/>
      </c>
      <c r="I1030" s="190" t="str">
        <f>IF(Data_Input!D1030="","",Data_Input!D1030)</f>
        <v/>
      </c>
      <c r="J1030" s="180" t="str">
        <f>IF(Data_Input!E1030="","",Data_Input!E1030)</f>
        <v/>
      </c>
      <c r="K1030" s="180" t="str">
        <f>IF(Data_Input!F1030="","",Data_Input!F1030)</f>
        <v/>
      </c>
      <c r="L1030" s="144" t="str">
        <f>IF(Data_Input!G1030="","",Data_Input!G1030)</f>
        <v/>
      </c>
      <c r="M1030" s="148" t="str">
        <f t="shared" si="16"/>
        <v/>
      </c>
    </row>
    <row r="1031" spans="2:13" x14ac:dyDescent="0.4">
      <c r="B1031" s="181" t="str">
        <f>IF(Data_Input!B1031="","",Data_Input!B1031)</f>
        <v/>
      </c>
      <c r="C1031" s="182" t="str">
        <f>IF(Project_Details!$C$10="","",Project_Details!$C$10)</f>
        <v/>
      </c>
      <c r="D1031" s="182" t="str">
        <f>IF(Project_Details!$C$11="","",Project_Details!$C$11)</f>
        <v/>
      </c>
      <c r="E1031" s="182" t="str">
        <f>IF(Project_Details!$C$12="","",Project_Details!$C$12)</f>
        <v/>
      </c>
      <c r="F1031" s="151" t="str">
        <f>IF(H1031="","",VLOOKUP(H1031,Waste_Type!$C$3:$E$50,3,FALSE))</f>
        <v/>
      </c>
      <c r="G1031" s="152" t="str">
        <f>IF(H1031="","",VLOOKUP($H1031,Waste_Type!$C$3:$E$50,2,FALSE))</f>
        <v/>
      </c>
      <c r="H1031" s="192" t="str">
        <f>IF(Data_Input!C1031="","",Data_Input!C1031)</f>
        <v/>
      </c>
      <c r="I1031" s="189" t="str">
        <f>IF(Data_Input!D1031="","",Data_Input!D1031)</f>
        <v/>
      </c>
      <c r="J1031" s="183" t="str">
        <f>IF(Data_Input!E1031="","",Data_Input!E1031)</f>
        <v/>
      </c>
      <c r="K1031" s="183" t="str">
        <f>IF(Data_Input!F1031="","",Data_Input!F1031)</f>
        <v/>
      </c>
      <c r="L1031" s="151" t="str">
        <f>IF(Data_Input!G1031="","",Data_Input!G1031)</f>
        <v/>
      </c>
      <c r="M1031" s="154" t="str">
        <f t="shared" si="16"/>
        <v/>
      </c>
    </row>
    <row r="1032" spans="2:13" x14ac:dyDescent="0.4">
      <c r="B1032" s="178" t="str">
        <f>IF(Data_Input!B1032="","",Data_Input!B1032)</f>
        <v/>
      </c>
      <c r="C1032" s="179" t="str">
        <f>IF(Project_Details!$C$10="","",Project_Details!$C$10)</f>
        <v/>
      </c>
      <c r="D1032" s="179" t="str">
        <f>IF(Project_Details!$C$11="","",Project_Details!$C$11)</f>
        <v/>
      </c>
      <c r="E1032" s="179" t="str">
        <f>IF(Project_Details!$C$12="","",Project_Details!$C$12)</f>
        <v/>
      </c>
      <c r="F1032" s="144" t="str">
        <f>IF(H1032="","",VLOOKUP(H1032,Waste_Type!$C$3:$E$50,3,FALSE))</f>
        <v/>
      </c>
      <c r="G1032" s="145" t="str">
        <f>IF(H1032="","",VLOOKUP($H1032,Waste_Type!$C$3:$E$50,2,FALSE))</f>
        <v/>
      </c>
      <c r="H1032" s="193" t="str">
        <f>IF(Data_Input!C1032="","",Data_Input!C1032)</f>
        <v/>
      </c>
      <c r="I1032" s="190" t="str">
        <f>IF(Data_Input!D1032="","",Data_Input!D1032)</f>
        <v/>
      </c>
      <c r="J1032" s="180" t="str">
        <f>IF(Data_Input!E1032="","",Data_Input!E1032)</f>
        <v/>
      </c>
      <c r="K1032" s="180" t="str">
        <f>IF(Data_Input!F1032="","",Data_Input!F1032)</f>
        <v/>
      </c>
      <c r="L1032" s="144" t="str">
        <f>IF(Data_Input!G1032="","",Data_Input!G1032)</f>
        <v/>
      </c>
      <c r="M1032" s="148" t="str">
        <f t="shared" si="16"/>
        <v/>
      </c>
    </row>
    <row r="1033" spans="2:13" x14ac:dyDescent="0.4">
      <c r="B1033" s="181" t="str">
        <f>IF(Data_Input!B1033="","",Data_Input!B1033)</f>
        <v/>
      </c>
      <c r="C1033" s="182" t="str">
        <f>IF(Project_Details!$C$10="","",Project_Details!$C$10)</f>
        <v/>
      </c>
      <c r="D1033" s="182" t="str">
        <f>IF(Project_Details!$C$11="","",Project_Details!$C$11)</f>
        <v/>
      </c>
      <c r="E1033" s="182" t="str">
        <f>IF(Project_Details!$C$12="","",Project_Details!$C$12)</f>
        <v/>
      </c>
      <c r="F1033" s="151" t="str">
        <f>IF(H1033="","",VLOOKUP(H1033,Waste_Type!$C$3:$E$50,3,FALSE))</f>
        <v/>
      </c>
      <c r="G1033" s="152" t="str">
        <f>IF(H1033="","",VLOOKUP($H1033,Waste_Type!$C$3:$E$50,2,FALSE))</f>
        <v/>
      </c>
      <c r="H1033" s="192" t="str">
        <f>IF(Data_Input!C1033="","",Data_Input!C1033)</f>
        <v/>
      </c>
      <c r="I1033" s="189" t="str">
        <f>IF(Data_Input!D1033="","",Data_Input!D1033)</f>
        <v/>
      </c>
      <c r="J1033" s="183" t="str">
        <f>IF(Data_Input!E1033="","",Data_Input!E1033)</f>
        <v/>
      </c>
      <c r="K1033" s="183" t="str">
        <f>IF(Data_Input!F1033="","",Data_Input!F1033)</f>
        <v/>
      </c>
      <c r="L1033" s="151" t="str">
        <f>IF(Data_Input!G1033="","",Data_Input!G1033)</f>
        <v/>
      </c>
      <c r="M1033" s="154" t="str">
        <f t="shared" si="16"/>
        <v/>
      </c>
    </row>
    <row r="1034" spans="2:13" x14ac:dyDescent="0.4">
      <c r="B1034" s="178" t="str">
        <f>IF(Data_Input!B1034="","",Data_Input!B1034)</f>
        <v/>
      </c>
      <c r="C1034" s="179" t="str">
        <f>IF(Project_Details!$C$10="","",Project_Details!$C$10)</f>
        <v/>
      </c>
      <c r="D1034" s="179" t="str">
        <f>IF(Project_Details!$C$11="","",Project_Details!$C$11)</f>
        <v/>
      </c>
      <c r="E1034" s="179" t="str">
        <f>IF(Project_Details!$C$12="","",Project_Details!$C$12)</f>
        <v/>
      </c>
      <c r="F1034" s="144" t="str">
        <f>IF(H1034="","",VLOOKUP(H1034,Waste_Type!$C$3:$E$50,3,FALSE))</f>
        <v/>
      </c>
      <c r="G1034" s="145" t="str">
        <f>IF(H1034="","",VLOOKUP($H1034,Waste_Type!$C$3:$E$50,2,FALSE))</f>
        <v/>
      </c>
      <c r="H1034" s="193" t="str">
        <f>IF(Data_Input!C1034="","",Data_Input!C1034)</f>
        <v/>
      </c>
      <c r="I1034" s="190" t="str">
        <f>IF(Data_Input!D1034="","",Data_Input!D1034)</f>
        <v/>
      </c>
      <c r="J1034" s="180" t="str">
        <f>IF(Data_Input!E1034="","",Data_Input!E1034)</f>
        <v/>
      </c>
      <c r="K1034" s="180" t="str">
        <f>IF(Data_Input!F1034="","",Data_Input!F1034)</f>
        <v/>
      </c>
      <c r="L1034" s="144" t="str">
        <f>IF(Data_Input!G1034="","",Data_Input!G1034)</f>
        <v/>
      </c>
      <c r="M1034" s="148" t="str">
        <f t="shared" si="16"/>
        <v/>
      </c>
    </row>
    <row r="1035" spans="2:13" x14ac:dyDescent="0.4">
      <c r="B1035" s="181" t="str">
        <f>IF(Data_Input!B1035="","",Data_Input!B1035)</f>
        <v/>
      </c>
      <c r="C1035" s="182" t="str">
        <f>IF(Project_Details!$C$10="","",Project_Details!$C$10)</f>
        <v/>
      </c>
      <c r="D1035" s="182" t="str">
        <f>IF(Project_Details!$C$11="","",Project_Details!$C$11)</f>
        <v/>
      </c>
      <c r="E1035" s="182" t="str">
        <f>IF(Project_Details!$C$12="","",Project_Details!$C$12)</f>
        <v/>
      </c>
      <c r="F1035" s="151" t="str">
        <f>IF(H1035="","",VLOOKUP(H1035,Waste_Type!$C$3:$E$50,3,FALSE))</f>
        <v/>
      </c>
      <c r="G1035" s="152" t="str">
        <f>IF(H1035="","",VLOOKUP($H1035,Waste_Type!$C$3:$E$50,2,FALSE))</f>
        <v/>
      </c>
      <c r="H1035" s="192" t="str">
        <f>IF(Data_Input!C1035="","",Data_Input!C1035)</f>
        <v/>
      </c>
      <c r="I1035" s="189" t="str">
        <f>IF(Data_Input!D1035="","",Data_Input!D1035)</f>
        <v/>
      </c>
      <c r="J1035" s="183" t="str">
        <f>IF(Data_Input!E1035="","",Data_Input!E1035)</f>
        <v/>
      </c>
      <c r="K1035" s="183" t="str">
        <f>IF(Data_Input!F1035="","",Data_Input!F1035)</f>
        <v/>
      </c>
      <c r="L1035" s="151" t="str">
        <f>IF(Data_Input!G1035="","",Data_Input!G1035)</f>
        <v/>
      </c>
      <c r="M1035" s="154" t="str">
        <f t="shared" si="16"/>
        <v/>
      </c>
    </row>
    <row r="1036" spans="2:13" x14ac:dyDescent="0.4">
      <c r="B1036" s="178" t="str">
        <f>IF(Data_Input!B1036="","",Data_Input!B1036)</f>
        <v/>
      </c>
      <c r="C1036" s="179" t="str">
        <f>IF(Project_Details!$C$10="","",Project_Details!$C$10)</f>
        <v/>
      </c>
      <c r="D1036" s="179" t="str">
        <f>IF(Project_Details!$C$11="","",Project_Details!$C$11)</f>
        <v/>
      </c>
      <c r="E1036" s="179" t="str">
        <f>IF(Project_Details!$C$12="","",Project_Details!$C$12)</f>
        <v/>
      </c>
      <c r="F1036" s="144" t="str">
        <f>IF(H1036="","",VLOOKUP(H1036,Waste_Type!$C$3:$E$50,3,FALSE))</f>
        <v/>
      </c>
      <c r="G1036" s="145" t="str">
        <f>IF(H1036="","",VLOOKUP($H1036,Waste_Type!$C$3:$E$50,2,FALSE))</f>
        <v/>
      </c>
      <c r="H1036" s="193" t="str">
        <f>IF(Data_Input!C1036="","",Data_Input!C1036)</f>
        <v/>
      </c>
      <c r="I1036" s="190" t="str">
        <f>IF(Data_Input!D1036="","",Data_Input!D1036)</f>
        <v/>
      </c>
      <c r="J1036" s="180" t="str">
        <f>IF(Data_Input!E1036="","",Data_Input!E1036)</f>
        <v/>
      </c>
      <c r="K1036" s="180" t="str">
        <f>IF(Data_Input!F1036="","",Data_Input!F1036)</f>
        <v/>
      </c>
      <c r="L1036" s="144" t="str">
        <f>IF(Data_Input!G1036="","",Data_Input!G1036)</f>
        <v/>
      </c>
      <c r="M1036" s="148" t="str">
        <f t="shared" si="16"/>
        <v/>
      </c>
    </row>
    <row r="1037" spans="2:13" x14ac:dyDescent="0.4">
      <c r="B1037" s="181" t="str">
        <f>IF(Data_Input!B1037="","",Data_Input!B1037)</f>
        <v/>
      </c>
      <c r="C1037" s="182" t="str">
        <f>IF(Project_Details!$C$10="","",Project_Details!$C$10)</f>
        <v/>
      </c>
      <c r="D1037" s="182" t="str">
        <f>IF(Project_Details!$C$11="","",Project_Details!$C$11)</f>
        <v/>
      </c>
      <c r="E1037" s="182" t="str">
        <f>IF(Project_Details!$C$12="","",Project_Details!$C$12)</f>
        <v/>
      </c>
      <c r="F1037" s="151" t="str">
        <f>IF(H1037="","",VLOOKUP(H1037,Waste_Type!$C$3:$E$50,3,FALSE))</f>
        <v/>
      </c>
      <c r="G1037" s="152" t="str">
        <f>IF(H1037="","",VLOOKUP($H1037,Waste_Type!$C$3:$E$50,2,FALSE))</f>
        <v/>
      </c>
      <c r="H1037" s="192" t="str">
        <f>IF(Data_Input!C1037="","",Data_Input!C1037)</f>
        <v/>
      </c>
      <c r="I1037" s="189" t="str">
        <f>IF(Data_Input!D1037="","",Data_Input!D1037)</f>
        <v/>
      </c>
      <c r="J1037" s="183" t="str">
        <f>IF(Data_Input!E1037="","",Data_Input!E1037)</f>
        <v/>
      </c>
      <c r="K1037" s="183" t="str">
        <f>IF(Data_Input!F1037="","",Data_Input!F1037)</f>
        <v/>
      </c>
      <c r="L1037" s="151" t="str">
        <f>IF(Data_Input!G1037="","",Data_Input!G1037)</f>
        <v/>
      </c>
      <c r="M1037" s="154" t="str">
        <f t="shared" si="16"/>
        <v/>
      </c>
    </row>
    <row r="1038" spans="2:13" x14ac:dyDescent="0.4">
      <c r="B1038" s="178" t="str">
        <f>IF(Data_Input!B1038="","",Data_Input!B1038)</f>
        <v/>
      </c>
      <c r="C1038" s="179" t="str">
        <f>IF(Project_Details!$C$10="","",Project_Details!$C$10)</f>
        <v/>
      </c>
      <c r="D1038" s="179" t="str">
        <f>IF(Project_Details!$C$11="","",Project_Details!$C$11)</f>
        <v/>
      </c>
      <c r="E1038" s="179" t="str">
        <f>IF(Project_Details!$C$12="","",Project_Details!$C$12)</f>
        <v/>
      </c>
      <c r="F1038" s="144" t="str">
        <f>IF(H1038="","",VLOOKUP(H1038,Waste_Type!$C$3:$E$50,3,FALSE))</f>
        <v/>
      </c>
      <c r="G1038" s="145" t="str">
        <f>IF(H1038="","",VLOOKUP($H1038,Waste_Type!$C$3:$E$50,2,FALSE))</f>
        <v/>
      </c>
      <c r="H1038" s="193" t="str">
        <f>IF(Data_Input!C1038="","",Data_Input!C1038)</f>
        <v/>
      </c>
      <c r="I1038" s="190" t="str">
        <f>IF(Data_Input!D1038="","",Data_Input!D1038)</f>
        <v/>
      </c>
      <c r="J1038" s="180" t="str">
        <f>IF(Data_Input!E1038="","",Data_Input!E1038)</f>
        <v/>
      </c>
      <c r="K1038" s="180" t="str">
        <f>IF(Data_Input!F1038="","",Data_Input!F1038)</f>
        <v/>
      </c>
      <c r="L1038" s="144" t="str">
        <f>IF(Data_Input!G1038="","",Data_Input!G1038)</f>
        <v/>
      </c>
      <c r="M1038" s="148" t="str">
        <f t="shared" si="16"/>
        <v/>
      </c>
    </row>
    <row r="1039" spans="2:13" x14ac:dyDescent="0.4">
      <c r="B1039" s="181" t="str">
        <f>IF(Data_Input!B1039="","",Data_Input!B1039)</f>
        <v/>
      </c>
      <c r="C1039" s="182" t="str">
        <f>IF(Project_Details!$C$10="","",Project_Details!$C$10)</f>
        <v/>
      </c>
      <c r="D1039" s="182" t="str">
        <f>IF(Project_Details!$C$11="","",Project_Details!$C$11)</f>
        <v/>
      </c>
      <c r="E1039" s="182" t="str">
        <f>IF(Project_Details!$C$12="","",Project_Details!$C$12)</f>
        <v/>
      </c>
      <c r="F1039" s="151" t="str">
        <f>IF(H1039="","",VLOOKUP(H1039,Waste_Type!$C$3:$E$50,3,FALSE))</f>
        <v/>
      </c>
      <c r="G1039" s="152" t="str">
        <f>IF(H1039="","",VLOOKUP($H1039,Waste_Type!$C$3:$E$50,2,FALSE))</f>
        <v/>
      </c>
      <c r="H1039" s="192" t="str">
        <f>IF(Data_Input!C1039="","",Data_Input!C1039)</f>
        <v/>
      </c>
      <c r="I1039" s="189" t="str">
        <f>IF(Data_Input!D1039="","",Data_Input!D1039)</f>
        <v/>
      </c>
      <c r="J1039" s="183" t="str">
        <f>IF(Data_Input!E1039="","",Data_Input!E1039)</f>
        <v/>
      </c>
      <c r="K1039" s="183" t="str">
        <f>IF(Data_Input!F1039="","",Data_Input!F1039)</f>
        <v/>
      </c>
      <c r="L1039" s="151" t="str">
        <f>IF(Data_Input!G1039="","",Data_Input!G1039)</f>
        <v/>
      </c>
      <c r="M1039" s="154" t="str">
        <f t="shared" si="16"/>
        <v/>
      </c>
    </row>
    <row r="1040" spans="2:13" x14ac:dyDescent="0.4">
      <c r="B1040" s="178" t="str">
        <f>IF(Data_Input!B1040="","",Data_Input!B1040)</f>
        <v/>
      </c>
      <c r="C1040" s="179" t="str">
        <f>IF(Project_Details!$C$10="","",Project_Details!$C$10)</f>
        <v/>
      </c>
      <c r="D1040" s="179" t="str">
        <f>IF(Project_Details!$C$11="","",Project_Details!$C$11)</f>
        <v/>
      </c>
      <c r="E1040" s="179" t="str">
        <f>IF(Project_Details!$C$12="","",Project_Details!$C$12)</f>
        <v/>
      </c>
      <c r="F1040" s="144" t="str">
        <f>IF(H1040="","",VLOOKUP(H1040,Waste_Type!$C$3:$E$50,3,FALSE))</f>
        <v/>
      </c>
      <c r="G1040" s="145" t="str">
        <f>IF(H1040="","",VLOOKUP($H1040,Waste_Type!$C$3:$E$50,2,FALSE))</f>
        <v/>
      </c>
      <c r="H1040" s="193" t="str">
        <f>IF(Data_Input!C1040="","",Data_Input!C1040)</f>
        <v/>
      </c>
      <c r="I1040" s="190" t="str">
        <f>IF(Data_Input!D1040="","",Data_Input!D1040)</f>
        <v/>
      </c>
      <c r="J1040" s="180" t="str">
        <f>IF(Data_Input!E1040="","",Data_Input!E1040)</f>
        <v/>
      </c>
      <c r="K1040" s="180" t="str">
        <f>IF(Data_Input!F1040="","",Data_Input!F1040)</f>
        <v/>
      </c>
      <c r="L1040" s="144" t="str">
        <f>IF(Data_Input!G1040="","",Data_Input!G1040)</f>
        <v/>
      </c>
      <c r="M1040" s="148" t="str">
        <f t="shared" si="16"/>
        <v/>
      </c>
    </row>
    <row r="1041" spans="2:13" x14ac:dyDescent="0.4">
      <c r="B1041" s="181" t="str">
        <f>IF(Data_Input!B1041="","",Data_Input!B1041)</f>
        <v/>
      </c>
      <c r="C1041" s="182" t="str">
        <f>IF(Project_Details!$C$10="","",Project_Details!$C$10)</f>
        <v/>
      </c>
      <c r="D1041" s="182" t="str">
        <f>IF(Project_Details!$C$11="","",Project_Details!$C$11)</f>
        <v/>
      </c>
      <c r="E1041" s="182" t="str">
        <f>IF(Project_Details!$C$12="","",Project_Details!$C$12)</f>
        <v/>
      </c>
      <c r="F1041" s="151" t="str">
        <f>IF(H1041="","",VLOOKUP(H1041,Waste_Type!$C$3:$E$50,3,FALSE))</f>
        <v/>
      </c>
      <c r="G1041" s="152" t="str">
        <f>IF(H1041="","",VLOOKUP($H1041,Waste_Type!$C$3:$E$50,2,FALSE))</f>
        <v/>
      </c>
      <c r="H1041" s="192" t="str">
        <f>IF(Data_Input!C1041="","",Data_Input!C1041)</f>
        <v/>
      </c>
      <c r="I1041" s="189" t="str">
        <f>IF(Data_Input!D1041="","",Data_Input!D1041)</f>
        <v/>
      </c>
      <c r="J1041" s="183" t="str">
        <f>IF(Data_Input!E1041="","",Data_Input!E1041)</f>
        <v/>
      </c>
      <c r="K1041" s="183" t="str">
        <f>IF(Data_Input!F1041="","",Data_Input!F1041)</f>
        <v/>
      </c>
      <c r="L1041" s="151" t="str">
        <f>IF(Data_Input!G1041="","",Data_Input!G1041)</f>
        <v/>
      </c>
      <c r="M1041" s="154" t="str">
        <f t="shared" si="16"/>
        <v/>
      </c>
    </row>
    <row r="1042" spans="2:13" x14ac:dyDescent="0.4">
      <c r="B1042" s="178" t="str">
        <f>IF(Data_Input!B1042="","",Data_Input!B1042)</f>
        <v/>
      </c>
      <c r="C1042" s="179" t="str">
        <f>IF(Project_Details!$C$10="","",Project_Details!$C$10)</f>
        <v/>
      </c>
      <c r="D1042" s="179" t="str">
        <f>IF(Project_Details!$C$11="","",Project_Details!$C$11)</f>
        <v/>
      </c>
      <c r="E1042" s="179" t="str">
        <f>IF(Project_Details!$C$12="","",Project_Details!$C$12)</f>
        <v/>
      </c>
      <c r="F1042" s="144" t="str">
        <f>IF(H1042="","",VLOOKUP(H1042,Waste_Type!$C$3:$E$50,3,FALSE))</f>
        <v/>
      </c>
      <c r="G1042" s="145" t="str">
        <f>IF(H1042="","",VLOOKUP($H1042,Waste_Type!$C$3:$E$50,2,FALSE))</f>
        <v/>
      </c>
      <c r="H1042" s="193" t="str">
        <f>IF(Data_Input!C1042="","",Data_Input!C1042)</f>
        <v/>
      </c>
      <c r="I1042" s="190" t="str">
        <f>IF(Data_Input!D1042="","",Data_Input!D1042)</f>
        <v/>
      </c>
      <c r="J1042" s="180" t="str">
        <f>IF(Data_Input!E1042="","",Data_Input!E1042)</f>
        <v/>
      </c>
      <c r="K1042" s="180" t="str">
        <f>IF(Data_Input!F1042="","",Data_Input!F1042)</f>
        <v/>
      </c>
      <c r="L1042" s="144" t="str">
        <f>IF(Data_Input!G1042="","",Data_Input!G1042)</f>
        <v/>
      </c>
      <c r="M1042" s="148" t="str">
        <f t="shared" si="16"/>
        <v/>
      </c>
    </row>
    <row r="1043" spans="2:13" x14ac:dyDescent="0.4">
      <c r="B1043" s="181" t="str">
        <f>IF(Data_Input!B1043="","",Data_Input!B1043)</f>
        <v/>
      </c>
      <c r="C1043" s="182" t="str">
        <f>IF(Project_Details!$C$10="","",Project_Details!$C$10)</f>
        <v/>
      </c>
      <c r="D1043" s="182" t="str">
        <f>IF(Project_Details!$C$11="","",Project_Details!$C$11)</f>
        <v/>
      </c>
      <c r="E1043" s="182" t="str">
        <f>IF(Project_Details!$C$12="","",Project_Details!$C$12)</f>
        <v/>
      </c>
      <c r="F1043" s="151" t="str">
        <f>IF(H1043="","",VLOOKUP(H1043,Waste_Type!$C$3:$E$50,3,FALSE))</f>
        <v/>
      </c>
      <c r="G1043" s="152" t="str">
        <f>IF(H1043="","",VLOOKUP($H1043,Waste_Type!$C$3:$E$50,2,FALSE))</f>
        <v/>
      </c>
      <c r="H1043" s="192" t="str">
        <f>IF(Data_Input!C1043="","",Data_Input!C1043)</f>
        <v/>
      </c>
      <c r="I1043" s="189" t="str">
        <f>IF(Data_Input!D1043="","",Data_Input!D1043)</f>
        <v/>
      </c>
      <c r="J1043" s="183" t="str">
        <f>IF(Data_Input!E1043="","",Data_Input!E1043)</f>
        <v/>
      </c>
      <c r="K1043" s="183" t="str">
        <f>IF(Data_Input!F1043="","",Data_Input!F1043)</f>
        <v/>
      </c>
      <c r="L1043" s="151" t="str">
        <f>IF(Data_Input!G1043="","",Data_Input!G1043)</f>
        <v/>
      </c>
      <c r="M1043" s="154" t="str">
        <f t="shared" si="16"/>
        <v/>
      </c>
    </row>
    <row r="1044" spans="2:13" x14ac:dyDescent="0.4">
      <c r="B1044" s="178" t="str">
        <f>IF(Data_Input!B1044="","",Data_Input!B1044)</f>
        <v/>
      </c>
      <c r="C1044" s="179" t="str">
        <f>IF(Project_Details!$C$10="","",Project_Details!$C$10)</f>
        <v/>
      </c>
      <c r="D1044" s="179" t="str">
        <f>IF(Project_Details!$C$11="","",Project_Details!$C$11)</f>
        <v/>
      </c>
      <c r="E1044" s="179" t="str">
        <f>IF(Project_Details!$C$12="","",Project_Details!$C$12)</f>
        <v/>
      </c>
      <c r="F1044" s="144" t="str">
        <f>IF(H1044="","",VLOOKUP(H1044,Waste_Type!$C$3:$E$50,3,FALSE))</f>
        <v/>
      </c>
      <c r="G1044" s="145" t="str">
        <f>IF(H1044="","",VLOOKUP($H1044,Waste_Type!$C$3:$E$50,2,FALSE))</f>
        <v/>
      </c>
      <c r="H1044" s="193" t="str">
        <f>IF(Data_Input!C1044="","",Data_Input!C1044)</f>
        <v/>
      </c>
      <c r="I1044" s="190" t="str">
        <f>IF(Data_Input!D1044="","",Data_Input!D1044)</f>
        <v/>
      </c>
      <c r="J1044" s="180" t="str">
        <f>IF(Data_Input!E1044="","",Data_Input!E1044)</f>
        <v/>
      </c>
      <c r="K1044" s="180" t="str">
        <f>IF(Data_Input!F1044="","",Data_Input!F1044)</f>
        <v/>
      </c>
      <c r="L1044" s="144" t="str">
        <f>IF(Data_Input!G1044="","",Data_Input!G1044)</f>
        <v/>
      </c>
      <c r="M1044" s="148" t="str">
        <f t="shared" si="16"/>
        <v/>
      </c>
    </row>
    <row r="1045" spans="2:13" x14ac:dyDescent="0.4">
      <c r="B1045" s="181" t="str">
        <f>IF(Data_Input!B1045="","",Data_Input!B1045)</f>
        <v/>
      </c>
      <c r="C1045" s="182" t="str">
        <f>IF(Project_Details!$C$10="","",Project_Details!$C$10)</f>
        <v/>
      </c>
      <c r="D1045" s="182" t="str">
        <f>IF(Project_Details!$C$11="","",Project_Details!$C$11)</f>
        <v/>
      </c>
      <c r="E1045" s="182" t="str">
        <f>IF(Project_Details!$C$12="","",Project_Details!$C$12)</f>
        <v/>
      </c>
      <c r="F1045" s="151" t="str">
        <f>IF(H1045="","",VLOOKUP(H1045,Waste_Type!$C$3:$E$50,3,FALSE))</f>
        <v/>
      </c>
      <c r="G1045" s="152" t="str">
        <f>IF(H1045="","",VLOOKUP($H1045,Waste_Type!$C$3:$E$50,2,FALSE))</f>
        <v/>
      </c>
      <c r="H1045" s="192" t="str">
        <f>IF(Data_Input!C1045="","",Data_Input!C1045)</f>
        <v/>
      </c>
      <c r="I1045" s="189" t="str">
        <f>IF(Data_Input!D1045="","",Data_Input!D1045)</f>
        <v/>
      </c>
      <c r="J1045" s="183" t="str">
        <f>IF(Data_Input!E1045="","",Data_Input!E1045)</f>
        <v/>
      </c>
      <c r="K1045" s="183" t="str">
        <f>IF(Data_Input!F1045="","",Data_Input!F1045)</f>
        <v/>
      </c>
      <c r="L1045" s="151" t="str">
        <f>IF(Data_Input!G1045="","",Data_Input!G1045)</f>
        <v/>
      </c>
      <c r="M1045" s="154" t="str">
        <f t="shared" si="16"/>
        <v/>
      </c>
    </row>
    <row r="1046" spans="2:13" x14ac:dyDescent="0.4">
      <c r="B1046" s="178" t="str">
        <f>IF(Data_Input!B1046="","",Data_Input!B1046)</f>
        <v/>
      </c>
      <c r="C1046" s="179" t="str">
        <f>IF(Project_Details!$C$10="","",Project_Details!$C$10)</f>
        <v/>
      </c>
      <c r="D1046" s="179" t="str">
        <f>IF(Project_Details!$C$11="","",Project_Details!$C$11)</f>
        <v/>
      </c>
      <c r="E1046" s="179" t="str">
        <f>IF(Project_Details!$C$12="","",Project_Details!$C$12)</f>
        <v/>
      </c>
      <c r="F1046" s="144" t="str">
        <f>IF(H1046="","",VLOOKUP(H1046,Waste_Type!$C$3:$E$50,3,FALSE))</f>
        <v/>
      </c>
      <c r="G1046" s="145" t="str">
        <f>IF(H1046="","",VLOOKUP($H1046,Waste_Type!$C$3:$E$50,2,FALSE))</f>
        <v/>
      </c>
      <c r="H1046" s="193" t="str">
        <f>IF(Data_Input!C1046="","",Data_Input!C1046)</f>
        <v/>
      </c>
      <c r="I1046" s="190" t="str">
        <f>IF(Data_Input!D1046="","",Data_Input!D1046)</f>
        <v/>
      </c>
      <c r="J1046" s="180" t="str">
        <f>IF(Data_Input!E1046="","",Data_Input!E1046)</f>
        <v/>
      </c>
      <c r="K1046" s="180" t="str">
        <f>IF(Data_Input!F1046="","",Data_Input!F1046)</f>
        <v/>
      </c>
      <c r="L1046" s="144" t="str">
        <f>IF(Data_Input!G1046="","",Data_Input!G1046)</f>
        <v/>
      </c>
      <c r="M1046" s="148" t="str">
        <f t="shared" si="16"/>
        <v/>
      </c>
    </row>
    <row r="1047" spans="2:13" x14ac:dyDescent="0.4">
      <c r="B1047" s="181" t="str">
        <f>IF(Data_Input!B1047="","",Data_Input!B1047)</f>
        <v/>
      </c>
      <c r="C1047" s="182" t="str">
        <f>IF(Project_Details!$C$10="","",Project_Details!$C$10)</f>
        <v/>
      </c>
      <c r="D1047" s="182" t="str">
        <f>IF(Project_Details!$C$11="","",Project_Details!$C$11)</f>
        <v/>
      </c>
      <c r="E1047" s="182" t="str">
        <f>IF(Project_Details!$C$12="","",Project_Details!$C$12)</f>
        <v/>
      </c>
      <c r="F1047" s="151" t="str">
        <f>IF(H1047="","",VLOOKUP(H1047,Waste_Type!$C$3:$E$50,3,FALSE))</f>
        <v/>
      </c>
      <c r="G1047" s="152" t="str">
        <f>IF(H1047="","",VLOOKUP($H1047,Waste_Type!$C$3:$E$50,2,FALSE))</f>
        <v/>
      </c>
      <c r="H1047" s="192" t="str">
        <f>IF(Data_Input!C1047="","",Data_Input!C1047)</f>
        <v/>
      </c>
      <c r="I1047" s="189" t="str">
        <f>IF(Data_Input!D1047="","",Data_Input!D1047)</f>
        <v/>
      </c>
      <c r="J1047" s="183" t="str">
        <f>IF(Data_Input!E1047="","",Data_Input!E1047)</f>
        <v/>
      </c>
      <c r="K1047" s="183" t="str">
        <f>IF(Data_Input!F1047="","",Data_Input!F1047)</f>
        <v/>
      </c>
      <c r="L1047" s="151" t="str">
        <f>IF(Data_Input!G1047="","",Data_Input!G1047)</f>
        <v/>
      </c>
      <c r="M1047" s="154" t="str">
        <f t="shared" si="16"/>
        <v/>
      </c>
    </row>
    <row r="1048" spans="2:13" x14ac:dyDescent="0.4">
      <c r="B1048" s="178" t="str">
        <f>IF(Data_Input!B1048="","",Data_Input!B1048)</f>
        <v/>
      </c>
      <c r="C1048" s="179" t="str">
        <f>IF(Project_Details!$C$10="","",Project_Details!$C$10)</f>
        <v/>
      </c>
      <c r="D1048" s="179" t="str">
        <f>IF(Project_Details!$C$11="","",Project_Details!$C$11)</f>
        <v/>
      </c>
      <c r="E1048" s="179" t="str">
        <f>IF(Project_Details!$C$12="","",Project_Details!$C$12)</f>
        <v/>
      </c>
      <c r="F1048" s="144" t="str">
        <f>IF(H1048="","",VLOOKUP(H1048,Waste_Type!$C$3:$E$50,3,FALSE))</f>
        <v/>
      </c>
      <c r="G1048" s="145" t="str">
        <f>IF(H1048="","",VLOOKUP($H1048,Waste_Type!$C$3:$E$50,2,FALSE))</f>
        <v/>
      </c>
      <c r="H1048" s="193" t="str">
        <f>IF(Data_Input!C1048="","",Data_Input!C1048)</f>
        <v/>
      </c>
      <c r="I1048" s="190" t="str">
        <f>IF(Data_Input!D1048="","",Data_Input!D1048)</f>
        <v/>
      </c>
      <c r="J1048" s="180" t="str">
        <f>IF(Data_Input!E1048="","",Data_Input!E1048)</f>
        <v/>
      </c>
      <c r="K1048" s="180" t="str">
        <f>IF(Data_Input!F1048="","",Data_Input!F1048)</f>
        <v/>
      </c>
      <c r="L1048" s="144" t="str">
        <f>IF(Data_Input!G1048="","",Data_Input!G1048)</f>
        <v/>
      </c>
      <c r="M1048" s="148" t="str">
        <f t="shared" si="16"/>
        <v/>
      </c>
    </row>
    <row r="1049" spans="2:13" x14ac:dyDescent="0.4">
      <c r="B1049" s="181" t="str">
        <f>IF(Data_Input!B1049="","",Data_Input!B1049)</f>
        <v/>
      </c>
      <c r="C1049" s="182" t="str">
        <f>IF(Project_Details!$C$10="","",Project_Details!$C$10)</f>
        <v/>
      </c>
      <c r="D1049" s="182" t="str">
        <f>IF(Project_Details!$C$11="","",Project_Details!$C$11)</f>
        <v/>
      </c>
      <c r="E1049" s="182" t="str">
        <f>IF(Project_Details!$C$12="","",Project_Details!$C$12)</f>
        <v/>
      </c>
      <c r="F1049" s="151" t="str">
        <f>IF(H1049="","",VLOOKUP(H1049,Waste_Type!$C$3:$E$50,3,FALSE))</f>
        <v/>
      </c>
      <c r="G1049" s="152" t="str">
        <f>IF(H1049="","",VLOOKUP($H1049,Waste_Type!$C$3:$E$50,2,FALSE))</f>
        <v/>
      </c>
      <c r="H1049" s="192" t="str">
        <f>IF(Data_Input!C1049="","",Data_Input!C1049)</f>
        <v/>
      </c>
      <c r="I1049" s="189" t="str">
        <f>IF(Data_Input!D1049="","",Data_Input!D1049)</f>
        <v/>
      </c>
      <c r="J1049" s="183" t="str">
        <f>IF(Data_Input!E1049="","",Data_Input!E1049)</f>
        <v/>
      </c>
      <c r="K1049" s="183" t="str">
        <f>IF(Data_Input!F1049="","",Data_Input!F1049)</f>
        <v/>
      </c>
      <c r="L1049" s="151" t="str">
        <f>IF(Data_Input!G1049="","",Data_Input!G1049)</f>
        <v/>
      </c>
      <c r="M1049" s="154" t="str">
        <f t="shared" si="16"/>
        <v/>
      </c>
    </row>
    <row r="1050" spans="2:13" x14ac:dyDescent="0.4">
      <c r="B1050" s="178" t="str">
        <f>IF(Data_Input!B1050="","",Data_Input!B1050)</f>
        <v/>
      </c>
      <c r="C1050" s="179" t="str">
        <f>IF(Project_Details!$C$10="","",Project_Details!$C$10)</f>
        <v/>
      </c>
      <c r="D1050" s="179" t="str">
        <f>IF(Project_Details!$C$11="","",Project_Details!$C$11)</f>
        <v/>
      </c>
      <c r="E1050" s="179" t="str">
        <f>IF(Project_Details!$C$12="","",Project_Details!$C$12)</f>
        <v/>
      </c>
      <c r="F1050" s="144" t="str">
        <f>IF(H1050="","",VLOOKUP(H1050,Waste_Type!$C$3:$E$50,3,FALSE))</f>
        <v/>
      </c>
      <c r="G1050" s="145" t="str">
        <f>IF(H1050="","",VLOOKUP($H1050,Waste_Type!$C$3:$E$50,2,FALSE))</f>
        <v/>
      </c>
      <c r="H1050" s="193" t="str">
        <f>IF(Data_Input!C1050="","",Data_Input!C1050)</f>
        <v/>
      </c>
      <c r="I1050" s="190" t="str">
        <f>IF(Data_Input!D1050="","",Data_Input!D1050)</f>
        <v/>
      </c>
      <c r="J1050" s="180" t="str">
        <f>IF(Data_Input!E1050="","",Data_Input!E1050)</f>
        <v/>
      </c>
      <c r="K1050" s="180" t="str">
        <f>IF(Data_Input!F1050="","",Data_Input!F1050)</f>
        <v/>
      </c>
      <c r="L1050" s="144" t="str">
        <f>IF(Data_Input!G1050="","",Data_Input!G1050)</f>
        <v/>
      </c>
      <c r="M1050" s="148" t="str">
        <f t="shared" si="16"/>
        <v/>
      </c>
    </row>
    <row r="1051" spans="2:13" x14ac:dyDescent="0.4">
      <c r="B1051" s="181" t="str">
        <f>IF(Data_Input!B1051="","",Data_Input!B1051)</f>
        <v/>
      </c>
      <c r="C1051" s="182" t="str">
        <f>IF(Project_Details!$C$10="","",Project_Details!$C$10)</f>
        <v/>
      </c>
      <c r="D1051" s="182" t="str">
        <f>IF(Project_Details!$C$11="","",Project_Details!$C$11)</f>
        <v/>
      </c>
      <c r="E1051" s="182" t="str">
        <f>IF(Project_Details!$C$12="","",Project_Details!$C$12)</f>
        <v/>
      </c>
      <c r="F1051" s="151" t="str">
        <f>IF(H1051="","",VLOOKUP(H1051,Waste_Type!$C$3:$E$50,3,FALSE))</f>
        <v/>
      </c>
      <c r="G1051" s="152" t="str">
        <f>IF(H1051="","",VLOOKUP($H1051,Waste_Type!$C$3:$E$50,2,FALSE))</f>
        <v/>
      </c>
      <c r="H1051" s="192" t="str">
        <f>IF(Data_Input!C1051="","",Data_Input!C1051)</f>
        <v/>
      </c>
      <c r="I1051" s="189" t="str">
        <f>IF(Data_Input!D1051="","",Data_Input!D1051)</f>
        <v/>
      </c>
      <c r="J1051" s="183" t="str">
        <f>IF(Data_Input!E1051="","",Data_Input!E1051)</f>
        <v/>
      </c>
      <c r="K1051" s="183" t="str">
        <f>IF(Data_Input!F1051="","",Data_Input!F1051)</f>
        <v/>
      </c>
      <c r="L1051" s="151" t="str">
        <f>IF(Data_Input!G1051="","",Data_Input!G1051)</f>
        <v/>
      </c>
      <c r="M1051" s="154" t="str">
        <f t="shared" si="16"/>
        <v/>
      </c>
    </row>
    <row r="1052" spans="2:13" x14ac:dyDescent="0.4">
      <c r="B1052" s="178" t="str">
        <f>IF(Data_Input!B1052="","",Data_Input!B1052)</f>
        <v/>
      </c>
      <c r="C1052" s="179" t="str">
        <f>IF(Project_Details!$C$10="","",Project_Details!$C$10)</f>
        <v/>
      </c>
      <c r="D1052" s="179" t="str">
        <f>IF(Project_Details!$C$11="","",Project_Details!$C$11)</f>
        <v/>
      </c>
      <c r="E1052" s="179" t="str">
        <f>IF(Project_Details!$C$12="","",Project_Details!$C$12)</f>
        <v/>
      </c>
      <c r="F1052" s="144" t="str">
        <f>IF(H1052="","",VLOOKUP(H1052,Waste_Type!$C$3:$E$50,3,FALSE))</f>
        <v/>
      </c>
      <c r="G1052" s="145" t="str">
        <f>IF(H1052="","",VLOOKUP($H1052,Waste_Type!$C$3:$E$50,2,FALSE))</f>
        <v/>
      </c>
      <c r="H1052" s="193" t="str">
        <f>IF(Data_Input!C1052="","",Data_Input!C1052)</f>
        <v/>
      </c>
      <c r="I1052" s="190" t="str">
        <f>IF(Data_Input!D1052="","",Data_Input!D1052)</f>
        <v/>
      </c>
      <c r="J1052" s="180" t="str">
        <f>IF(Data_Input!E1052="","",Data_Input!E1052)</f>
        <v/>
      </c>
      <c r="K1052" s="180" t="str">
        <f>IF(Data_Input!F1052="","",Data_Input!F1052)</f>
        <v/>
      </c>
      <c r="L1052" s="144" t="str">
        <f>IF(Data_Input!G1052="","",Data_Input!G1052)</f>
        <v/>
      </c>
      <c r="M1052" s="148" t="str">
        <f t="shared" si="16"/>
        <v/>
      </c>
    </row>
    <row r="1053" spans="2:13" x14ac:dyDescent="0.4">
      <c r="B1053" s="181" t="str">
        <f>IF(Data_Input!B1053="","",Data_Input!B1053)</f>
        <v/>
      </c>
      <c r="C1053" s="182" t="str">
        <f>IF(Project_Details!$C$10="","",Project_Details!$C$10)</f>
        <v/>
      </c>
      <c r="D1053" s="182" t="str">
        <f>IF(Project_Details!$C$11="","",Project_Details!$C$11)</f>
        <v/>
      </c>
      <c r="E1053" s="182" t="str">
        <f>IF(Project_Details!$C$12="","",Project_Details!$C$12)</f>
        <v/>
      </c>
      <c r="F1053" s="151" t="str">
        <f>IF(H1053="","",VLOOKUP(H1053,Waste_Type!$C$3:$E$50,3,FALSE))</f>
        <v/>
      </c>
      <c r="G1053" s="152" t="str">
        <f>IF(H1053="","",VLOOKUP($H1053,Waste_Type!$C$3:$E$50,2,FALSE))</f>
        <v/>
      </c>
      <c r="H1053" s="192" t="str">
        <f>IF(Data_Input!C1053="","",Data_Input!C1053)</f>
        <v/>
      </c>
      <c r="I1053" s="189" t="str">
        <f>IF(Data_Input!D1053="","",Data_Input!D1053)</f>
        <v/>
      </c>
      <c r="J1053" s="183" t="str">
        <f>IF(Data_Input!E1053="","",Data_Input!E1053)</f>
        <v/>
      </c>
      <c r="K1053" s="183" t="str">
        <f>IF(Data_Input!F1053="","",Data_Input!F1053)</f>
        <v/>
      </c>
      <c r="L1053" s="151" t="str">
        <f>IF(Data_Input!G1053="","",Data_Input!G1053)</f>
        <v/>
      </c>
      <c r="M1053" s="154" t="str">
        <f t="shared" si="16"/>
        <v/>
      </c>
    </row>
    <row r="1054" spans="2:13" x14ac:dyDescent="0.4">
      <c r="B1054" s="178" t="str">
        <f>IF(Data_Input!B1054="","",Data_Input!B1054)</f>
        <v/>
      </c>
      <c r="C1054" s="179" t="str">
        <f>IF(Project_Details!$C$10="","",Project_Details!$C$10)</f>
        <v/>
      </c>
      <c r="D1054" s="179" t="str">
        <f>IF(Project_Details!$C$11="","",Project_Details!$C$11)</f>
        <v/>
      </c>
      <c r="E1054" s="179" t="str">
        <f>IF(Project_Details!$C$12="","",Project_Details!$C$12)</f>
        <v/>
      </c>
      <c r="F1054" s="144" t="str">
        <f>IF(H1054="","",VLOOKUP(H1054,Waste_Type!$C$3:$E$50,3,FALSE))</f>
        <v/>
      </c>
      <c r="G1054" s="145" t="str">
        <f>IF(H1054="","",VLOOKUP($H1054,Waste_Type!$C$3:$E$50,2,FALSE))</f>
        <v/>
      </c>
      <c r="H1054" s="193" t="str">
        <f>IF(Data_Input!C1054="","",Data_Input!C1054)</f>
        <v/>
      </c>
      <c r="I1054" s="190" t="str">
        <f>IF(Data_Input!D1054="","",Data_Input!D1054)</f>
        <v/>
      </c>
      <c r="J1054" s="180" t="str">
        <f>IF(Data_Input!E1054="","",Data_Input!E1054)</f>
        <v/>
      </c>
      <c r="K1054" s="180" t="str">
        <f>IF(Data_Input!F1054="","",Data_Input!F1054)</f>
        <v/>
      </c>
      <c r="L1054" s="144" t="str">
        <f>IF(Data_Input!G1054="","",Data_Input!G1054)</f>
        <v/>
      </c>
      <c r="M1054" s="148" t="str">
        <f t="shared" si="16"/>
        <v/>
      </c>
    </row>
    <row r="1055" spans="2:13" x14ac:dyDescent="0.4">
      <c r="B1055" s="181" t="str">
        <f>IF(Data_Input!B1055="","",Data_Input!B1055)</f>
        <v/>
      </c>
      <c r="C1055" s="182" t="str">
        <f>IF(Project_Details!$C$10="","",Project_Details!$C$10)</f>
        <v/>
      </c>
      <c r="D1055" s="182" t="str">
        <f>IF(Project_Details!$C$11="","",Project_Details!$C$11)</f>
        <v/>
      </c>
      <c r="E1055" s="182" t="str">
        <f>IF(Project_Details!$C$12="","",Project_Details!$C$12)</f>
        <v/>
      </c>
      <c r="F1055" s="151" t="str">
        <f>IF(H1055="","",VLOOKUP(H1055,Waste_Type!$C$3:$E$50,3,FALSE))</f>
        <v/>
      </c>
      <c r="G1055" s="152" t="str">
        <f>IF(H1055="","",VLOOKUP($H1055,Waste_Type!$C$3:$E$50,2,FALSE))</f>
        <v/>
      </c>
      <c r="H1055" s="192" t="str">
        <f>IF(Data_Input!C1055="","",Data_Input!C1055)</f>
        <v/>
      </c>
      <c r="I1055" s="189" t="str">
        <f>IF(Data_Input!D1055="","",Data_Input!D1055)</f>
        <v/>
      </c>
      <c r="J1055" s="183" t="str">
        <f>IF(Data_Input!E1055="","",Data_Input!E1055)</f>
        <v/>
      </c>
      <c r="K1055" s="183" t="str">
        <f>IF(Data_Input!F1055="","",Data_Input!F1055)</f>
        <v/>
      </c>
      <c r="L1055" s="151" t="str">
        <f>IF(Data_Input!G1055="","",Data_Input!G1055)</f>
        <v/>
      </c>
      <c r="M1055" s="154" t="str">
        <f t="shared" si="16"/>
        <v/>
      </c>
    </row>
    <row r="1056" spans="2:13" x14ac:dyDescent="0.4">
      <c r="B1056" s="178" t="str">
        <f>IF(Data_Input!B1056="","",Data_Input!B1056)</f>
        <v/>
      </c>
      <c r="C1056" s="179" t="str">
        <f>IF(Project_Details!$C$10="","",Project_Details!$C$10)</f>
        <v/>
      </c>
      <c r="D1056" s="179" t="str">
        <f>IF(Project_Details!$C$11="","",Project_Details!$C$11)</f>
        <v/>
      </c>
      <c r="E1056" s="179" t="str">
        <f>IF(Project_Details!$C$12="","",Project_Details!$C$12)</f>
        <v/>
      </c>
      <c r="F1056" s="144" t="str">
        <f>IF(H1056="","",VLOOKUP(H1056,Waste_Type!$C$3:$E$50,3,FALSE))</f>
        <v/>
      </c>
      <c r="G1056" s="145" t="str">
        <f>IF(H1056="","",VLOOKUP($H1056,Waste_Type!$C$3:$E$50,2,FALSE))</f>
        <v/>
      </c>
      <c r="H1056" s="193" t="str">
        <f>IF(Data_Input!C1056="","",Data_Input!C1056)</f>
        <v/>
      </c>
      <c r="I1056" s="190" t="str">
        <f>IF(Data_Input!D1056="","",Data_Input!D1056)</f>
        <v/>
      </c>
      <c r="J1056" s="180" t="str">
        <f>IF(Data_Input!E1056="","",Data_Input!E1056)</f>
        <v/>
      </c>
      <c r="K1056" s="180" t="str">
        <f>IF(Data_Input!F1056="","",Data_Input!F1056)</f>
        <v/>
      </c>
      <c r="L1056" s="144" t="str">
        <f>IF(Data_Input!G1056="","",Data_Input!G1056)</f>
        <v/>
      </c>
      <c r="M1056" s="148" t="str">
        <f t="shared" si="16"/>
        <v/>
      </c>
    </row>
    <row r="1057" spans="2:13" x14ac:dyDescent="0.4">
      <c r="B1057" s="181" t="str">
        <f>IF(Data_Input!B1057="","",Data_Input!B1057)</f>
        <v/>
      </c>
      <c r="C1057" s="182" t="str">
        <f>IF(Project_Details!$C$10="","",Project_Details!$C$10)</f>
        <v/>
      </c>
      <c r="D1057" s="182" t="str">
        <f>IF(Project_Details!$C$11="","",Project_Details!$C$11)</f>
        <v/>
      </c>
      <c r="E1057" s="182" t="str">
        <f>IF(Project_Details!$C$12="","",Project_Details!$C$12)</f>
        <v/>
      </c>
      <c r="F1057" s="151" t="str">
        <f>IF(H1057="","",VLOOKUP(H1057,Waste_Type!$C$3:$E$50,3,FALSE))</f>
        <v/>
      </c>
      <c r="G1057" s="152" t="str">
        <f>IF(H1057="","",VLOOKUP($H1057,Waste_Type!$C$3:$E$50,2,FALSE))</f>
        <v/>
      </c>
      <c r="H1057" s="192" t="str">
        <f>IF(Data_Input!C1057="","",Data_Input!C1057)</f>
        <v/>
      </c>
      <c r="I1057" s="189" t="str">
        <f>IF(Data_Input!D1057="","",Data_Input!D1057)</f>
        <v/>
      </c>
      <c r="J1057" s="183" t="str">
        <f>IF(Data_Input!E1057="","",Data_Input!E1057)</f>
        <v/>
      </c>
      <c r="K1057" s="183" t="str">
        <f>IF(Data_Input!F1057="","",Data_Input!F1057)</f>
        <v/>
      </c>
      <c r="L1057" s="151" t="str">
        <f>IF(Data_Input!G1057="","",Data_Input!G1057)</f>
        <v/>
      </c>
      <c r="M1057" s="154" t="str">
        <f t="shared" si="16"/>
        <v/>
      </c>
    </row>
    <row r="1058" spans="2:13" x14ac:dyDescent="0.4">
      <c r="B1058" s="178" t="str">
        <f>IF(Data_Input!B1058="","",Data_Input!B1058)</f>
        <v/>
      </c>
      <c r="C1058" s="179" t="str">
        <f>IF(Project_Details!$C$10="","",Project_Details!$C$10)</f>
        <v/>
      </c>
      <c r="D1058" s="179" t="str">
        <f>IF(Project_Details!$C$11="","",Project_Details!$C$11)</f>
        <v/>
      </c>
      <c r="E1058" s="179" t="str">
        <f>IF(Project_Details!$C$12="","",Project_Details!$C$12)</f>
        <v/>
      </c>
      <c r="F1058" s="144" t="str">
        <f>IF(H1058="","",VLOOKUP(H1058,Waste_Type!$C$3:$E$50,3,FALSE))</f>
        <v/>
      </c>
      <c r="G1058" s="145" t="str">
        <f>IF(H1058="","",VLOOKUP($H1058,Waste_Type!$C$3:$E$50,2,FALSE))</f>
        <v/>
      </c>
      <c r="H1058" s="193" t="str">
        <f>IF(Data_Input!C1058="","",Data_Input!C1058)</f>
        <v/>
      </c>
      <c r="I1058" s="190" t="str">
        <f>IF(Data_Input!D1058="","",Data_Input!D1058)</f>
        <v/>
      </c>
      <c r="J1058" s="180" t="str">
        <f>IF(Data_Input!E1058="","",Data_Input!E1058)</f>
        <v/>
      </c>
      <c r="K1058" s="180" t="str">
        <f>IF(Data_Input!F1058="","",Data_Input!F1058)</f>
        <v/>
      </c>
      <c r="L1058" s="144" t="str">
        <f>IF(Data_Input!G1058="","",Data_Input!G1058)</f>
        <v/>
      </c>
      <c r="M1058" s="148" t="str">
        <f t="shared" si="16"/>
        <v/>
      </c>
    </row>
    <row r="1059" spans="2:13" x14ac:dyDescent="0.4">
      <c r="B1059" s="181" t="str">
        <f>IF(Data_Input!B1059="","",Data_Input!B1059)</f>
        <v/>
      </c>
      <c r="C1059" s="182" t="str">
        <f>IF(Project_Details!$C$10="","",Project_Details!$C$10)</f>
        <v/>
      </c>
      <c r="D1059" s="182" t="str">
        <f>IF(Project_Details!$C$11="","",Project_Details!$C$11)</f>
        <v/>
      </c>
      <c r="E1059" s="182" t="str">
        <f>IF(Project_Details!$C$12="","",Project_Details!$C$12)</f>
        <v/>
      </c>
      <c r="F1059" s="151" t="str">
        <f>IF(H1059="","",VLOOKUP(H1059,Waste_Type!$C$3:$E$50,3,FALSE))</f>
        <v/>
      </c>
      <c r="G1059" s="152" t="str">
        <f>IF(H1059="","",VLOOKUP($H1059,Waste_Type!$C$3:$E$50,2,FALSE))</f>
        <v/>
      </c>
      <c r="H1059" s="192" t="str">
        <f>IF(Data_Input!C1059="","",Data_Input!C1059)</f>
        <v/>
      </c>
      <c r="I1059" s="189" t="str">
        <f>IF(Data_Input!D1059="","",Data_Input!D1059)</f>
        <v/>
      </c>
      <c r="J1059" s="183" t="str">
        <f>IF(Data_Input!E1059="","",Data_Input!E1059)</f>
        <v/>
      </c>
      <c r="K1059" s="183" t="str">
        <f>IF(Data_Input!F1059="","",Data_Input!F1059)</f>
        <v/>
      </c>
      <c r="L1059" s="151" t="str">
        <f>IF(Data_Input!G1059="","",Data_Input!G1059)</f>
        <v/>
      </c>
      <c r="M1059" s="154" t="str">
        <f t="shared" si="16"/>
        <v/>
      </c>
    </row>
    <row r="1060" spans="2:13" x14ac:dyDescent="0.4">
      <c r="B1060" s="178" t="str">
        <f>IF(Data_Input!B1060="","",Data_Input!B1060)</f>
        <v/>
      </c>
      <c r="C1060" s="179" t="str">
        <f>IF(Project_Details!$C$10="","",Project_Details!$C$10)</f>
        <v/>
      </c>
      <c r="D1060" s="179" t="str">
        <f>IF(Project_Details!$C$11="","",Project_Details!$C$11)</f>
        <v/>
      </c>
      <c r="E1060" s="179" t="str">
        <f>IF(Project_Details!$C$12="","",Project_Details!$C$12)</f>
        <v/>
      </c>
      <c r="F1060" s="144" t="str">
        <f>IF(H1060="","",VLOOKUP(H1060,Waste_Type!$C$3:$E$50,3,FALSE))</f>
        <v/>
      </c>
      <c r="G1060" s="145" t="str">
        <f>IF(H1060="","",VLOOKUP($H1060,Waste_Type!$C$3:$E$50,2,FALSE))</f>
        <v/>
      </c>
      <c r="H1060" s="193" t="str">
        <f>IF(Data_Input!C1060="","",Data_Input!C1060)</f>
        <v/>
      </c>
      <c r="I1060" s="190" t="str">
        <f>IF(Data_Input!D1060="","",Data_Input!D1060)</f>
        <v/>
      </c>
      <c r="J1060" s="180" t="str">
        <f>IF(Data_Input!E1060="","",Data_Input!E1060)</f>
        <v/>
      </c>
      <c r="K1060" s="180" t="str">
        <f>IF(Data_Input!F1060="","",Data_Input!F1060)</f>
        <v/>
      </c>
      <c r="L1060" s="144" t="str">
        <f>IF(Data_Input!G1060="","",Data_Input!G1060)</f>
        <v/>
      </c>
      <c r="M1060" s="148" t="str">
        <f t="shared" si="16"/>
        <v/>
      </c>
    </row>
    <row r="1061" spans="2:13" x14ac:dyDescent="0.4">
      <c r="B1061" s="181" t="str">
        <f>IF(Data_Input!B1061="","",Data_Input!B1061)</f>
        <v/>
      </c>
      <c r="C1061" s="182" t="str">
        <f>IF(Project_Details!$C$10="","",Project_Details!$C$10)</f>
        <v/>
      </c>
      <c r="D1061" s="182" t="str">
        <f>IF(Project_Details!$C$11="","",Project_Details!$C$11)</f>
        <v/>
      </c>
      <c r="E1061" s="182" t="str">
        <f>IF(Project_Details!$C$12="","",Project_Details!$C$12)</f>
        <v/>
      </c>
      <c r="F1061" s="151" t="str">
        <f>IF(H1061="","",VLOOKUP(H1061,Waste_Type!$C$3:$E$50,3,FALSE))</f>
        <v/>
      </c>
      <c r="G1061" s="152" t="str">
        <f>IF(H1061="","",VLOOKUP($H1061,Waste_Type!$C$3:$E$50,2,FALSE))</f>
        <v/>
      </c>
      <c r="H1061" s="192" t="str">
        <f>IF(Data_Input!C1061="","",Data_Input!C1061)</f>
        <v/>
      </c>
      <c r="I1061" s="189" t="str">
        <f>IF(Data_Input!D1061="","",Data_Input!D1061)</f>
        <v/>
      </c>
      <c r="J1061" s="183" t="str">
        <f>IF(Data_Input!E1061="","",Data_Input!E1061)</f>
        <v/>
      </c>
      <c r="K1061" s="183" t="str">
        <f>IF(Data_Input!F1061="","",Data_Input!F1061)</f>
        <v/>
      </c>
      <c r="L1061" s="151" t="str">
        <f>IF(Data_Input!G1061="","",Data_Input!G1061)</f>
        <v/>
      </c>
      <c r="M1061" s="154" t="str">
        <f t="shared" si="16"/>
        <v/>
      </c>
    </row>
    <row r="1062" spans="2:13" x14ac:dyDescent="0.4">
      <c r="B1062" s="178" t="str">
        <f>IF(Data_Input!B1062="","",Data_Input!B1062)</f>
        <v/>
      </c>
      <c r="C1062" s="179" t="str">
        <f>IF(Project_Details!$C$10="","",Project_Details!$C$10)</f>
        <v/>
      </c>
      <c r="D1062" s="179" t="str">
        <f>IF(Project_Details!$C$11="","",Project_Details!$C$11)</f>
        <v/>
      </c>
      <c r="E1062" s="179" t="str">
        <f>IF(Project_Details!$C$12="","",Project_Details!$C$12)</f>
        <v/>
      </c>
      <c r="F1062" s="144" t="str">
        <f>IF(H1062="","",VLOOKUP(H1062,Waste_Type!$C$3:$E$50,3,FALSE))</f>
        <v/>
      </c>
      <c r="G1062" s="145" t="str">
        <f>IF(H1062="","",VLOOKUP($H1062,Waste_Type!$C$3:$E$50,2,FALSE))</f>
        <v/>
      </c>
      <c r="H1062" s="193" t="str">
        <f>IF(Data_Input!C1062="","",Data_Input!C1062)</f>
        <v/>
      </c>
      <c r="I1062" s="190" t="str">
        <f>IF(Data_Input!D1062="","",Data_Input!D1062)</f>
        <v/>
      </c>
      <c r="J1062" s="180" t="str">
        <f>IF(Data_Input!E1062="","",Data_Input!E1062)</f>
        <v/>
      </c>
      <c r="K1062" s="180" t="str">
        <f>IF(Data_Input!F1062="","",Data_Input!F1062)</f>
        <v/>
      </c>
      <c r="L1062" s="144" t="str">
        <f>IF(Data_Input!G1062="","",Data_Input!G1062)</f>
        <v/>
      </c>
      <c r="M1062" s="148" t="str">
        <f t="shared" si="16"/>
        <v/>
      </c>
    </row>
    <row r="1063" spans="2:13" x14ac:dyDescent="0.4">
      <c r="B1063" s="181" t="str">
        <f>IF(Data_Input!B1063="","",Data_Input!B1063)</f>
        <v/>
      </c>
      <c r="C1063" s="182" t="str">
        <f>IF(Project_Details!$C$10="","",Project_Details!$C$10)</f>
        <v/>
      </c>
      <c r="D1063" s="182" t="str">
        <f>IF(Project_Details!$C$11="","",Project_Details!$C$11)</f>
        <v/>
      </c>
      <c r="E1063" s="182" t="str">
        <f>IF(Project_Details!$C$12="","",Project_Details!$C$12)</f>
        <v/>
      </c>
      <c r="F1063" s="151" t="str">
        <f>IF(H1063="","",VLOOKUP(H1063,Waste_Type!$C$3:$E$50,3,FALSE))</f>
        <v/>
      </c>
      <c r="G1063" s="152" t="str">
        <f>IF(H1063="","",VLOOKUP($H1063,Waste_Type!$C$3:$E$50,2,FALSE))</f>
        <v/>
      </c>
      <c r="H1063" s="192" t="str">
        <f>IF(Data_Input!C1063="","",Data_Input!C1063)</f>
        <v/>
      </c>
      <c r="I1063" s="189" t="str">
        <f>IF(Data_Input!D1063="","",Data_Input!D1063)</f>
        <v/>
      </c>
      <c r="J1063" s="183" t="str">
        <f>IF(Data_Input!E1063="","",Data_Input!E1063)</f>
        <v/>
      </c>
      <c r="K1063" s="183" t="str">
        <f>IF(Data_Input!F1063="","",Data_Input!F1063)</f>
        <v/>
      </c>
      <c r="L1063" s="151" t="str">
        <f>IF(Data_Input!G1063="","",Data_Input!G1063)</f>
        <v/>
      </c>
      <c r="M1063" s="154" t="str">
        <f t="shared" si="16"/>
        <v/>
      </c>
    </row>
    <row r="1064" spans="2:13" x14ac:dyDescent="0.4">
      <c r="B1064" s="178" t="str">
        <f>IF(Data_Input!B1064="","",Data_Input!B1064)</f>
        <v/>
      </c>
      <c r="C1064" s="179" t="str">
        <f>IF(Project_Details!$C$10="","",Project_Details!$C$10)</f>
        <v/>
      </c>
      <c r="D1064" s="179" t="str">
        <f>IF(Project_Details!$C$11="","",Project_Details!$C$11)</f>
        <v/>
      </c>
      <c r="E1064" s="179" t="str">
        <f>IF(Project_Details!$C$12="","",Project_Details!$C$12)</f>
        <v/>
      </c>
      <c r="F1064" s="144" t="str">
        <f>IF(H1064="","",VLOOKUP(H1064,Waste_Type!$C$3:$E$50,3,FALSE))</f>
        <v/>
      </c>
      <c r="G1064" s="145" t="str">
        <f>IF(H1064="","",VLOOKUP($H1064,Waste_Type!$C$3:$E$50,2,FALSE))</f>
        <v/>
      </c>
      <c r="H1064" s="193" t="str">
        <f>IF(Data_Input!C1064="","",Data_Input!C1064)</f>
        <v/>
      </c>
      <c r="I1064" s="190" t="str">
        <f>IF(Data_Input!D1064="","",Data_Input!D1064)</f>
        <v/>
      </c>
      <c r="J1064" s="180" t="str">
        <f>IF(Data_Input!E1064="","",Data_Input!E1064)</f>
        <v/>
      </c>
      <c r="K1064" s="180" t="str">
        <f>IF(Data_Input!F1064="","",Data_Input!F1064)</f>
        <v/>
      </c>
      <c r="L1064" s="144" t="str">
        <f>IF(Data_Input!G1064="","",Data_Input!G1064)</f>
        <v/>
      </c>
      <c r="M1064" s="148" t="str">
        <f t="shared" si="16"/>
        <v/>
      </c>
    </row>
    <row r="1065" spans="2:13" x14ac:dyDescent="0.4">
      <c r="B1065" s="181" t="str">
        <f>IF(Data_Input!B1065="","",Data_Input!B1065)</f>
        <v/>
      </c>
      <c r="C1065" s="182" t="str">
        <f>IF(Project_Details!$C$10="","",Project_Details!$C$10)</f>
        <v/>
      </c>
      <c r="D1065" s="182" t="str">
        <f>IF(Project_Details!$C$11="","",Project_Details!$C$11)</f>
        <v/>
      </c>
      <c r="E1065" s="182" t="str">
        <f>IF(Project_Details!$C$12="","",Project_Details!$C$12)</f>
        <v/>
      </c>
      <c r="F1065" s="151" t="str">
        <f>IF(H1065="","",VLOOKUP(H1065,Waste_Type!$C$3:$E$50,3,FALSE))</f>
        <v/>
      </c>
      <c r="G1065" s="152" t="str">
        <f>IF(H1065="","",VLOOKUP($H1065,Waste_Type!$C$3:$E$50,2,FALSE))</f>
        <v/>
      </c>
      <c r="H1065" s="192" t="str">
        <f>IF(Data_Input!C1065="","",Data_Input!C1065)</f>
        <v/>
      </c>
      <c r="I1065" s="189" t="str">
        <f>IF(Data_Input!D1065="","",Data_Input!D1065)</f>
        <v/>
      </c>
      <c r="J1065" s="183" t="str">
        <f>IF(Data_Input!E1065="","",Data_Input!E1065)</f>
        <v/>
      </c>
      <c r="K1065" s="183" t="str">
        <f>IF(Data_Input!F1065="","",Data_Input!F1065)</f>
        <v/>
      </c>
      <c r="L1065" s="151" t="str">
        <f>IF(Data_Input!G1065="","",Data_Input!G1065)</f>
        <v/>
      </c>
      <c r="M1065" s="154" t="str">
        <f t="shared" si="16"/>
        <v/>
      </c>
    </row>
    <row r="1066" spans="2:13" x14ac:dyDescent="0.4">
      <c r="B1066" s="178" t="str">
        <f>IF(Data_Input!B1066="","",Data_Input!B1066)</f>
        <v/>
      </c>
      <c r="C1066" s="179" t="str">
        <f>IF(Project_Details!$C$10="","",Project_Details!$C$10)</f>
        <v/>
      </c>
      <c r="D1066" s="179" t="str">
        <f>IF(Project_Details!$C$11="","",Project_Details!$C$11)</f>
        <v/>
      </c>
      <c r="E1066" s="179" t="str">
        <f>IF(Project_Details!$C$12="","",Project_Details!$C$12)</f>
        <v/>
      </c>
      <c r="F1066" s="144" t="str">
        <f>IF(H1066="","",VLOOKUP(H1066,Waste_Type!$C$3:$E$50,3,FALSE))</f>
        <v/>
      </c>
      <c r="G1066" s="145" t="str">
        <f>IF(H1066="","",VLOOKUP($H1066,Waste_Type!$C$3:$E$50,2,FALSE))</f>
        <v/>
      </c>
      <c r="H1066" s="193" t="str">
        <f>IF(Data_Input!C1066="","",Data_Input!C1066)</f>
        <v/>
      </c>
      <c r="I1066" s="190" t="str">
        <f>IF(Data_Input!D1066="","",Data_Input!D1066)</f>
        <v/>
      </c>
      <c r="J1066" s="180" t="str">
        <f>IF(Data_Input!E1066="","",Data_Input!E1066)</f>
        <v/>
      </c>
      <c r="K1066" s="180" t="str">
        <f>IF(Data_Input!F1066="","",Data_Input!F1066)</f>
        <v/>
      </c>
      <c r="L1066" s="144" t="str">
        <f>IF(Data_Input!G1066="","",Data_Input!G1066)</f>
        <v/>
      </c>
      <c r="M1066" s="148" t="str">
        <f t="shared" si="16"/>
        <v/>
      </c>
    </row>
    <row r="1067" spans="2:13" x14ac:dyDescent="0.4">
      <c r="B1067" s="181" t="str">
        <f>IF(Data_Input!B1067="","",Data_Input!B1067)</f>
        <v/>
      </c>
      <c r="C1067" s="182" t="str">
        <f>IF(Project_Details!$C$10="","",Project_Details!$C$10)</f>
        <v/>
      </c>
      <c r="D1067" s="182" t="str">
        <f>IF(Project_Details!$C$11="","",Project_Details!$C$11)</f>
        <v/>
      </c>
      <c r="E1067" s="182" t="str">
        <f>IF(Project_Details!$C$12="","",Project_Details!$C$12)</f>
        <v/>
      </c>
      <c r="F1067" s="151" t="str">
        <f>IF(H1067="","",VLOOKUP(H1067,Waste_Type!$C$3:$E$50,3,FALSE))</f>
        <v/>
      </c>
      <c r="G1067" s="152" t="str">
        <f>IF(H1067="","",VLOOKUP($H1067,Waste_Type!$C$3:$E$50,2,FALSE))</f>
        <v/>
      </c>
      <c r="H1067" s="192" t="str">
        <f>IF(Data_Input!C1067="","",Data_Input!C1067)</f>
        <v/>
      </c>
      <c r="I1067" s="189" t="str">
        <f>IF(Data_Input!D1067="","",Data_Input!D1067)</f>
        <v/>
      </c>
      <c r="J1067" s="183" t="str">
        <f>IF(Data_Input!E1067="","",Data_Input!E1067)</f>
        <v/>
      </c>
      <c r="K1067" s="183" t="str">
        <f>IF(Data_Input!F1067="","",Data_Input!F1067)</f>
        <v/>
      </c>
      <c r="L1067" s="151" t="str">
        <f>IF(Data_Input!G1067="","",Data_Input!G1067)</f>
        <v/>
      </c>
      <c r="M1067" s="154" t="str">
        <f t="shared" si="16"/>
        <v/>
      </c>
    </row>
    <row r="1068" spans="2:13" x14ac:dyDescent="0.4">
      <c r="B1068" s="178" t="str">
        <f>IF(Data_Input!B1068="","",Data_Input!B1068)</f>
        <v/>
      </c>
      <c r="C1068" s="179" t="str">
        <f>IF(Project_Details!$C$10="","",Project_Details!$C$10)</f>
        <v/>
      </c>
      <c r="D1068" s="179" t="str">
        <f>IF(Project_Details!$C$11="","",Project_Details!$C$11)</f>
        <v/>
      </c>
      <c r="E1068" s="179" t="str">
        <f>IF(Project_Details!$C$12="","",Project_Details!$C$12)</f>
        <v/>
      </c>
      <c r="F1068" s="144" t="str">
        <f>IF(H1068="","",VLOOKUP(H1068,Waste_Type!$C$3:$E$50,3,FALSE))</f>
        <v/>
      </c>
      <c r="G1068" s="145" t="str">
        <f>IF(H1068="","",VLOOKUP($H1068,Waste_Type!$C$3:$E$50,2,FALSE))</f>
        <v/>
      </c>
      <c r="H1068" s="193" t="str">
        <f>IF(Data_Input!C1068="","",Data_Input!C1068)</f>
        <v/>
      </c>
      <c r="I1068" s="190" t="str">
        <f>IF(Data_Input!D1068="","",Data_Input!D1068)</f>
        <v/>
      </c>
      <c r="J1068" s="180" t="str">
        <f>IF(Data_Input!E1068="","",Data_Input!E1068)</f>
        <v/>
      </c>
      <c r="K1068" s="180" t="str">
        <f>IF(Data_Input!F1068="","",Data_Input!F1068)</f>
        <v/>
      </c>
      <c r="L1068" s="144" t="str">
        <f>IF(Data_Input!G1068="","",Data_Input!G1068)</f>
        <v/>
      </c>
      <c r="M1068" s="148" t="str">
        <f t="shared" si="16"/>
        <v/>
      </c>
    </row>
    <row r="1069" spans="2:13" x14ac:dyDescent="0.4">
      <c r="B1069" s="181" t="str">
        <f>IF(Data_Input!B1069="","",Data_Input!B1069)</f>
        <v/>
      </c>
      <c r="C1069" s="182" t="str">
        <f>IF(Project_Details!$C$10="","",Project_Details!$C$10)</f>
        <v/>
      </c>
      <c r="D1069" s="182" t="str">
        <f>IF(Project_Details!$C$11="","",Project_Details!$C$11)</f>
        <v/>
      </c>
      <c r="E1069" s="182" t="str">
        <f>IF(Project_Details!$C$12="","",Project_Details!$C$12)</f>
        <v/>
      </c>
      <c r="F1069" s="151" t="str">
        <f>IF(H1069="","",VLOOKUP(H1069,Waste_Type!$C$3:$E$50,3,FALSE))</f>
        <v/>
      </c>
      <c r="G1069" s="152" t="str">
        <f>IF(H1069="","",VLOOKUP($H1069,Waste_Type!$C$3:$E$50,2,FALSE))</f>
        <v/>
      </c>
      <c r="H1069" s="192" t="str">
        <f>IF(Data_Input!C1069="","",Data_Input!C1069)</f>
        <v/>
      </c>
      <c r="I1069" s="189" t="str">
        <f>IF(Data_Input!D1069="","",Data_Input!D1069)</f>
        <v/>
      </c>
      <c r="J1069" s="183" t="str">
        <f>IF(Data_Input!E1069="","",Data_Input!E1069)</f>
        <v/>
      </c>
      <c r="K1069" s="183" t="str">
        <f>IF(Data_Input!F1069="","",Data_Input!F1069)</f>
        <v/>
      </c>
      <c r="L1069" s="151" t="str">
        <f>IF(Data_Input!G1069="","",Data_Input!G1069)</f>
        <v/>
      </c>
      <c r="M1069" s="154" t="str">
        <f t="shared" si="16"/>
        <v/>
      </c>
    </row>
    <row r="1070" spans="2:13" x14ac:dyDescent="0.4">
      <c r="B1070" s="178" t="str">
        <f>IF(Data_Input!B1070="","",Data_Input!B1070)</f>
        <v/>
      </c>
      <c r="C1070" s="179" t="str">
        <f>IF(Project_Details!$C$10="","",Project_Details!$C$10)</f>
        <v/>
      </c>
      <c r="D1070" s="179" t="str">
        <f>IF(Project_Details!$C$11="","",Project_Details!$C$11)</f>
        <v/>
      </c>
      <c r="E1070" s="179" t="str">
        <f>IF(Project_Details!$C$12="","",Project_Details!$C$12)</f>
        <v/>
      </c>
      <c r="F1070" s="144" t="str">
        <f>IF(H1070="","",VLOOKUP(H1070,Waste_Type!$C$3:$E$50,3,FALSE))</f>
        <v/>
      </c>
      <c r="G1070" s="145" t="str">
        <f>IF(H1070="","",VLOOKUP($H1070,Waste_Type!$C$3:$E$50,2,FALSE))</f>
        <v/>
      </c>
      <c r="H1070" s="193" t="str">
        <f>IF(Data_Input!C1070="","",Data_Input!C1070)</f>
        <v/>
      </c>
      <c r="I1070" s="190" t="str">
        <f>IF(Data_Input!D1070="","",Data_Input!D1070)</f>
        <v/>
      </c>
      <c r="J1070" s="180" t="str">
        <f>IF(Data_Input!E1070="","",Data_Input!E1070)</f>
        <v/>
      </c>
      <c r="K1070" s="180" t="str">
        <f>IF(Data_Input!F1070="","",Data_Input!F1070)</f>
        <v/>
      </c>
      <c r="L1070" s="144" t="str">
        <f>IF(Data_Input!G1070="","",Data_Input!G1070)</f>
        <v/>
      </c>
      <c r="M1070" s="148" t="str">
        <f t="shared" si="16"/>
        <v/>
      </c>
    </row>
    <row r="1071" spans="2:13" x14ac:dyDescent="0.4">
      <c r="B1071" s="181" t="str">
        <f>IF(Data_Input!B1071="","",Data_Input!B1071)</f>
        <v/>
      </c>
      <c r="C1071" s="182" t="str">
        <f>IF(Project_Details!$C$10="","",Project_Details!$C$10)</f>
        <v/>
      </c>
      <c r="D1071" s="182" t="str">
        <f>IF(Project_Details!$C$11="","",Project_Details!$C$11)</f>
        <v/>
      </c>
      <c r="E1071" s="182" t="str">
        <f>IF(Project_Details!$C$12="","",Project_Details!$C$12)</f>
        <v/>
      </c>
      <c r="F1071" s="151" t="str">
        <f>IF(H1071="","",VLOOKUP(H1071,Waste_Type!$C$3:$E$50,3,FALSE))</f>
        <v/>
      </c>
      <c r="G1071" s="152" t="str">
        <f>IF(H1071="","",VLOOKUP($H1071,Waste_Type!$C$3:$E$50,2,FALSE))</f>
        <v/>
      </c>
      <c r="H1071" s="192" t="str">
        <f>IF(Data_Input!C1071="","",Data_Input!C1071)</f>
        <v/>
      </c>
      <c r="I1071" s="189" t="str">
        <f>IF(Data_Input!D1071="","",Data_Input!D1071)</f>
        <v/>
      </c>
      <c r="J1071" s="183" t="str">
        <f>IF(Data_Input!E1071="","",Data_Input!E1071)</f>
        <v/>
      </c>
      <c r="K1071" s="183" t="str">
        <f>IF(Data_Input!F1071="","",Data_Input!F1071)</f>
        <v/>
      </c>
      <c r="L1071" s="151" t="str">
        <f>IF(Data_Input!G1071="","",Data_Input!G1071)</f>
        <v/>
      </c>
      <c r="M1071" s="154" t="str">
        <f t="shared" si="16"/>
        <v/>
      </c>
    </row>
    <row r="1072" spans="2:13" x14ac:dyDescent="0.4">
      <c r="B1072" s="178" t="str">
        <f>IF(Data_Input!B1072="","",Data_Input!B1072)</f>
        <v/>
      </c>
      <c r="C1072" s="179" t="str">
        <f>IF(Project_Details!$C$10="","",Project_Details!$C$10)</f>
        <v/>
      </c>
      <c r="D1072" s="179" t="str">
        <f>IF(Project_Details!$C$11="","",Project_Details!$C$11)</f>
        <v/>
      </c>
      <c r="E1072" s="179" t="str">
        <f>IF(Project_Details!$C$12="","",Project_Details!$C$12)</f>
        <v/>
      </c>
      <c r="F1072" s="144" t="str">
        <f>IF(H1072="","",VLOOKUP(H1072,Waste_Type!$C$3:$E$50,3,FALSE))</f>
        <v/>
      </c>
      <c r="G1072" s="145" t="str">
        <f>IF(H1072="","",VLOOKUP($H1072,Waste_Type!$C$3:$E$50,2,FALSE))</f>
        <v/>
      </c>
      <c r="H1072" s="193" t="str">
        <f>IF(Data_Input!C1072="","",Data_Input!C1072)</f>
        <v/>
      </c>
      <c r="I1072" s="190" t="str">
        <f>IF(Data_Input!D1072="","",Data_Input!D1072)</f>
        <v/>
      </c>
      <c r="J1072" s="180" t="str">
        <f>IF(Data_Input!E1072="","",Data_Input!E1072)</f>
        <v/>
      </c>
      <c r="K1072" s="180" t="str">
        <f>IF(Data_Input!F1072="","",Data_Input!F1072)</f>
        <v/>
      </c>
      <c r="L1072" s="144" t="str">
        <f>IF(Data_Input!G1072="","",Data_Input!G1072)</f>
        <v/>
      </c>
      <c r="M1072" s="148" t="str">
        <f t="shared" si="16"/>
        <v/>
      </c>
    </row>
    <row r="1073" spans="2:13" x14ac:dyDescent="0.4">
      <c r="B1073" s="181" t="str">
        <f>IF(Data_Input!B1073="","",Data_Input!B1073)</f>
        <v/>
      </c>
      <c r="C1073" s="182" t="str">
        <f>IF(Project_Details!$C$10="","",Project_Details!$C$10)</f>
        <v/>
      </c>
      <c r="D1073" s="182" t="str">
        <f>IF(Project_Details!$C$11="","",Project_Details!$C$11)</f>
        <v/>
      </c>
      <c r="E1073" s="182" t="str">
        <f>IF(Project_Details!$C$12="","",Project_Details!$C$12)</f>
        <v/>
      </c>
      <c r="F1073" s="151" t="str">
        <f>IF(H1073="","",VLOOKUP(H1073,Waste_Type!$C$3:$E$50,3,FALSE))</f>
        <v/>
      </c>
      <c r="G1073" s="152" t="str">
        <f>IF(H1073="","",VLOOKUP($H1073,Waste_Type!$C$3:$E$50,2,FALSE))</f>
        <v/>
      </c>
      <c r="H1073" s="192" t="str">
        <f>IF(Data_Input!C1073="","",Data_Input!C1073)</f>
        <v/>
      </c>
      <c r="I1073" s="189" t="str">
        <f>IF(Data_Input!D1073="","",Data_Input!D1073)</f>
        <v/>
      </c>
      <c r="J1073" s="183" t="str">
        <f>IF(Data_Input!E1073="","",Data_Input!E1073)</f>
        <v/>
      </c>
      <c r="K1073" s="183" t="str">
        <f>IF(Data_Input!F1073="","",Data_Input!F1073)</f>
        <v/>
      </c>
      <c r="L1073" s="151" t="str">
        <f>IF(Data_Input!G1073="","",Data_Input!G1073)</f>
        <v/>
      </c>
      <c r="M1073" s="154" t="str">
        <f t="shared" si="16"/>
        <v/>
      </c>
    </row>
    <row r="1074" spans="2:13" x14ac:dyDescent="0.4">
      <c r="B1074" s="178" t="str">
        <f>IF(Data_Input!B1074="","",Data_Input!B1074)</f>
        <v/>
      </c>
      <c r="C1074" s="179" t="str">
        <f>IF(Project_Details!$C$10="","",Project_Details!$C$10)</f>
        <v/>
      </c>
      <c r="D1074" s="179" t="str">
        <f>IF(Project_Details!$C$11="","",Project_Details!$C$11)</f>
        <v/>
      </c>
      <c r="E1074" s="179" t="str">
        <f>IF(Project_Details!$C$12="","",Project_Details!$C$12)</f>
        <v/>
      </c>
      <c r="F1074" s="144" t="str">
        <f>IF(H1074="","",VLOOKUP(H1074,Waste_Type!$C$3:$E$50,3,FALSE))</f>
        <v/>
      </c>
      <c r="G1074" s="145" t="str">
        <f>IF(H1074="","",VLOOKUP($H1074,Waste_Type!$C$3:$E$50,2,FALSE))</f>
        <v/>
      </c>
      <c r="H1074" s="193" t="str">
        <f>IF(Data_Input!C1074="","",Data_Input!C1074)</f>
        <v/>
      </c>
      <c r="I1074" s="190" t="str">
        <f>IF(Data_Input!D1074="","",Data_Input!D1074)</f>
        <v/>
      </c>
      <c r="J1074" s="180" t="str">
        <f>IF(Data_Input!E1074="","",Data_Input!E1074)</f>
        <v/>
      </c>
      <c r="K1074" s="180" t="str">
        <f>IF(Data_Input!F1074="","",Data_Input!F1074)</f>
        <v/>
      </c>
      <c r="L1074" s="144" t="str">
        <f>IF(Data_Input!G1074="","",Data_Input!G1074)</f>
        <v/>
      </c>
      <c r="M1074" s="148" t="str">
        <f t="shared" si="16"/>
        <v/>
      </c>
    </row>
    <row r="1075" spans="2:13" x14ac:dyDescent="0.4">
      <c r="B1075" s="181" t="str">
        <f>IF(Data_Input!B1075="","",Data_Input!B1075)</f>
        <v/>
      </c>
      <c r="C1075" s="182" t="str">
        <f>IF(Project_Details!$C$10="","",Project_Details!$C$10)</f>
        <v/>
      </c>
      <c r="D1075" s="182" t="str">
        <f>IF(Project_Details!$C$11="","",Project_Details!$C$11)</f>
        <v/>
      </c>
      <c r="E1075" s="182" t="str">
        <f>IF(Project_Details!$C$12="","",Project_Details!$C$12)</f>
        <v/>
      </c>
      <c r="F1075" s="151" t="str">
        <f>IF(H1075="","",VLOOKUP(H1075,Waste_Type!$C$3:$E$50,3,FALSE))</f>
        <v/>
      </c>
      <c r="G1075" s="152" t="str">
        <f>IF(H1075="","",VLOOKUP($H1075,Waste_Type!$C$3:$E$50,2,FALSE))</f>
        <v/>
      </c>
      <c r="H1075" s="192" t="str">
        <f>IF(Data_Input!C1075="","",Data_Input!C1075)</f>
        <v/>
      </c>
      <c r="I1075" s="189" t="str">
        <f>IF(Data_Input!D1075="","",Data_Input!D1075)</f>
        <v/>
      </c>
      <c r="J1075" s="183" t="str">
        <f>IF(Data_Input!E1075="","",Data_Input!E1075)</f>
        <v/>
      </c>
      <c r="K1075" s="183" t="str">
        <f>IF(Data_Input!F1075="","",Data_Input!F1075)</f>
        <v/>
      </c>
      <c r="L1075" s="151" t="str">
        <f>IF(Data_Input!G1075="","",Data_Input!G1075)</f>
        <v/>
      </c>
      <c r="M1075" s="154" t="str">
        <f t="shared" si="16"/>
        <v/>
      </c>
    </row>
    <row r="1076" spans="2:13" x14ac:dyDescent="0.4">
      <c r="B1076" s="178" t="str">
        <f>IF(Data_Input!B1076="","",Data_Input!B1076)</f>
        <v/>
      </c>
      <c r="C1076" s="179" t="str">
        <f>IF(Project_Details!$C$10="","",Project_Details!$C$10)</f>
        <v/>
      </c>
      <c r="D1076" s="179" t="str">
        <f>IF(Project_Details!$C$11="","",Project_Details!$C$11)</f>
        <v/>
      </c>
      <c r="E1076" s="179" t="str">
        <f>IF(Project_Details!$C$12="","",Project_Details!$C$12)</f>
        <v/>
      </c>
      <c r="F1076" s="144" t="str">
        <f>IF(H1076="","",VLOOKUP(H1076,Waste_Type!$C$3:$E$50,3,FALSE))</f>
        <v/>
      </c>
      <c r="G1076" s="145" t="str">
        <f>IF(H1076="","",VLOOKUP($H1076,Waste_Type!$C$3:$E$50,2,FALSE))</f>
        <v/>
      </c>
      <c r="H1076" s="193" t="str">
        <f>IF(Data_Input!C1076="","",Data_Input!C1076)</f>
        <v/>
      </c>
      <c r="I1076" s="190" t="str">
        <f>IF(Data_Input!D1076="","",Data_Input!D1076)</f>
        <v/>
      </c>
      <c r="J1076" s="180" t="str">
        <f>IF(Data_Input!E1076="","",Data_Input!E1076)</f>
        <v/>
      </c>
      <c r="K1076" s="180" t="str">
        <f>IF(Data_Input!F1076="","",Data_Input!F1076)</f>
        <v/>
      </c>
      <c r="L1076" s="144" t="str">
        <f>IF(Data_Input!G1076="","",Data_Input!G1076)</f>
        <v/>
      </c>
      <c r="M1076" s="148" t="str">
        <f t="shared" si="16"/>
        <v/>
      </c>
    </row>
    <row r="1077" spans="2:13" x14ac:dyDescent="0.4">
      <c r="B1077" s="181" t="str">
        <f>IF(Data_Input!B1077="","",Data_Input!B1077)</f>
        <v/>
      </c>
      <c r="C1077" s="182" t="str">
        <f>IF(Project_Details!$C$10="","",Project_Details!$C$10)</f>
        <v/>
      </c>
      <c r="D1077" s="182" t="str">
        <f>IF(Project_Details!$C$11="","",Project_Details!$C$11)</f>
        <v/>
      </c>
      <c r="E1077" s="182" t="str">
        <f>IF(Project_Details!$C$12="","",Project_Details!$C$12)</f>
        <v/>
      </c>
      <c r="F1077" s="151" t="str">
        <f>IF(H1077="","",VLOOKUP(H1077,Waste_Type!$C$3:$E$50,3,FALSE))</f>
        <v/>
      </c>
      <c r="G1077" s="152" t="str">
        <f>IF(H1077="","",VLOOKUP($H1077,Waste_Type!$C$3:$E$50,2,FALSE))</f>
        <v/>
      </c>
      <c r="H1077" s="192" t="str">
        <f>IF(Data_Input!C1077="","",Data_Input!C1077)</f>
        <v/>
      </c>
      <c r="I1077" s="189" t="str">
        <f>IF(Data_Input!D1077="","",Data_Input!D1077)</f>
        <v/>
      </c>
      <c r="J1077" s="183" t="str">
        <f>IF(Data_Input!E1077="","",Data_Input!E1077)</f>
        <v/>
      </c>
      <c r="K1077" s="183" t="str">
        <f>IF(Data_Input!F1077="","",Data_Input!F1077)</f>
        <v/>
      </c>
      <c r="L1077" s="151" t="str">
        <f>IF(Data_Input!G1077="","",Data_Input!G1077)</f>
        <v/>
      </c>
      <c r="M1077" s="154" t="str">
        <f t="shared" si="16"/>
        <v/>
      </c>
    </row>
    <row r="1078" spans="2:13" x14ac:dyDescent="0.4">
      <c r="B1078" s="178" t="str">
        <f>IF(Data_Input!B1078="","",Data_Input!B1078)</f>
        <v/>
      </c>
      <c r="C1078" s="179" t="str">
        <f>IF(Project_Details!$C$10="","",Project_Details!$C$10)</f>
        <v/>
      </c>
      <c r="D1078" s="179" t="str">
        <f>IF(Project_Details!$C$11="","",Project_Details!$C$11)</f>
        <v/>
      </c>
      <c r="E1078" s="179" t="str">
        <f>IF(Project_Details!$C$12="","",Project_Details!$C$12)</f>
        <v/>
      </c>
      <c r="F1078" s="144" t="str">
        <f>IF(H1078="","",VLOOKUP(H1078,Waste_Type!$C$3:$E$50,3,FALSE))</f>
        <v/>
      </c>
      <c r="G1078" s="145" t="str">
        <f>IF(H1078="","",VLOOKUP($H1078,Waste_Type!$C$3:$E$50,2,FALSE))</f>
        <v/>
      </c>
      <c r="H1078" s="193" t="str">
        <f>IF(Data_Input!C1078="","",Data_Input!C1078)</f>
        <v/>
      </c>
      <c r="I1078" s="190" t="str">
        <f>IF(Data_Input!D1078="","",Data_Input!D1078)</f>
        <v/>
      </c>
      <c r="J1078" s="180" t="str">
        <f>IF(Data_Input!E1078="","",Data_Input!E1078)</f>
        <v/>
      </c>
      <c r="K1078" s="180" t="str">
        <f>IF(Data_Input!F1078="","",Data_Input!F1078)</f>
        <v/>
      </c>
      <c r="L1078" s="144" t="str">
        <f>IF(Data_Input!G1078="","",Data_Input!G1078)</f>
        <v/>
      </c>
      <c r="M1078" s="148" t="str">
        <f t="shared" si="16"/>
        <v/>
      </c>
    </row>
    <row r="1079" spans="2:13" x14ac:dyDescent="0.4">
      <c r="B1079" s="181" t="str">
        <f>IF(Data_Input!B1079="","",Data_Input!B1079)</f>
        <v/>
      </c>
      <c r="C1079" s="182" t="str">
        <f>IF(Project_Details!$C$10="","",Project_Details!$C$10)</f>
        <v/>
      </c>
      <c r="D1079" s="182" t="str">
        <f>IF(Project_Details!$C$11="","",Project_Details!$C$11)</f>
        <v/>
      </c>
      <c r="E1079" s="182" t="str">
        <f>IF(Project_Details!$C$12="","",Project_Details!$C$12)</f>
        <v/>
      </c>
      <c r="F1079" s="151" t="str">
        <f>IF(H1079="","",VLOOKUP(H1079,Waste_Type!$C$3:$E$50,3,FALSE))</f>
        <v/>
      </c>
      <c r="G1079" s="152" t="str">
        <f>IF(H1079="","",VLOOKUP($H1079,Waste_Type!$C$3:$E$50,2,FALSE))</f>
        <v/>
      </c>
      <c r="H1079" s="192" t="str">
        <f>IF(Data_Input!C1079="","",Data_Input!C1079)</f>
        <v/>
      </c>
      <c r="I1079" s="189" t="str">
        <f>IF(Data_Input!D1079="","",Data_Input!D1079)</f>
        <v/>
      </c>
      <c r="J1079" s="183" t="str">
        <f>IF(Data_Input!E1079="","",Data_Input!E1079)</f>
        <v/>
      </c>
      <c r="K1079" s="183" t="str">
        <f>IF(Data_Input!F1079="","",Data_Input!F1079)</f>
        <v/>
      </c>
      <c r="L1079" s="151" t="str">
        <f>IF(Data_Input!G1079="","",Data_Input!G1079)</f>
        <v/>
      </c>
      <c r="M1079" s="154" t="str">
        <f t="shared" si="16"/>
        <v/>
      </c>
    </row>
    <row r="1080" spans="2:13" x14ac:dyDescent="0.4">
      <c r="B1080" s="178" t="str">
        <f>IF(Data_Input!B1080="","",Data_Input!B1080)</f>
        <v/>
      </c>
      <c r="C1080" s="179" t="str">
        <f>IF(Project_Details!$C$10="","",Project_Details!$C$10)</f>
        <v/>
      </c>
      <c r="D1080" s="179" t="str">
        <f>IF(Project_Details!$C$11="","",Project_Details!$C$11)</f>
        <v/>
      </c>
      <c r="E1080" s="179" t="str">
        <f>IF(Project_Details!$C$12="","",Project_Details!$C$12)</f>
        <v/>
      </c>
      <c r="F1080" s="144" t="str">
        <f>IF(H1080="","",VLOOKUP(H1080,Waste_Type!$C$3:$E$50,3,FALSE))</f>
        <v/>
      </c>
      <c r="G1080" s="145" t="str">
        <f>IF(H1080="","",VLOOKUP($H1080,Waste_Type!$C$3:$E$50,2,FALSE))</f>
        <v/>
      </c>
      <c r="H1080" s="193" t="str">
        <f>IF(Data_Input!C1080="","",Data_Input!C1080)</f>
        <v/>
      </c>
      <c r="I1080" s="190" t="str">
        <f>IF(Data_Input!D1080="","",Data_Input!D1080)</f>
        <v/>
      </c>
      <c r="J1080" s="180" t="str">
        <f>IF(Data_Input!E1080="","",Data_Input!E1080)</f>
        <v/>
      </c>
      <c r="K1080" s="180" t="str">
        <f>IF(Data_Input!F1080="","",Data_Input!F1080)</f>
        <v/>
      </c>
      <c r="L1080" s="144" t="str">
        <f>IF(Data_Input!G1080="","",Data_Input!G1080)</f>
        <v/>
      </c>
      <c r="M1080" s="148" t="str">
        <f t="shared" si="16"/>
        <v/>
      </c>
    </row>
    <row r="1081" spans="2:13" x14ac:dyDescent="0.4">
      <c r="B1081" s="181" t="str">
        <f>IF(Data_Input!B1081="","",Data_Input!B1081)</f>
        <v/>
      </c>
      <c r="C1081" s="182" t="str">
        <f>IF(Project_Details!$C$10="","",Project_Details!$C$10)</f>
        <v/>
      </c>
      <c r="D1081" s="182" t="str">
        <f>IF(Project_Details!$C$11="","",Project_Details!$C$11)</f>
        <v/>
      </c>
      <c r="E1081" s="182" t="str">
        <f>IF(Project_Details!$C$12="","",Project_Details!$C$12)</f>
        <v/>
      </c>
      <c r="F1081" s="151" t="str">
        <f>IF(H1081="","",VLOOKUP(H1081,Waste_Type!$C$3:$E$50,3,FALSE))</f>
        <v/>
      </c>
      <c r="G1081" s="152" t="str">
        <f>IF(H1081="","",VLOOKUP($H1081,Waste_Type!$C$3:$E$50,2,FALSE))</f>
        <v/>
      </c>
      <c r="H1081" s="192" t="str">
        <f>IF(Data_Input!C1081="","",Data_Input!C1081)</f>
        <v/>
      </c>
      <c r="I1081" s="189" t="str">
        <f>IF(Data_Input!D1081="","",Data_Input!D1081)</f>
        <v/>
      </c>
      <c r="J1081" s="183" t="str">
        <f>IF(Data_Input!E1081="","",Data_Input!E1081)</f>
        <v/>
      </c>
      <c r="K1081" s="183" t="str">
        <f>IF(Data_Input!F1081="","",Data_Input!F1081)</f>
        <v/>
      </c>
      <c r="L1081" s="151" t="str">
        <f>IF(Data_Input!G1081="","",Data_Input!G1081)</f>
        <v/>
      </c>
      <c r="M1081" s="154" t="str">
        <f t="shared" si="16"/>
        <v/>
      </c>
    </row>
    <row r="1082" spans="2:13" x14ac:dyDescent="0.4">
      <c r="B1082" s="178" t="str">
        <f>IF(Data_Input!B1082="","",Data_Input!B1082)</f>
        <v/>
      </c>
      <c r="C1082" s="179" t="str">
        <f>IF(Project_Details!$C$10="","",Project_Details!$C$10)</f>
        <v/>
      </c>
      <c r="D1082" s="179" t="str">
        <f>IF(Project_Details!$C$11="","",Project_Details!$C$11)</f>
        <v/>
      </c>
      <c r="E1082" s="179" t="str">
        <f>IF(Project_Details!$C$12="","",Project_Details!$C$12)</f>
        <v/>
      </c>
      <c r="F1082" s="144" t="str">
        <f>IF(H1082="","",VLOOKUP(H1082,Waste_Type!$C$3:$E$50,3,FALSE))</f>
        <v/>
      </c>
      <c r="G1082" s="145" t="str">
        <f>IF(H1082="","",VLOOKUP($H1082,Waste_Type!$C$3:$E$50,2,FALSE))</f>
        <v/>
      </c>
      <c r="H1082" s="193" t="str">
        <f>IF(Data_Input!C1082="","",Data_Input!C1082)</f>
        <v/>
      </c>
      <c r="I1082" s="190" t="str">
        <f>IF(Data_Input!D1082="","",Data_Input!D1082)</f>
        <v/>
      </c>
      <c r="J1082" s="180" t="str">
        <f>IF(Data_Input!E1082="","",Data_Input!E1082)</f>
        <v/>
      </c>
      <c r="K1082" s="180" t="str">
        <f>IF(Data_Input!F1082="","",Data_Input!F1082)</f>
        <v/>
      </c>
      <c r="L1082" s="144" t="str">
        <f>IF(Data_Input!G1082="","",Data_Input!G1082)</f>
        <v/>
      </c>
      <c r="M1082" s="148" t="str">
        <f t="shared" si="16"/>
        <v/>
      </c>
    </row>
    <row r="1083" spans="2:13" x14ac:dyDescent="0.4">
      <c r="B1083" s="181" t="str">
        <f>IF(Data_Input!B1083="","",Data_Input!B1083)</f>
        <v/>
      </c>
      <c r="C1083" s="182" t="str">
        <f>IF(Project_Details!$C$10="","",Project_Details!$C$10)</f>
        <v/>
      </c>
      <c r="D1083" s="182" t="str">
        <f>IF(Project_Details!$C$11="","",Project_Details!$C$11)</f>
        <v/>
      </c>
      <c r="E1083" s="182" t="str">
        <f>IF(Project_Details!$C$12="","",Project_Details!$C$12)</f>
        <v/>
      </c>
      <c r="F1083" s="151" t="str">
        <f>IF(H1083="","",VLOOKUP(H1083,Waste_Type!$C$3:$E$50,3,FALSE))</f>
        <v/>
      </c>
      <c r="G1083" s="152" t="str">
        <f>IF(H1083="","",VLOOKUP($H1083,Waste_Type!$C$3:$E$50,2,FALSE))</f>
        <v/>
      </c>
      <c r="H1083" s="192" t="str">
        <f>IF(Data_Input!C1083="","",Data_Input!C1083)</f>
        <v/>
      </c>
      <c r="I1083" s="189" t="str">
        <f>IF(Data_Input!D1083="","",Data_Input!D1083)</f>
        <v/>
      </c>
      <c r="J1083" s="183" t="str">
        <f>IF(Data_Input!E1083="","",Data_Input!E1083)</f>
        <v/>
      </c>
      <c r="K1083" s="183" t="str">
        <f>IF(Data_Input!F1083="","",Data_Input!F1083)</f>
        <v/>
      </c>
      <c r="L1083" s="151" t="str">
        <f>IF(Data_Input!G1083="","",Data_Input!G1083)</f>
        <v/>
      </c>
      <c r="M1083" s="154" t="str">
        <f t="shared" si="16"/>
        <v/>
      </c>
    </row>
    <row r="1084" spans="2:13" x14ac:dyDescent="0.4">
      <c r="B1084" s="178" t="str">
        <f>IF(Data_Input!B1084="","",Data_Input!B1084)</f>
        <v/>
      </c>
      <c r="C1084" s="179" t="str">
        <f>IF(Project_Details!$C$10="","",Project_Details!$C$10)</f>
        <v/>
      </c>
      <c r="D1084" s="179" t="str">
        <f>IF(Project_Details!$C$11="","",Project_Details!$C$11)</f>
        <v/>
      </c>
      <c r="E1084" s="179" t="str">
        <f>IF(Project_Details!$C$12="","",Project_Details!$C$12)</f>
        <v/>
      </c>
      <c r="F1084" s="144" t="str">
        <f>IF(H1084="","",VLOOKUP(H1084,Waste_Type!$C$3:$E$50,3,FALSE))</f>
        <v/>
      </c>
      <c r="G1084" s="145" t="str">
        <f>IF(H1084="","",VLOOKUP($H1084,Waste_Type!$C$3:$E$50,2,FALSE))</f>
        <v/>
      </c>
      <c r="H1084" s="193" t="str">
        <f>IF(Data_Input!C1084="","",Data_Input!C1084)</f>
        <v/>
      </c>
      <c r="I1084" s="190" t="str">
        <f>IF(Data_Input!D1084="","",Data_Input!D1084)</f>
        <v/>
      </c>
      <c r="J1084" s="180" t="str">
        <f>IF(Data_Input!E1084="","",Data_Input!E1084)</f>
        <v/>
      </c>
      <c r="K1084" s="180" t="str">
        <f>IF(Data_Input!F1084="","",Data_Input!F1084)</f>
        <v/>
      </c>
      <c r="L1084" s="144" t="str">
        <f>IF(Data_Input!G1084="","",Data_Input!G1084)</f>
        <v/>
      </c>
      <c r="M1084" s="148" t="str">
        <f t="shared" si="16"/>
        <v/>
      </c>
    </row>
    <row r="1085" spans="2:13" x14ac:dyDescent="0.4">
      <c r="B1085" s="181" t="str">
        <f>IF(Data_Input!B1085="","",Data_Input!B1085)</f>
        <v/>
      </c>
      <c r="C1085" s="182" t="str">
        <f>IF(Project_Details!$C$10="","",Project_Details!$C$10)</f>
        <v/>
      </c>
      <c r="D1085" s="182" t="str">
        <f>IF(Project_Details!$C$11="","",Project_Details!$C$11)</f>
        <v/>
      </c>
      <c r="E1085" s="182" t="str">
        <f>IF(Project_Details!$C$12="","",Project_Details!$C$12)</f>
        <v/>
      </c>
      <c r="F1085" s="151" t="str">
        <f>IF(H1085="","",VLOOKUP(H1085,Waste_Type!$C$3:$E$50,3,FALSE))</f>
        <v/>
      </c>
      <c r="G1085" s="152" t="str">
        <f>IF(H1085="","",VLOOKUP($H1085,Waste_Type!$C$3:$E$50,2,FALSE))</f>
        <v/>
      </c>
      <c r="H1085" s="192" t="str">
        <f>IF(Data_Input!C1085="","",Data_Input!C1085)</f>
        <v/>
      </c>
      <c r="I1085" s="189" t="str">
        <f>IF(Data_Input!D1085="","",Data_Input!D1085)</f>
        <v/>
      </c>
      <c r="J1085" s="183" t="str">
        <f>IF(Data_Input!E1085="","",Data_Input!E1085)</f>
        <v/>
      </c>
      <c r="K1085" s="183" t="str">
        <f>IF(Data_Input!F1085="","",Data_Input!F1085)</f>
        <v/>
      </c>
      <c r="L1085" s="151" t="str">
        <f>IF(Data_Input!G1085="","",Data_Input!G1085)</f>
        <v/>
      </c>
      <c r="M1085" s="154" t="str">
        <f t="shared" si="16"/>
        <v/>
      </c>
    </row>
    <row r="1086" spans="2:13" x14ac:dyDescent="0.4">
      <c r="B1086" s="178" t="str">
        <f>IF(Data_Input!B1086="","",Data_Input!B1086)</f>
        <v/>
      </c>
      <c r="C1086" s="179" t="str">
        <f>IF(Project_Details!$C$10="","",Project_Details!$C$10)</f>
        <v/>
      </c>
      <c r="D1086" s="179" t="str">
        <f>IF(Project_Details!$C$11="","",Project_Details!$C$11)</f>
        <v/>
      </c>
      <c r="E1086" s="179" t="str">
        <f>IF(Project_Details!$C$12="","",Project_Details!$C$12)</f>
        <v/>
      </c>
      <c r="F1086" s="144" t="str">
        <f>IF(H1086="","",VLOOKUP(H1086,Waste_Type!$C$3:$E$50,3,FALSE))</f>
        <v/>
      </c>
      <c r="G1086" s="145" t="str">
        <f>IF(H1086="","",VLOOKUP($H1086,Waste_Type!$C$3:$E$50,2,FALSE))</f>
        <v/>
      </c>
      <c r="H1086" s="193" t="str">
        <f>IF(Data_Input!C1086="","",Data_Input!C1086)</f>
        <v/>
      </c>
      <c r="I1086" s="190" t="str">
        <f>IF(Data_Input!D1086="","",Data_Input!D1086)</f>
        <v/>
      </c>
      <c r="J1086" s="180" t="str">
        <f>IF(Data_Input!E1086="","",Data_Input!E1086)</f>
        <v/>
      </c>
      <c r="K1086" s="180" t="str">
        <f>IF(Data_Input!F1086="","",Data_Input!F1086)</f>
        <v/>
      </c>
      <c r="L1086" s="144" t="str">
        <f>IF(Data_Input!G1086="","",Data_Input!G1086)</f>
        <v/>
      </c>
      <c r="M1086" s="148" t="str">
        <f t="shared" si="16"/>
        <v/>
      </c>
    </row>
    <row r="1087" spans="2:13" x14ac:dyDescent="0.4">
      <c r="B1087" s="181" t="str">
        <f>IF(Data_Input!B1087="","",Data_Input!B1087)</f>
        <v/>
      </c>
      <c r="C1087" s="182" t="str">
        <f>IF(Project_Details!$C$10="","",Project_Details!$C$10)</f>
        <v/>
      </c>
      <c r="D1087" s="182" t="str">
        <f>IF(Project_Details!$C$11="","",Project_Details!$C$11)</f>
        <v/>
      </c>
      <c r="E1087" s="182" t="str">
        <f>IF(Project_Details!$C$12="","",Project_Details!$C$12)</f>
        <v/>
      </c>
      <c r="F1087" s="151" t="str">
        <f>IF(H1087="","",VLOOKUP(H1087,Waste_Type!$C$3:$E$50,3,FALSE))</f>
        <v/>
      </c>
      <c r="G1087" s="152" t="str">
        <f>IF(H1087="","",VLOOKUP($H1087,Waste_Type!$C$3:$E$50,2,FALSE))</f>
        <v/>
      </c>
      <c r="H1087" s="192" t="str">
        <f>IF(Data_Input!C1087="","",Data_Input!C1087)</f>
        <v/>
      </c>
      <c r="I1087" s="189" t="str">
        <f>IF(Data_Input!D1087="","",Data_Input!D1087)</f>
        <v/>
      </c>
      <c r="J1087" s="183" t="str">
        <f>IF(Data_Input!E1087="","",Data_Input!E1087)</f>
        <v/>
      </c>
      <c r="K1087" s="183" t="str">
        <f>IF(Data_Input!F1087="","",Data_Input!F1087)</f>
        <v/>
      </c>
      <c r="L1087" s="151" t="str">
        <f>IF(Data_Input!G1087="","",Data_Input!G1087)</f>
        <v/>
      </c>
      <c r="M1087" s="154" t="str">
        <f t="shared" si="16"/>
        <v/>
      </c>
    </row>
    <row r="1088" spans="2:13" x14ac:dyDescent="0.4">
      <c r="B1088" s="178" t="str">
        <f>IF(Data_Input!B1088="","",Data_Input!B1088)</f>
        <v/>
      </c>
      <c r="C1088" s="179" t="str">
        <f>IF(Project_Details!$C$10="","",Project_Details!$C$10)</f>
        <v/>
      </c>
      <c r="D1088" s="179" t="str">
        <f>IF(Project_Details!$C$11="","",Project_Details!$C$11)</f>
        <v/>
      </c>
      <c r="E1088" s="179" t="str">
        <f>IF(Project_Details!$C$12="","",Project_Details!$C$12)</f>
        <v/>
      </c>
      <c r="F1088" s="144" t="str">
        <f>IF(H1088="","",VLOOKUP(H1088,Waste_Type!$C$3:$E$50,3,FALSE))</f>
        <v/>
      </c>
      <c r="G1088" s="145" t="str">
        <f>IF(H1088="","",VLOOKUP($H1088,Waste_Type!$C$3:$E$50,2,FALSE))</f>
        <v/>
      </c>
      <c r="H1088" s="193" t="str">
        <f>IF(Data_Input!C1088="","",Data_Input!C1088)</f>
        <v/>
      </c>
      <c r="I1088" s="190" t="str">
        <f>IF(Data_Input!D1088="","",Data_Input!D1088)</f>
        <v/>
      </c>
      <c r="J1088" s="180" t="str">
        <f>IF(Data_Input!E1088="","",Data_Input!E1088)</f>
        <v/>
      </c>
      <c r="K1088" s="180" t="str">
        <f>IF(Data_Input!F1088="","",Data_Input!F1088)</f>
        <v/>
      </c>
      <c r="L1088" s="144" t="str">
        <f>IF(Data_Input!G1088="","",Data_Input!G1088)</f>
        <v/>
      </c>
      <c r="M1088" s="148" t="str">
        <f t="shared" si="16"/>
        <v/>
      </c>
    </row>
    <row r="1089" spans="2:13" x14ac:dyDescent="0.4">
      <c r="B1089" s="181" t="str">
        <f>IF(Data_Input!B1089="","",Data_Input!B1089)</f>
        <v/>
      </c>
      <c r="C1089" s="182" t="str">
        <f>IF(Project_Details!$C$10="","",Project_Details!$C$10)</f>
        <v/>
      </c>
      <c r="D1089" s="182" t="str">
        <f>IF(Project_Details!$C$11="","",Project_Details!$C$11)</f>
        <v/>
      </c>
      <c r="E1089" s="182" t="str">
        <f>IF(Project_Details!$C$12="","",Project_Details!$C$12)</f>
        <v/>
      </c>
      <c r="F1089" s="151" t="str">
        <f>IF(H1089="","",VLOOKUP(H1089,Waste_Type!$C$3:$E$50,3,FALSE))</f>
        <v/>
      </c>
      <c r="G1089" s="152" t="str">
        <f>IF(H1089="","",VLOOKUP($H1089,Waste_Type!$C$3:$E$50,2,FALSE))</f>
        <v/>
      </c>
      <c r="H1089" s="192" t="str">
        <f>IF(Data_Input!C1089="","",Data_Input!C1089)</f>
        <v/>
      </c>
      <c r="I1089" s="189" t="str">
        <f>IF(Data_Input!D1089="","",Data_Input!D1089)</f>
        <v/>
      </c>
      <c r="J1089" s="183" t="str">
        <f>IF(Data_Input!E1089="","",Data_Input!E1089)</f>
        <v/>
      </c>
      <c r="K1089" s="183" t="str">
        <f>IF(Data_Input!F1089="","",Data_Input!F1089)</f>
        <v/>
      </c>
      <c r="L1089" s="151" t="str">
        <f>IF(Data_Input!G1089="","",Data_Input!G1089)</f>
        <v/>
      </c>
      <c r="M1089" s="154" t="str">
        <f t="shared" si="16"/>
        <v/>
      </c>
    </row>
    <row r="1090" spans="2:13" x14ac:dyDescent="0.4">
      <c r="B1090" s="178" t="str">
        <f>IF(Data_Input!B1090="","",Data_Input!B1090)</f>
        <v/>
      </c>
      <c r="C1090" s="179" t="str">
        <f>IF(Project_Details!$C$10="","",Project_Details!$C$10)</f>
        <v/>
      </c>
      <c r="D1090" s="179" t="str">
        <f>IF(Project_Details!$C$11="","",Project_Details!$C$11)</f>
        <v/>
      </c>
      <c r="E1090" s="179" t="str">
        <f>IF(Project_Details!$C$12="","",Project_Details!$C$12)</f>
        <v/>
      </c>
      <c r="F1090" s="144" t="str">
        <f>IF(H1090="","",VLOOKUP(H1090,Waste_Type!$C$3:$E$50,3,FALSE))</f>
        <v/>
      </c>
      <c r="G1090" s="145" t="str">
        <f>IF(H1090="","",VLOOKUP($H1090,Waste_Type!$C$3:$E$50,2,FALSE))</f>
        <v/>
      </c>
      <c r="H1090" s="193" t="str">
        <f>IF(Data_Input!C1090="","",Data_Input!C1090)</f>
        <v/>
      </c>
      <c r="I1090" s="190" t="str">
        <f>IF(Data_Input!D1090="","",Data_Input!D1090)</f>
        <v/>
      </c>
      <c r="J1090" s="180" t="str">
        <f>IF(Data_Input!E1090="","",Data_Input!E1090)</f>
        <v/>
      </c>
      <c r="K1090" s="180" t="str">
        <f>IF(Data_Input!F1090="","",Data_Input!F1090)</f>
        <v/>
      </c>
      <c r="L1090" s="144" t="str">
        <f>IF(Data_Input!G1090="","",Data_Input!G1090)</f>
        <v/>
      </c>
      <c r="M1090" s="148" t="str">
        <f t="shared" si="16"/>
        <v/>
      </c>
    </row>
    <row r="1091" spans="2:13" x14ac:dyDescent="0.4">
      <c r="B1091" s="181" t="str">
        <f>IF(Data_Input!B1091="","",Data_Input!B1091)</f>
        <v/>
      </c>
      <c r="C1091" s="182" t="str">
        <f>IF(Project_Details!$C$10="","",Project_Details!$C$10)</f>
        <v/>
      </c>
      <c r="D1091" s="182" t="str">
        <f>IF(Project_Details!$C$11="","",Project_Details!$C$11)</f>
        <v/>
      </c>
      <c r="E1091" s="182" t="str">
        <f>IF(Project_Details!$C$12="","",Project_Details!$C$12)</f>
        <v/>
      </c>
      <c r="F1091" s="151" t="str">
        <f>IF(H1091="","",VLOOKUP(H1091,Waste_Type!$C$3:$E$50,3,FALSE))</f>
        <v/>
      </c>
      <c r="G1091" s="152" t="str">
        <f>IF(H1091="","",VLOOKUP($H1091,Waste_Type!$C$3:$E$50,2,FALSE))</f>
        <v/>
      </c>
      <c r="H1091" s="192" t="str">
        <f>IF(Data_Input!C1091="","",Data_Input!C1091)</f>
        <v/>
      </c>
      <c r="I1091" s="189" t="str">
        <f>IF(Data_Input!D1091="","",Data_Input!D1091)</f>
        <v/>
      </c>
      <c r="J1091" s="183" t="str">
        <f>IF(Data_Input!E1091="","",Data_Input!E1091)</f>
        <v/>
      </c>
      <c r="K1091" s="183" t="str">
        <f>IF(Data_Input!F1091="","",Data_Input!F1091)</f>
        <v/>
      </c>
      <c r="L1091" s="151" t="str">
        <f>IF(Data_Input!G1091="","",Data_Input!G1091)</f>
        <v/>
      </c>
      <c r="M1091" s="154" t="str">
        <f t="shared" ref="M1091:M1154" si="17">IF(J1091="kg", I1091/1000,I1091)</f>
        <v/>
      </c>
    </row>
    <row r="1092" spans="2:13" x14ac:dyDescent="0.4">
      <c r="B1092" s="178" t="str">
        <f>IF(Data_Input!B1092="","",Data_Input!B1092)</f>
        <v/>
      </c>
      <c r="C1092" s="179" t="str">
        <f>IF(Project_Details!$C$10="","",Project_Details!$C$10)</f>
        <v/>
      </c>
      <c r="D1092" s="179" t="str">
        <f>IF(Project_Details!$C$11="","",Project_Details!$C$11)</f>
        <v/>
      </c>
      <c r="E1092" s="179" t="str">
        <f>IF(Project_Details!$C$12="","",Project_Details!$C$12)</f>
        <v/>
      </c>
      <c r="F1092" s="144" t="str">
        <f>IF(H1092="","",VLOOKUP(H1092,Waste_Type!$C$3:$E$50,3,FALSE))</f>
        <v/>
      </c>
      <c r="G1092" s="145" t="str">
        <f>IF(H1092="","",VLOOKUP($H1092,Waste_Type!$C$3:$E$50,2,FALSE))</f>
        <v/>
      </c>
      <c r="H1092" s="193" t="str">
        <f>IF(Data_Input!C1092="","",Data_Input!C1092)</f>
        <v/>
      </c>
      <c r="I1092" s="190" t="str">
        <f>IF(Data_Input!D1092="","",Data_Input!D1092)</f>
        <v/>
      </c>
      <c r="J1092" s="180" t="str">
        <f>IF(Data_Input!E1092="","",Data_Input!E1092)</f>
        <v/>
      </c>
      <c r="K1092" s="180" t="str">
        <f>IF(Data_Input!F1092="","",Data_Input!F1092)</f>
        <v/>
      </c>
      <c r="L1092" s="144" t="str">
        <f>IF(Data_Input!G1092="","",Data_Input!G1092)</f>
        <v/>
      </c>
      <c r="M1092" s="148" t="str">
        <f t="shared" si="17"/>
        <v/>
      </c>
    </row>
    <row r="1093" spans="2:13" x14ac:dyDescent="0.4">
      <c r="B1093" s="181" t="str">
        <f>IF(Data_Input!B1093="","",Data_Input!B1093)</f>
        <v/>
      </c>
      <c r="C1093" s="182" t="str">
        <f>IF(Project_Details!$C$10="","",Project_Details!$C$10)</f>
        <v/>
      </c>
      <c r="D1093" s="182" t="str">
        <f>IF(Project_Details!$C$11="","",Project_Details!$C$11)</f>
        <v/>
      </c>
      <c r="E1093" s="182" t="str">
        <f>IF(Project_Details!$C$12="","",Project_Details!$C$12)</f>
        <v/>
      </c>
      <c r="F1093" s="151" t="str">
        <f>IF(H1093="","",VLOOKUP(H1093,Waste_Type!$C$3:$E$50,3,FALSE))</f>
        <v/>
      </c>
      <c r="G1093" s="152" t="str">
        <f>IF(H1093="","",VLOOKUP($H1093,Waste_Type!$C$3:$E$50,2,FALSE))</f>
        <v/>
      </c>
      <c r="H1093" s="192" t="str">
        <f>IF(Data_Input!C1093="","",Data_Input!C1093)</f>
        <v/>
      </c>
      <c r="I1093" s="189" t="str">
        <f>IF(Data_Input!D1093="","",Data_Input!D1093)</f>
        <v/>
      </c>
      <c r="J1093" s="183" t="str">
        <f>IF(Data_Input!E1093="","",Data_Input!E1093)</f>
        <v/>
      </c>
      <c r="K1093" s="183" t="str">
        <f>IF(Data_Input!F1093="","",Data_Input!F1093)</f>
        <v/>
      </c>
      <c r="L1093" s="151" t="str">
        <f>IF(Data_Input!G1093="","",Data_Input!G1093)</f>
        <v/>
      </c>
      <c r="M1093" s="154" t="str">
        <f t="shared" si="17"/>
        <v/>
      </c>
    </row>
    <row r="1094" spans="2:13" x14ac:dyDescent="0.4">
      <c r="B1094" s="178" t="str">
        <f>IF(Data_Input!B1094="","",Data_Input!B1094)</f>
        <v/>
      </c>
      <c r="C1094" s="179" t="str">
        <f>IF(Project_Details!$C$10="","",Project_Details!$C$10)</f>
        <v/>
      </c>
      <c r="D1094" s="179" t="str">
        <f>IF(Project_Details!$C$11="","",Project_Details!$C$11)</f>
        <v/>
      </c>
      <c r="E1094" s="179" t="str">
        <f>IF(Project_Details!$C$12="","",Project_Details!$C$12)</f>
        <v/>
      </c>
      <c r="F1094" s="144" t="str">
        <f>IF(H1094="","",VLOOKUP(H1094,Waste_Type!$C$3:$E$50,3,FALSE))</f>
        <v/>
      </c>
      <c r="G1094" s="145" t="str">
        <f>IF(H1094="","",VLOOKUP($H1094,Waste_Type!$C$3:$E$50,2,FALSE))</f>
        <v/>
      </c>
      <c r="H1094" s="193" t="str">
        <f>IF(Data_Input!C1094="","",Data_Input!C1094)</f>
        <v/>
      </c>
      <c r="I1094" s="190" t="str">
        <f>IF(Data_Input!D1094="","",Data_Input!D1094)</f>
        <v/>
      </c>
      <c r="J1094" s="180" t="str">
        <f>IF(Data_Input!E1094="","",Data_Input!E1094)</f>
        <v/>
      </c>
      <c r="K1094" s="180" t="str">
        <f>IF(Data_Input!F1094="","",Data_Input!F1094)</f>
        <v/>
      </c>
      <c r="L1094" s="144" t="str">
        <f>IF(Data_Input!G1094="","",Data_Input!G1094)</f>
        <v/>
      </c>
      <c r="M1094" s="148" t="str">
        <f t="shared" si="17"/>
        <v/>
      </c>
    </row>
    <row r="1095" spans="2:13" x14ac:dyDescent="0.4">
      <c r="B1095" s="181" t="str">
        <f>IF(Data_Input!B1095="","",Data_Input!B1095)</f>
        <v/>
      </c>
      <c r="C1095" s="182" t="str">
        <f>IF(Project_Details!$C$10="","",Project_Details!$C$10)</f>
        <v/>
      </c>
      <c r="D1095" s="182" t="str">
        <f>IF(Project_Details!$C$11="","",Project_Details!$C$11)</f>
        <v/>
      </c>
      <c r="E1095" s="182" t="str">
        <f>IF(Project_Details!$C$12="","",Project_Details!$C$12)</f>
        <v/>
      </c>
      <c r="F1095" s="151" t="str">
        <f>IF(H1095="","",VLOOKUP(H1095,Waste_Type!$C$3:$E$50,3,FALSE))</f>
        <v/>
      </c>
      <c r="G1095" s="152" t="str">
        <f>IF(H1095="","",VLOOKUP($H1095,Waste_Type!$C$3:$E$50,2,FALSE))</f>
        <v/>
      </c>
      <c r="H1095" s="192" t="str">
        <f>IF(Data_Input!C1095="","",Data_Input!C1095)</f>
        <v/>
      </c>
      <c r="I1095" s="189" t="str">
        <f>IF(Data_Input!D1095="","",Data_Input!D1095)</f>
        <v/>
      </c>
      <c r="J1095" s="183" t="str">
        <f>IF(Data_Input!E1095="","",Data_Input!E1095)</f>
        <v/>
      </c>
      <c r="K1095" s="183" t="str">
        <f>IF(Data_Input!F1095="","",Data_Input!F1095)</f>
        <v/>
      </c>
      <c r="L1095" s="151" t="str">
        <f>IF(Data_Input!G1095="","",Data_Input!G1095)</f>
        <v/>
      </c>
      <c r="M1095" s="154" t="str">
        <f t="shared" si="17"/>
        <v/>
      </c>
    </row>
    <row r="1096" spans="2:13" x14ac:dyDescent="0.4">
      <c r="B1096" s="178" t="str">
        <f>IF(Data_Input!B1096="","",Data_Input!B1096)</f>
        <v/>
      </c>
      <c r="C1096" s="179" t="str">
        <f>IF(Project_Details!$C$10="","",Project_Details!$C$10)</f>
        <v/>
      </c>
      <c r="D1096" s="179" t="str">
        <f>IF(Project_Details!$C$11="","",Project_Details!$C$11)</f>
        <v/>
      </c>
      <c r="E1096" s="179" t="str">
        <f>IF(Project_Details!$C$12="","",Project_Details!$C$12)</f>
        <v/>
      </c>
      <c r="F1096" s="144" t="str">
        <f>IF(H1096="","",VLOOKUP(H1096,Waste_Type!$C$3:$E$50,3,FALSE))</f>
        <v/>
      </c>
      <c r="G1096" s="145" t="str">
        <f>IF(H1096="","",VLOOKUP($H1096,Waste_Type!$C$3:$E$50,2,FALSE))</f>
        <v/>
      </c>
      <c r="H1096" s="193" t="str">
        <f>IF(Data_Input!C1096="","",Data_Input!C1096)</f>
        <v/>
      </c>
      <c r="I1096" s="190" t="str">
        <f>IF(Data_Input!D1096="","",Data_Input!D1096)</f>
        <v/>
      </c>
      <c r="J1096" s="180" t="str">
        <f>IF(Data_Input!E1096="","",Data_Input!E1096)</f>
        <v/>
      </c>
      <c r="K1096" s="180" t="str">
        <f>IF(Data_Input!F1096="","",Data_Input!F1096)</f>
        <v/>
      </c>
      <c r="L1096" s="144" t="str">
        <f>IF(Data_Input!G1096="","",Data_Input!G1096)</f>
        <v/>
      </c>
      <c r="M1096" s="148" t="str">
        <f t="shared" si="17"/>
        <v/>
      </c>
    </row>
    <row r="1097" spans="2:13" x14ac:dyDescent="0.4">
      <c r="B1097" s="181" t="str">
        <f>IF(Data_Input!B1097="","",Data_Input!B1097)</f>
        <v/>
      </c>
      <c r="C1097" s="182" t="str">
        <f>IF(Project_Details!$C$10="","",Project_Details!$C$10)</f>
        <v/>
      </c>
      <c r="D1097" s="182" t="str">
        <f>IF(Project_Details!$C$11="","",Project_Details!$C$11)</f>
        <v/>
      </c>
      <c r="E1097" s="182" t="str">
        <f>IF(Project_Details!$C$12="","",Project_Details!$C$12)</f>
        <v/>
      </c>
      <c r="F1097" s="151" t="str">
        <f>IF(H1097="","",VLOOKUP(H1097,Waste_Type!$C$3:$E$50,3,FALSE))</f>
        <v/>
      </c>
      <c r="G1097" s="152" t="str">
        <f>IF(H1097="","",VLOOKUP($H1097,Waste_Type!$C$3:$E$50,2,FALSE))</f>
        <v/>
      </c>
      <c r="H1097" s="192" t="str">
        <f>IF(Data_Input!C1097="","",Data_Input!C1097)</f>
        <v/>
      </c>
      <c r="I1097" s="189" t="str">
        <f>IF(Data_Input!D1097="","",Data_Input!D1097)</f>
        <v/>
      </c>
      <c r="J1097" s="183" t="str">
        <f>IF(Data_Input!E1097="","",Data_Input!E1097)</f>
        <v/>
      </c>
      <c r="K1097" s="183" t="str">
        <f>IF(Data_Input!F1097="","",Data_Input!F1097)</f>
        <v/>
      </c>
      <c r="L1097" s="151" t="str">
        <f>IF(Data_Input!G1097="","",Data_Input!G1097)</f>
        <v/>
      </c>
      <c r="M1097" s="154" t="str">
        <f t="shared" si="17"/>
        <v/>
      </c>
    </row>
    <row r="1098" spans="2:13" x14ac:dyDescent="0.4">
      <c r="B1098" s="178" t="str">
        <f>IF(Data_Input!B1098="","",Data_Input!B1098)</f>
        <v/>
      </c>
      <c r="C1098" s="179" t="str">
        <f>IF(Project_Details!$C$10="","",Project_Details!$C$10)</f>
        <v/>
      </c>
      <c r="D1098" s="179" t="str">
        <f>IF(Project_Details!$C$11="","",Project_Details!$C$11)</f>
        <v/>
      </c>
      <c r="E1098" s="179" t="str">
        <f>IF(Project_Details!$C$12="","",Project_Details!$C$12)</f>
        <v/>
      </c>
      <c r="F1098" s="144" t="str">
        <f>IF(H1098="","",VLOOKUP(H1098,Waste_Type!$C$3:$E$50,3,FALSE))</f>
        <v/>
      </c>
      <c r="G1098" s="145" t="str">
        <f>IF(H1098="","",VLOOKUP($H1098,Waste_Type!$C$3:$E$50,2,FALSE))</f>
        <v/>
      </c>
      <c r="H1098" s="193" t="str">
        <f>IF(Data_Input!C1098="","",Data_Input!C1098)</f>
        <v/>
      </c>
      <c r="I1098" s="190" t="str">
        <f>IF(Data_Input!D1098="","",Data_Input!D1098)</f>
        <v/>
      </c>
      <c r="J1098" s="180" t="str">
        <f>IF(Data_Input!E1098="","",Data_Input!E1098)</f>
        <v/>
      </c>
      <c r="K1098" s="180" t="str">
        <f>IF(Data_Input!F1098="","",Data_Input!F1098)</f>
        <v/>
      </c>
      <c r="L1098" s="144" t="str">
        <f>IF(Data_Input!G1098="","",Data_Input!G1098)</f>
        <v/>
      </c>
      <c r="M1098" s="148" t="str">
        <f t="shared" si="17"/>
        <v/>
      </c>
    </row>
    <row r="1099" spans="2:13" x14ac:dyDescent="0.4">
      <c r="B1099" s="181" t="str">
        <f>IF(Data_Input!B1099="","",Data_Input!B1099)</f>
        <v/>
      </c>
      <c r="C1099" s="182" t="str">
        <f>IF(Project_Details!$C$10="","",Project_Details!$C$10)</f>
        <v/>
      </c>
      <c r="D1099" s="182" t="str">
        <f>IF(Project_Details!$C$11="","",Project_Details!$C$11)</f>
        <v/>
      </c>
      <c r="E1099" s="182" t="str">
        <f>IF(Project_Details!$C$12="","",Project_Details!$C$12)</f>
        <v/>
      </c>
      <c r="F1099" s="151" t="str">
        <f>IF(H1099="","",VLOOKUP(H1099,Waste_Type!$C$3:$E$50,3,FALSE))</f>
        <v/>
      </c>
      <c r="G1099" s="152" t="str">
        <f>IF(H1099="","",VLOOKUP($H1099,Waste_Type!$C$3:$E$50,2,FALSE))</f>
        <v/>
      </c>
      <c r="H1099" s="192" t="str">
        <f>IF(Data_Input!C1099="","",Data_Input!C1099)</f>
        <v/>
      </c>
      <c r="I1099" s="189" t="str">
        <f>IF(Data_Input!D1099="","",Data_Input!D1099)</f>
        <v/>
      </c>
      <c r="J1099" s="183" t="str">
        <f>IF(Data_Input!E1099="","",Data_Input!E1099)</f>
        <v/>
      </c>
      <c r="K1099" s="183" t="str">
        <f>IF(Data_Input!F1099="","",Data_Input!F1099)</f>
        <v/>
      </c>
      <c r="L1099" s="151" t="str">
        <f>IF(Data_Input!G1099="","",Data_Input!G1099)</f>
        <v/>
      </c>
      <c r="M1099" s="154" t="str">
        <f t="shared" si="17"/>
        <v/>
      </c>
    </row>
    <row r="1100" spans="2:13" x14ac:dyDescent="0.4">
      <c r="B1100" s="178" t="str">
        <f>IF(Data_Input!B1100="","",Data_Input!B1100)</f>
        <v/>
      </c>
      <c r="C1100" s="179" t="str">
        <f>IF(Project_Details!$C$10="","",Project_Details!$C$10)</f>
        <v/>
      </c>
      <c r="D1100" s="179" t="str">
        <f>IF(Project_Details!$C$11="","",Project_Details!$C$11)</f>
        <v/>
      </c>
      <c r="E1100" s="179" t="str">
        <f>IF(Project_Details!$C$12="","",Project_Details!$C$12)</f>
        <v/>
      </c>
      <c r="F1100" s="144" t="str">
        <f>IF(H1100="","",VLOOKUP(H1100,Waste_Type!$C$3:$E$50,3,FALSE))</f>
        <v/>
      </c>
      <c r="G1100" s="145" t="str">
        <f>IF(H1100="","",VLOOKUP($H1100,Waste_Type!$C$3:$E$50,2,FALSE))</f>
        <v/>
      </c>
      <c r="H1100" s="193" t="str">
        <f>IF(Data_Input!C1100="","",Data_Input!C1100)</f>
        <v/>
      </c>
      <c r="I1100" s="190" t="str">
        <f>IF(Data_Input!D1100="","",Data_Input!D1100)</f>
        <v/>
      </c>
      <c r="J1100" s="180" t="str">
        <f>IF(Data_Input!E1100="","",Data_Input!E1100)</f>
        <v/>
      </c>
      <c r="K1100" s="180" t="str">
        <f>IF(Data_Input!F1100="","",Data_Input!F1100)</f>
        <v/>
      </c>
      <c r="L1100" s="144" t="str">
        <f>IF(Data_Input!G1100="","",Data_Input!G1100)</f>
        <v/>
      </c>
      <c r="M1100" s="148" t="str">
        <f t="shared" si="17"/>
        <v/>
      </c>
    </row>
    <row r="1101" spans="2:13" x14ac:dyDescent="0.4">
      <c r="B1101" s="181" t="str">
        <f>IF(Data_Input!B1101="","",Data_Input!B1101)</f>
        <v/>
      </c>
      <c r="C1101" s="182" t="str">
        <f>IF(Project_Details!$C$10="","",Project_Details!$C$10)</f>
        <v/>
      </c>
      <c r="D1101" s="182" t="str">
        <f>IF(Project_Details!$C$11="","",Project_Details!$C$11)</f>
        <v/>
      </c>
      <c r="E1101" s="182" t="str">
        <f>IF(Project_Details!$C$12="","",Project_Details!$C$12)</f>
        <v/>
      </c>
      <c r="F1101" s="151" t="str">
        <f>IF(H1101="","",VLOOKUP(H1101,Waste_Type!$C$3:$E$50,3,FALSE))</f>
        <v/>
      </c>
      <c r="G1101" s="152" t="str">
        <f>IF(H1101="","",VLOOKUP($H1101,Waste_Type!$C$3:$E$50,2,FALSE))</f>
        <v/>
      </c>
      <c r="H1101" s="192" t="str">
        <f>IF(Data_Input!C1101="","",Data_Input!C1101)</f>
        <v/>
      </c>
      <c r="I1101" s="189" t="str">
        <f>IF(Data_Input!D1101="","",Data_Input!D1101)</f>
        <v/>
      </c>
      <c r="J1101" s="183" t="str">
        <f>IF(Data_Input!E1101="","",Data_Input!E1101)</f>
        <v/>
      </c>
      <c r="K1101" s="183" t="str">
        <f>IF(Data_Input!F1101="","",Data_Input!F1101)</f>
        <v/>
      </c>
      <c r="L1101" s="151" t="str">
        <f>IF(Data_Input!G1101="","",Data_Input!G1101)</f>
        <v/>
      </c>
      <c r="M1101" s="154" t="str">
        <f t="shared" si="17"/>
        <v/>
      </c>
    </row>
    <row r="1102" spans="2:13" x14ac:dyDescent="0.4">
      <c r="B1102" s="178" t="str">
        <f>IF(Data_Input!B1102="","",Data_Input!B1102)</f>
        <v/>
      </c>
      <c r="C1102" s="179" t="str">
        <f>IF(Project_Details!$C$10="","",Project_Details!$C$10)</f>
        <v/>
      </c>
      <c r="D1102" s="179" t="str">
        <f>IF(Project_Details!$C$11="","",Project_Details!$C$11)</f>
        <v/>
      </c>
      <c r="E1102" s="179" t="str">
        <f>IF(Project_Details!$C$12="","",Project_Details!$C$12)</f>
        <v/>
      </c>
      <c r="F1102" s="144" t="str">
        <f>IF(H1102="","",VLOOKUP(H1102,Waste_Type!$C$3:$E$50,3,FALSE))</f>
        <v/>
      </c>
      <c r="G1102" s="145" t="str">
        <f>IF(H1102="","",VLOOKUP($H1102,Waste_Type!$C$3:$E$50,2,FALSE))</f>
        <v/>
      </c>
      <c r="H1102" s="193" t="str">
        <f>IF(Data_Input!C1102="","",Data_Input!C1102)</f>
        <v/>
      </c>
      <c r="I1102" s="190" t="str">
        <f>IF(Data_Input!D1102="","",Data_Input!D1102)</f>
        <v/>
      </c>
      <c r="J1102" s="180" t="str">
        <f>IF(Data_Input!E1102="","",Data_Input!E1102)</f>
        <v/>
      </c>
      <c r="K1102" s="180" t="str">
        <f>IF(Data_Input!F1102="","",Data_Input!F1102)</f>
        <v/>
      </c>
      <c r="L1102" s="144" t="str">
        <f>IF(Data_Input!G1102="","",Data_Input!G1102)</f>
        <v/>
      </c>
      <c r="M1102" s="148" t="str">
        <f t="shared" si="17"/>
        <v/>
      </c>
    </row>
    <row r="1103" spans="2:13" x14ac:dyDescent="0.4">
      <c r="B1103" s="181" t="str">
        <f>IF(Data_Input!B1103="","",Data_Input!B1103)</f>
        <v/>
      </c>
      <c r="C1103" s="182" t="str">
        <f>IF(Project_Details!$C$10="","",Project_Details!$C$10)</f>
        <v/>
      </c>
      <c r="D1103" s="182" t="str">
        <f>IF(Project_Details!$C$11="","",Project_Details!$C$11)</f>
        <v/>
      </c>
      <c r="E1103" s="182" t="str">
        <f>IF(Project_Details!$C$12="","",Project_Details!$C$12)</f>
        <v/>
      </c>
      <c r="F1103" s="151" t="str">
        <f>IF(H1103="","",VLOOKUP(H1103,Waste_Type!$C$3:$E$50,3,FALSE))</f>
        <v/>
      </c>
      <c r="G1103" s="152" t="str">
        <f>IF(H1103="","",VLOOKUP($H1103,Waste_Type!$C$3:$E$50,2,FALSE))</f>
        <v/>
      </c>
      <c r="H1103" s="192" t="str">
        <f>IF(Data_Input!C1103="","",Data_Input!C1103)</f>
        <v/>
      </c>
      <c r="I1103" s="189" t="str">
        <f>IF(Data_Input!D1103="","",Data_Input!D1103)</f>
        <v/>
      </c>
      <c r="J1103" s="183" t="str">
        <f>IF(Data_Input!E1103="","",Data_Input!E1103)</f>
        <v/>
      </c>
      <c r="K1103" s="183" t="str">
        <f>IF(Data_Input!F1103="","",Data_Input!F1103)</f>
        <v/>
      </c>
      <c r="L1103" s="151" t="str">
        <f>IF(Data_Input!G1103="","",Data_Input!G1103)</f>
        <v/>
      </c>
      <c r="M1103" s="154" t="str">
        <f t="shared" si="17"/>
        <v/>
      </c>
    </row>
    <row r="1104" spans="2:13" x14ac:dyDescent="0.4">
      <c r="B1104" s="178" t="str">
        <f>IF(Data_Input!B1104="","",Data_Input!B1104)</f>
        <v/>
      </c>
      <c r="C1104" s="179" t="str">
        <f>IF(Project_Details!$C$10="","",Project_Details!$C$10)</f>
        <v/>
      </c>
      <c r="D1104" s="179" t="str">
        <f>IF(Project_Details!$C$11="","",Project_Details!$C$11)</f>
        <v/>
      </c>
      <c r="E1104" s="179" t="str">
        <f>IF(Project_Details!$C$12="","",Project_Details!$C$12)</f>
        <v/>
      </c>
      <c r="F1104" s="144" t="str">
        <f>IF(H1104="","",VLOOKUP(H1104,Waste_Type!$C$3:$E$50,3,FALSE))</f>
        <v/>
      </c>
      <c r="G1104" s="145" t="str">
        <f>IF(H1104="","",VLOOKUP($H1104,Waste_Type!$C$3:$E$50,2,FALSE))</f>
        <v/>
      </c>
      <c r="H1104" s="193" t="str">
        <f>IF(Data_Input!C1104="","",Data_Input!C1104)</f>
        <v/>
      </c>
      <c r="I1104" s="190" t="str">
        <f>IF(Data_Input!D1104="","",Data_Input!D1104)</f>
        <v/>
      </c>
      <c r="J1104" s="180" t="str">
        <f>IF(Data_Input!E1104="","",Data_Input!E1104)</f>
        <v/>
      </c>
      <c r="K1104" s="180" t="str">
        <f>IF(Data_Input!F1104="","",Data_Input!F1104)</f>
        <v/>
      </c>
      <c r="L1104" s="144" t="str">
        <f>IF(Data_Input!G1104="","",Data_Input!G1104)</f>
        <v/>
      </c>
      <c r="M1104" s="148" t="str">
        <f t="shared" si="17"/>
        <v/>
      </c>
    </row>
    <row r="1105" spans="2:13" x14ac:dyDescent="0.4">
      <c r="B1105" s="181" t="str">
        <f>IF(Data_Input!B1105="","",Data_Input!B1105)</f>
        <v/>
      </c>
      <c r="C1105" s="182" t="str">
        <f>IF(Project_Details!$C$10="","",Project_Details!$C$10)</f>
        <v/>
      </c>
      <c r="D1105" s="182" t="str">
        <f>IF(Project_Details!$C$11="","",Project_Details!$C$11)</f>
        <v/>
      </c>
      <c r="E1105" s="182" t="str">
        <f>IF(Project_Details!$C$12="","",Project_Details!$C$12)</f>
        <v/>
      </c>
      <c r="F1105" s="151" t="str">
        <f>IF(H1105="","",VLOOKUP(H1105,Waste_Type!$C$3:$E$50,3,FALSE))</f>
        <v/>
      </c>
      <c r="G1105" s="152" t="str">
        <f>IF(H1105="","",VLOOKUP($H1105,Waste_Type!$C$3:$E$50,2,FALSE))</f>
        <v/>
      </c>
      <c r="H1105" s="192" t="str">
        <f>IF(Data_Input!C1105="","",Data_Input!C1105)</f>
        <v/>
      </c>
      <c r="I1105" s="189" t="str">
        <f>IF(Data_Input!D1105="","",Data_Input!D1105)</f>
        <v/>
      </c>
      <c r="J1105" s="183" t="str">
        <f>IF(Data_Input!E1105="","",Data_Input!E1105)</f>
        <v/>
      </c>
      <c r="K1105" s="183" t="str">
        <f>IF(Data_Input!F1105="","",Data_Input!F1105)</f>
        <v/>
      </c>
      <c r="L1105" s="151" t="str">
        <f>IF(Data_Input!G1105="","",Data_Input!G1105)</f>
        <v/>
      </c>
      <c r="M1105" s="154" t="str">
        <f t="shared" si="17"/>
        <v/>
      </c>
    </row>
    <row r="1106" spans="2:13" x14ac:dyDescent="0.4">
      <c r="B1106" s="178" t="str">
        <f>IF(Data_Input!B1106="","",Data_Input!B1106)</f>
        <v/>
      </c>
      <c r="C1106" s="179" t="str">
        <f>IF(Project_Details!$C$10="","",Project_Details!$C$10)</f>
        <v/>
      </c>
      <c r="D1106" s="179" t="str">
        <f>IF(Project_Details!$C$11="","",Project_Details!$C$11)</f>
        <v/>
      </c>
      <c r="E1106" s="179" t="str">
        <f>IF(Project_Details!$C$12="","",Project_Details!$C$12)</f>
        <v/>
      </c>
      <c r="F1106" s="144" t="str">
        <f>IF(H1106="","",VLOOKUP(H1106,Waste_Type!$C$3:$E$50,3,FALSE))</f>
        <v/>
      </c>
      <c r="G1106" s="145" t="str">
        <f>IF(H1106="","",VLOOKUP($H1106,Waste_Type!$C$3:$E$50,2,FALSE))</f>
        <v/>
      </c>
      <c r="H1106" s="193" t="str">
        <f>IF(Data_Input!C1106="","",Data_Input!C1106)</f>
        <v/>
      </c>
      <c r="I1106" s="190" t="str">
        <f>IF(Data_Input!D1106="","",Data_Input!D1106)</f>
        <v/>
      </c>
      <c r="J1106" s="180" t="str">
        <f>IF(Data_Input!E1106="","",Data_Input!E1106)</f>
        <v/>
      </c>
      <c r="K1106" s="180" t="str">
        <f>IF(Data_Input!F1106="","",Data_Input!F1106)</f>
        <v/>
      </c>
      <c r="L1106" s="144" t="str">
        <f>IF(Data_Input!G1106="","",Data_Input!G1106)</f>
        <v/>
      </c>
      <c r="M1106" s="148" t="str">
        <f t="shared" si="17"/>
        <v/>
      </c>
    </row>
    <row r="1107" spans="2:13" x14ac:dyDescent="0.4">
      <c r="B1107" s="181" t="str">
        <f>IF(Data_Input!B1107="","",Data_Input!B1107)</f>
        <v/>
      </c>
      <c r="C1107" s="182" t="str">
        <f>IF(Project_Details!$C$10="","",Project_Details!$C$10)</f>
        <v/>
      </c>
      <c r="D1107" s="182" t="str">
        <f>IF(Project_Details!$C$11="","",Project_Details!$C$11)</f>
        <v/>
      </c>
      <c r="E1107" s="182" t="str">
        <f>IF(Project_Details!$C$12="","",Project_Details!$C$12)</f>
        <v/>
      </c>
      <c r="F1107" s="151" t="str">
        <f>IF(H1107="","",VLOOKUP(H1107,Waste_Type!$C$3:$E$50,3,FALSE))</f>
        <v/>
      </c>
      <c r="G1107" s="152" t="str">
        <f>IF(H1107="","",VLOOKUP($H1107,Waste_Type!$C$3:$E$50,2,FALSE))</f>
        <v/>
      </c>
      <c r="H1107" s="192" t="str">
        <f>IF(Data_Input!C1107="","",Data_Input!C1107)</f>
        <v/>
      </c>
      <c r="I1107" s="189" t="str">
        <f>IF(Data_Input!D1107="","",Data_Input!D1107)</f>
        <v/>
      </c>
      <c r="J1107" s="183" t="str">
        <f>IF(Data_Input!E1107="","",Data_Input!E1107)</f>
        <v/>
      </c>
      <c r="K1107" s="183" t="str">
        <f>IF(Data_Input!F1107="","",Data_Input!F1107)</f>
        <v/>
      </c>
      <c r="L1107" s="151" t="str">
        <f>IF(Data_Input!G1107="","",Data_Input!G1107)</f>
        <v/>
      </c>
      <c r="M1107" s="154" t="str">
        <f t="shared" si="17"/>
        <v/>
      </c>
    </row>
    <row r="1108" spans="2:13" x14ac:dyDescent="0.4">
      <c r="B1108" s="178" t="str">
        <f>IF(Data_Input!B1108="","",Data_Input!B1108)</f>
        <v/>
      </c>
      <c r="C1108" s="179" t="str">
        <f>IF(Project_Details!$C$10="","",Project_Details!$C$10)</f>
        <v/>
      </c>
      <c r="D1108" s="179" t="str">
        <f>IF(Project_Details!$C$11="","",Project_Details!$C$11)</f>
        <v/>
      </c>
      <c r="E1108" s="179" t="str">
        <f>IF(Project_Details!$C$12="","",Project_Details!$C$12)</f>
        <v/>
      </c>
      <c r="F1108" s="144" t="str">
        <f>IF(H1108="","",VLOOKUP(H1108,Waste_Type!$C$3:$E$50,3,FALSE))</f>
        <v/>
      </c>
      <c r="G1108" s="145" t="str">
        <f>IF(H1108="","",VLOOKUP($H1108,Waste_Type!$C$3:$E$50,2,FALSE))</f>
        <v/>
      </c>
      <c r="H1108" s="193" t="str">
        <f>IF(Data_Input!C1108="","",Data_Input!C1108)</f>
        <v/>
      </c>
      <c r="I1108" s="190" t="str">
        <f>IF(Data_Input!D1108="","",Data_Input!D1108)</f>
        <v/>
      </c>
      <c r="J1108" s="180" t="str">
        <f>IF(Data_Input!E1108="","",Data_Input!E1108)</f>
        <v/>
      </c>
      <c r="K1108" s="180" t="str">
        <f>IF(Data_Input!F1108="","",Data_Input!F1108)</f>
        <v/>
      </c>
      <c r="L1108" s="144" t="str">
        <f>IF(Data_Input!G1108="","",Data_Input!G1108)</f>
        <v/>
      </c>
      <c r="M1108" s="148" t="str">
        <f t="shared" si="17"/>
        <v/>
      </c>
    </row>
    <row r="1109" spans="2:13" x14ac:dyDescent="0.4">
      <c r="B1109" s="181" t="str">
        <f>IF(Data_Input!B1109="","",Data_Input!B1109)</f>
        <v/>
      </c>
      <c r="C1109" s="182" t="str">
        <f>IF(Project_Details!$C$10="","",Project_Details!$C$10)</f>
        <v/>
      </c>
      <c r="D1109" s="182" t="str">
        <f>IF(Project_Details!$C$11="","",Project_Details!$C$11)</f>
        <v/>
      </c>
      <c r="E1109" s="182" t="str">
        <f>IF(Project_Details!$C$12="","",Project_Details!$C$12)</f>
        <v/>
      </c>
      <c r="F1109" s="151" t="str">
        <f>IF(H1109="","",VLOOKUP(H1109,Waste_Type!$C$3:$E$50,3,FALSE))</f>
        <v/>
      </c>
      <c r="G1109" s="152" t="str">
        <f>IF(H1109="","",VLOOKUP($H1109,Waste_Type!$C$3:$E$50,2,FALSE))</f>
        <v/>
      </c>
      <c r="H1109" s="192" t="str">
        <f>IF(Data_Input!C1109="","",Data_Input!C1109)</f>
        <v/>
      </c>
      <c r="I1109" s="189" t="str">
        <f>IF(Data_Input!D1109="","",Data_Input!D1109)</f>
        <v/>
      </c>
      <c r="J1109" s="183" t="str">
        <f>IF(Data_Input!E1109="","",Data_Input!E1109)</f>
        <v/>
      </c>
      <c r="K1109" s="183" t="str">
        <f>IF(Data_Input!F1109="","",Data_Input!F1109)</f>
        <v/>
      </c>
      <c r="L1109" s="151" t="str">
        <f>IF(Data_Input!G1109="","",Data_Input!G1109)</f>
        <v/>
      </c>
      <c r="M1109" s="154" t="str">
        <f t="shared" si="17"/>
        <v/>
      </c>
    </row>
    <row r="1110" spans="2:13" x14ac:dyDescent="0.4">
      <c r="B1110" s="178" t="str">
        <f>IF(Data_Input!B1110="","",Data_Input!B1110)</f>
        <v/>
      </c>
      <c r="C1110" s="179" t="str">
        <f>IF(Project_Details!$C$10="","",Project_Details!$C$10)</f>
        <v/>
      </c>
      <c r="D1110" s="179" t="str">
        <f>IF(Project_Details!$C$11="","",Project_Details!$C$11)</f>
        <v/>
      </c>
      <c r="E1110" s="179" t="str">
        <f>IF(Project_Details!$C$12="","",Project_Details!$C$12)</f>
        <v/>
      </c>
      <c r="F1110" s="144" t="str">
        <f>IF(H1110="","",VLOOKUP(H1110,Waste_Type!$C$3:$E$50,3,FALSE))</f>
        <v/>
      </c>
      <c r="G1110" s="145" t="str">
        <f>IF(H1110="","",VLOOKUP($H1110,Waste_Type!$C$3:$E$50,2,FALSE))</f>
        <v/>
      </c>
      <c r="H1110" s="193" t="str">
        <f>IF(Data_Input!C1110="","",Data_Input!C1110)</f>
        <v/>
      </c>
      <c r="I1110" s="190" t="str">
        <f>IF(Data_Input!D1110="","",Data_Input!D1110)</f>
        <v/>
      </c>
      <c r="J1110" s="180" t="str">
        <f>IF(Data_Input!E1110="","",Data_Input!E1110)</f>
        <v/>
      </c>
      <c r="K1110" s="180" t="str">
        <f>IF(Data_Input!F1110="","",Data_Input!F1110)</f>
        <v/>
      </c>
      <c r="L1110" s="144" t="str">
        <f>IF(Data_Input!G1110="","",Data_Input!G1110)</f>
        <v/>
      </c>
      <c r="M1110" s="148" t="str">
        <f t="shared" si="17"/>
        <v/>
      </c>
    </row>
    <row r="1111" spans="2:13" x14ac:dyDescent="0.4">
      <c r="B1111" s="181" t="str">
        <f>IF(Data_Input!B1111="","",Data_Input!B1111)</f>
        <v/>
      </c>
      <c r="C1111" s="182" t="str">
        <f>IF(Project_Details!$C$10="","",Project_Details!$C$10)</f>
        <v/>
      </c>
      <c r="D1111" s="182" t="str">
        <f>IF(Project_Details!$C$11="","",Project_Details!$C$11)</f>
        <v/>
      </c>
      <c r="E1111" s="182" t="str">
        <f>IF(Project_Details!$C$12="","",Project_Details!$C$12)</f>
        <v/>
      </c>
      <c r="F1111" s="151" t="str">
        <f>IF(H1111="","",VLOOKUP(H1111,Waste_Type!$C$3:$E$50,3,FALSE))</f>
        <v/>
      </c>
      <c r="G1111" s="152" t="str">
        <f>IF(H1111="","",VLOOKUP($H1111,Waste_Type!$C$3:$E$50,2,FALSE))</f>
        <v/>
      </c>
      <c r="H1111" s="192" t="str">
        <f>IF(Data_Input!C1111="","",Data_Input!C1111)</f>
        <v/>
      </c>
      <c r="I1111" s="189" t="str">
        <f>IF(Data_Input!D1111="","",Data_Input!D1111)</f>
        <v/>
      </c>
      <c r="J1111" s="183" t="str">
        <f>IF(Data_Input!E1111="","",Data_Input!E1111)</f>
        <v/>
      </c>
      <c r="K1111" s="183" t="str">
        <f>IF(Data_Input!F1111="","",Data_Input!F1111)</f>
        <v/>
      </c>
      <c r="L1111" s="151" t="str">
        <f>IF(Data_Input!G1111="","",Data_Input!G1111)</f>
        <v/>
      </c>
      <c r="M1111" s="154" t="str">
        <f t="shared" si="17"/>
        <v/>
      </c>
    </row>
    <row r="1112" spans="2:13" x14ac:dyDescent="0.4">
      <c r="B1112" s="178" t="str">
        <f>IF(Data_Input!B1112="","",Data_Input!B1112)</f>
        <v/>
      </c>
      <c r="C1112" s="179" t="str">
        <f>IF(Project_Details!$C$10="","",Project_Details!$C$10)</f>
        <v/>
      </c>
      <c r="D1112" s="179" t="str">
        <f>IF(Project_Details!$C$11="","",Project_Details!$C$11)</f>
        <v/>
      </c>
      <c r="E1112" s="179" t="str">
        <f>IF(Project_Details!$C$12="","",Project_Details!$C$12)</f>
        <v/>
      </c>
      <c r="F1112" s="144" t="str">
        <f>IF(H1112="","",VLOOKUP(H1112,Waste_Type!$C$3:$E$50,3,FALSE))</f>
        <v/>
      </c>
      <c r="G1112" s="145" t="str">
        <f>IF(H1112="","",VLOOKUP($H1112,Waste_Type!$C$3:$E$50,2,FALSE))</f>
        <v/>
      </c>
      <c r="H1112" s="193" t="str">
        <f>IF(Data_Input!C1112="","",Data_Input!C1112)</f>
        <v/>
      </c>
      <c r="I1112" s="190" t="str">
        <f>IF(Data_Input!D1112="","",Data_Input!D1112)</f>
        <v/>
      </c>
      <c r="J1112" s="180" t="str">
        <f>IF(Data_Input!E1112="","",Data_Input!E1112)</f>
        <v/>
      </c>
      <c r="K1112" s="180" t="str">
        <f>IF(Data_Input!F1112="","",Data_Input!F1112)</f>
        <v/>
      </c>
      <c r="L1112" s="144" t="str">
        <f>IF(Data_Input!G1112="","",Data_Input!G1112)</f>
        <v/>
      </c>
      <c r="M1112" s="148" t="str">
        <f t="shared" si="17"/>
        <v/>
      </c>
    </row>
    <row r="1113" spans="2:13" x14ac:dyDescent="0.4">
      <c r="B1113" s="181" t="str">
        <f>IF(Data_Input!B1113="","",Data_Input!B1113)</f>
        <v/>
      </c>
      <c r="C1113" s="182" t="str">
        <f>IF(Project_Details!$C$10="","",Project_Details!$C$10)</f>
        <v/>
      </c>
      <c r="D1113" s="182" t="str">
        <f>IF(Project_Details!$C$11="","",Project_Details!$C$11)</f>
        <v/>
      </c>
      <c r="E1113" s="182" t="str">
        <f>IF(Project_Details!$C$12="","",Project_Details!$C$12)</f>
        <v/>
      </c>
      <c r="F1113" s="151" t="str">
        <f>IF(H1113="","",VLOOKUP(H1113,Waste_Type!$C$3:$E$50,3,FALSE))</f>
        <v/>
      </c>
      <c r="G1113" s="152" t="str">
        <f>IF(H1113="","",VLOOKUP($H1113,Waste_Type!$C$3:$E$50,2,FALSE))</f>
        <v/>
      </c>
      <c r="H1113" s="192" t="str">
        <f>IF(Data_Input!C1113="","",Data_Input!C1113)</f>
        <v/>
      </c>
      <c r="I1113" s="189" t="str">
        <f>IF(Data_Input!D1113="","",Data_Input!D1113)</f>
        <v/>
      </c>
      <c r="J1113" s="183" t="str">
        <f>IF(Data_Input!E1113="","",Data_Input!E1113)</f>
        <v/>
      </c>
      <c r="K1113" s="183" t="str">
        <f>IF(Data_Input!F1113="","",Data_Input!F1113)</f>
        <v/>
      </c>
      <c r="L1113" s="151" t="str">
        <f>IF(Data_Input!G1113="","",Data_Input!G1113)</f>
        <v/>
      </c>
      <c r="M1113" s="154" t="str">
        <f t="shared" si="17"/>
        <v/>
      </c>
    </row>
    <row r="1114" spans="2:13" x14ac:dyDescent="0.4">
      <c r="B1114" s="178" t="str">
        <f>IF(Data_Input!B1114="","",Data_Input!B1114)</f>
        <v/>
      </c>
      <c r="C1114" s="179" t="str">
        <f>IF(Project_Details!$C$10="","",Project_Details!$C$10)</f>
        <v/>
      </c>
      <c r="D1114" s="179" t="str">
        <f>IF(Project_Details!$C$11="","",Project_Details!$C$11)</f>
        <v/>
      </c>
      <c r="E1114" s="179" t="str">
        <f>IF(Project_Details!$C$12="","",Project_Details!$C$12)</f>
        <v/>
      </c>
      <c r="F1114" s="144" t="str">
        <f>IF(H1114="","",VLOOKUP(H1114,Waste_Type!$C$3:$E$50,3,FALSE))</f>
        <v/>
      </c>
      <c r="G1114" s="145" t="str">
        <f>IF(H1114="","",VLOOKUP($H1114,Waste_Type!$C$3:$E$50,2,FALSE))</f>
        <v/>
      </c>
      <c r="H1114" s="193" t="str">
        <f>IF(Data_Input!C1114="","",Data_Input!C1114)</f>
        <v/>
      </c>
      <c r="I1114" s="190" t="str">
        <f>IF(Data_Input!D1114="","",Data_Input!D1114)</f>
        <v/>
      </c>
      <c r="J1114" s="180" t="str">
        <f>IF(Data_Input!E1114="","",Data_Input!E1114)</f>
        <v/>
      </c>
      <c r="K1114" s="180" t="str">
        <f>IF(Data_Input!F1114="","",Data_Input!F1114)</f>
        <v/>
      </c>
      <c r="L1114" s="144" t="str">
        <f>IF(Data_Input!G1114="","",Data_Input!G1114)</f>
        <v/>
      </c>
      <c r="M1114" s="148" t="str">
        <f t="shared" si="17"/>
        <v/>
      </c>
    </row>
    <row r="1115" spans="2:13" x14ac:dyDescent="0.4">
      <c r="B1115" s="181" t="str">
        <f>IF(Data_Input!B1115="","",Data_Input!B1115)</f>
        <v/>
      </c>
      <c r="C1115" s="182" t="str">
        <f>IF(Project_Details!$C$10="","",Project_Details!$C$10)</f>
        <v/>
      </c>
      <c r="D1115" s="182" t="str">
        <f>IF(Project_Details!$C$11="","",Project_Details!$C$11)</f>
        <v/>
      </c>
      <c r="E1115" s="182" t="str">
        <f>IF(Project_Details!$C$12="","",Project_Details!$C$12)</f>
        <v/>
      </c>
      <c r="F1115" s="151" t="str">
        <f>IF(H1115="","",VLOOKUP(H1115,Waste_Type!$C$3:$E$50,3,FALSE))</f>
        <v/>
      </c>
      <c r="G1115" s="152" t="str">
        <f>IF(H1115="","",VLOOKUP($H1115,Waste_Type!$C$3:$E$50,2,FALSE))</f>
        <v/>
      </c>
      <c r="H1115" s="192" t="str">
        <f>IF(Data_Input!C1115="","",Data_Input!C1115)</f>
        <v/>
      </c>
      <c r="I1115" s="189" t="str">
        <f>IF(Data_Input!D1115="","",Data_Input!D1115)</f>
        <v/>
      </c>
      <c r="J1115" s="183" t="str">
        <f>IF(Data_Input!E1115="","",Data_Input!E1115)</f>
        <v/>
      </c>
      <c r="K1115" s="183" t="str">
        <f>IF(Data_Input!F1115="","",Data_Input!F1115)</f>
        <v/>
      </c>
      <c r="L1115" s="151" t="str">
        <f>IF(Data_Input!G1115="","",Data_Input!G1115)</f>
        <v/>
      </c>
      <c r="M1115" s="154" t="str">
        <f t="shared" si="17"/>
        <v/>
      </c>
    </row>
    <row r="1116" spans="2:13" x14ac:dyDescent="0.4">
      <c r="B1116" s="178" t="str">
        <f>IF(Data_Input!B1116="","",Data_Input!B1116)</f>
        <v/>
      </c>
      <c r="C1116" s="179" t="str">
        <f>IF(Project_Details!$C$10="","",Project_Details!$C$10)</f>
        <v/>
      </c>
      <c r="D1116" s="179" t="str">
        <f>IF(Project_Details!$C$11="","",Project_Details!$C$11)</f>
        <v/>
      </c>
      <c r="E1116" s="179" t="str">
        <f>IF(Project_Details!$C$12="","",Project_Details!$C$12)</f>
        <v/>
      </c>
      <c r="F1116" s="144" t="str">
        <f>IF(H1116="","",VLOOKUP(H1116,Waste_Type!$C$3:$E$50,3,FALSE))</f>
        <v/>
      </c>
      <c r="G1116" s="145" t="str">
        <f>IF(H1116="","",VLOOKUP($H1116,Waste_Type!$C$3:$E$50,2,FALSE))</f>
        <v/>
      </c>
      <c r="H1116" s="193" t="str">
        <f>IF(Data_Input!C1116="","",Data_Input!C1116)</f>
        <v/>
      </c>
      <c r="I1116" s="190" t="str">
        <f>IF(Data_Input!D1116="","",Data_Input!D1116)</f>
        <v/>
      </c>
      <c r="J1116" s="180" t="str">
        <f>IF(Data_Input!E1116="","",Data_Input!E1116)</f>
        <v/>
      </c>
      <c r="K1116" s="180" t="str">
        <f>IF(Data_Input!F1116="","",Data_Input!F1116)</f>
        <v/>
      </c>
      <c r="L1116" s="144" t="str">
        <f>IF(Data_Input!G1116="","",Data_Input!G1116)</f>
        <v/>
      </c>
      <c r="M1116" s="148" t="str">
        <f t="shared" si="17"/>
        <v/>
      </c>
    </row>
    <row r="1117" spans="2:13" x14ac:dyDescent="0.4">
      <c r="B1117" s="181" t="str">
        <f>IF(Data_Input!B1117="","",Data_Input!B1117)</f>
        <v/>
      </c>
      <c r="C1117" s="182" t="str">
        <f>IF(Project_Details!$C$10="","",Project_Details!$C$10)</f>
        <v/>
      </c>
      <c r="D1117" s="182" t="str">
        <f>IF(Project_Details!$C$11="","",Project_Details!$C$11)</f>
        <v/>
      </c>
      <c r="E1117" s="182" t="str">
        <f>IF(Project_Details!$C$12="","",Project_Details!$C$12)</f>
        <v/>
      </c>
      <c r="F1117" s="151" t="str">
        <f>IF(H1117="","",VLOOKUP(H1117,Waste_Type!$C$3:$E$50,3,FALSE))</f>
        <v/>
      </c>
      <c r="G1117" s="152" t="str">
        <f>IF(H1117="","",VLOOKUP($H1117,Waste_Type!$C$3:$E$50,2,FALSE))</f>
        <v/>
      </c>
      <c r="H1117" s="192" t="str">
        <f>IF(Data_Input!C1117="","",Data_Input!C1117)</f>
        <v/>
      </c>
      <c r="I1117" s="189" t="str">
        <f>IF(Data_Input!D1117="","",Data_Input!D1117)</f>
        <v/>
      </c>
      <c r="J1117" s="183" t="str">
        <f>IF(Data_Input!E1117="","",Data_Input!E1117)</f>
        <v/>
      </c>
      <c r="K1117" s="183" t="str">
        <f>IF(Data_Input!F1117="","",Data_Input!F1117)</f>
        <v/>
      </c>
      <c r="L1117" s="151" t="str">
        <f>IF(Data_Input!G1117="","",Data_Input!G1117)</f>
        <v/>
      </c>
      <c r="M1117" s="154" t="str">
        <f t="shared" si="17"/>
        <v/>
      </c>
    </row>
    <row r="1118" spans="2:13" x14ac:dyDescent="0.4">
      <c r="B1118" s="178" t="str">
        <f>IF(Data_Input!B1118="","",Data_Input!B1118)</f>
        <v/>
      </c>
      <c r="C1118" s="179" t="str">
        <f>IF(Project_Details!$C$10="","",Project_Details!$C$10)</f>
        <v/>
      </c>
      <c r="D1118" s="179" t="str">
        <f>IF(Project_Details!$C$11="","",Project_Details!$C$11)</f>
        <v/>
      </c>
      <c r="E1118" s="179" t="str">
        <f>IF(Project_Details!$C$12="","",Project_Details!$C$12)</f>
        <v/>
      </c>
      <c r="F1118" s="144" t="str">
        <f>IF(H1118="","",VLOOKUP(H1118,Waste_Type!$C$3:$E$50,3,FALSE))</f>
        <v/>
      </c>
      <c r="G1118" s="145" t="str">
        <f>IF(H1118="","",VLOOKUP($H1118,Waste_Type!$C$3:$E$50,2,FALSE))</f>
        <v/>
      </c>
      <c r="H1118" s="193" t="str">
        <f>IF(Data_Input!C1118="","",Data_Input!C1118)</f>
        <v/>
      </c>
      <c r="I1118" s="190" t="str">
        <f>IF(Data_Input!D1118="","",Data_Input!D1118)</f>
        <v/>
      </c>
      <c r="J1118" s="180" t="str">
        <f>IF(Data_Input!E1118="","",Data_Input!E1118)</f>
        <v/>
      </c>
      <c r="K1118" s="180" t="str">
        <f>IF(Data_Input!F1118="","",Data_Input!F1118)</f>
        <v/>
      </c>
      <c r="L1118" s="144" t="str">
        <f>IF(Data_Input!G1118="","",Data_Input!G1118)</f>
        <v/>
      </c>
      <c r="M1118" s="148" t="str">
        <f t="shared" si="17"/>
        <v/>
      </c>
    </row>
    <row r="1119" spans="2:13" x14ac:dyDescent="0.4">
      <c r="B1119" s="181" t="str">
        <f>IF(Data_Input!B1119="","",Data_Input!B1119)</f>
        <v/>
      </c>
      <c r="C1119" s="182" t="str">
        <f>IF(Project_Details!$C$10="","",Project_Details!$C$10)</f>
        <v/>
      </c>
      <c r="D1119" s="182" t="str">
        <f>IF(Project_Details!$C$11="","",Project_Details!$C$11)</f>
        <v/>
      </c>
      <c r="E1119" s="182" t="str">
        <f>IF(Project_Details!$C$12="","",Project_Details!$C$12)</f>
        <v/>
      </c>
      <c r="F1119" s="151" t="str">
        <f>IF(H1119="","",VLOOKUP(H1119,Waste_Type!$C$3:$E$50,3,FALSE))</f>
        <v/>
      </c>
      <c r="G1119" s="152" t="str">
        <f>IF(H1119="","",VLOOKUP($H1119,Waste_Type!$C$3:$E$50,2,FALSE))</f>
        <v/>
      </c>
      <c r="H1119" s="192" t="str">
        <f>IF(Data_Input!C1119="","",Data_Input!C1119)</f>
        <v/>
      </c>
      <c r="I1119" s="189" t="str">
        <f>IF(Data_Input!D1119="","",Data_Input!D1119)</f>
        <v/>
      </c>
      <c r="J1119" s="183" t="str">
        <f>IF(Data_Input!E1119="","",Data_Input!E1119)</f>
        <v/>
      </c>
      <c r="K1119" s="183" t="str">
        <f>IF(Data_Input!F1119="","",Data_Input!F1119)</f>
        <v/>
      </c>
      <c r="L1119" s="151" t="str">
        <f>IF(Data_Input!G1119="","",Data_Input!G1119)</f>
        <v/>
      </c>
      <c r="M1119" s="154" t="str">
        <f t="shared" si="17"/>
        <v/>
      </c>
    </row>
    <row r="1120" spans="2:13" x14ac:dyDescent="0.4">
      <c r="B1120" s="178" t="str">
        <f>IF(Data_Input!B1120="","",Data_Input!B1120)</f>
        <v/>
      </c>
      <c r="C1120" s="179" t="str">
        <f>IF(Project_Details!$C$10="","",Project_Details!$C$10)</f>
        <v/>
      </c>
      <c r="D1120" s="179" t="str">
        <f>IF(Project_Details!$C$11="","",Project_Details!$C$11)</f>
        <v/>
      </c>
      <c r="E1120" s="179" t="str">
        <f>IF(Project_Details!$C$12="","",Project_Details!$C$12)</f>
        <v/>
      </c>
      <c r="F1120" s="144" t="str">
        <f>IF(H1120="","",VLOOKUP(H1120,Waste_Type!$C$3:$E$50,3,FALSE))</f>
        <v/>
      </c>
      <c r="G1120" s="145" t="str">
        <f>IF(H1120="","",VLOOKUP($H1120,Waste_Type!$C$3:$E$50,2,FALSE))</f>
        <v/>
      </c>
      <c r="H1120" s="193" t="str">
        <f>IF(Data_Input!C1120="","",Data_Input!C1120)</f>
        <v/>
      </c>
      <c r="I1120" s="190" t="str">
        <f>IF(Data_Input!D1120="","",Data_Input!D1120)</f>
        <v/>
      </c>
      <c r="J1120" s="180" t="str">
        <f>IF(Data_Input!E1120="","",Data_Input!E1120)</f>
        <v/>
      </c>
      <c r="K1120" s="180" t="str">
        <f>IF(Data_Input!F1120="","",Data_Input!F1120)</f>
        <v/>
      </c>
      <c r="L1120" s="144" t="str">
        <f>IF(Data_Input!G1120="","",Data_Input!G1120)</f>
        <v/>
      </c>
      <c r="M1120" s="148" t="str">
        <f t="shared" si="17"/>
        <v/>
      </c>
    </row>
    <row r="1121" spans="2:13" x14ac:dyDescent="0.4">
      <c r="B1121" s="181" t="str">
        <f>IF(Data_Input!B1121="","",Data_Input!B1121)</f>
        <v/>
      </c>
      <c r="C1121" s="182" t="str">
        <f>IF(Project_Details!$C$10="","",Project_Details!$C$10)</f>
        <v/>
      </c>
      <c r="D1121" s="182" t="str">
        <f>IF(Project_Details!$C$11="","",Project_Details!$C$11)</f>
        <v/>
      </c>
      <c r="E1121" s="182" t="str">
        <f>IF(Project_Details!$C$12="","",Project_Details!$C$12)</f>
        <v/>
      </c>
      <c r="F1121" s="151" t="str">
        <f>IF(H1121="","",VLOOKUP(H1121,Waste_Type!$C$3:$E$50,3,FALSE))</f>
        <v/>
      </c>
      <c r="G1121" s="152" t="str">
        <f>IF(H1121="","",VLOOKUP($H1121,Waste_Type!$C$3:$E$50,2,FALSE))</f>
        <v/>
      </c>
      <c r="H1121" s="192" t="str">
        <f>IF(Data_Input!C1121="","",Data_Input!C1121)</f>
        <v/>
      </c>
      <c r="I1121" s="189" t="str">
        <f>IF(Data_Input!D1121="","",Data_Input!D1121)</f>
        <v/>
      </c>
      <c r="J1121" s="183" t="str">
        <f>IF(Data_Input!E1121="","",Data_Input!E1121)</f>
        <v/>
      </c>
      <c r="K1121" s="183" t="str">
        <f>IF(Data_Input!F1121="","",Data_Input!F1121)</f>
        <v/>
      </c>
      <c r="L1121" s="151" t="str">
        <f>IF(Data_Input!G1121="","",Data_Input!G1121)</f>
        <v/>
      </c>
      <c r="M1121" s="154" t="str">
        <f t="shared" si="17"/>
        <v/>
      </c>
    </row>
    <row r="1122" spans="2:13" x14ac:dyDescent="0.4">
      <c r="B1122" s="178" t="str">
        <f>IF(Data_Input!B1122="","",Data_Input!B1122)</f>
        <v/>
      </c>
      <c r="C1122" s="179" t="str">
        <f>IF(Project_Details!$C$10="","",Project_Details!$C$10)</f>
        <v/>
      </c>
      <c r="D1122" s="179" t="str">
        <f>IF(Project_Details!$C$11="","",Project_Details!$C$11)</f>
        <v/>
      </c>
      <c r="E1122" s="179" t="str">
        <f>IF(Project_Details!$C$12="","",Project_Details!$C$12)</f>
        <v/>
      </c>
      <c r="F1122" s="144" t="str">
        <f>IF(H1122="","",VLOOKUP(H1122,Waste_Type!$C$3:$E$50,3,FALSE))</f>
        <v/>
      </c>
      <c r="G1122" s="145" t="str">
        <f>IF(H1122="","",VLOOKUP($H1122,Waste_Type!$C$3:$E$50,2,FALSE))</f>
        <v/>
      </c>
      <c r="H1122" s="193" t="str">
        <f>IF(Data_Input!C1122="","",Data_Input!C1122)</f>
        <v/>
      </c>
      <c r="I1122" s="190" t="str">
        <f>IF(Data_Input!D1122="","",Data_Input!D1122)</f>
        <v/>
      </c>
      <c r="J1122" s="180" t="str">
        <f>IF(Data_Input!E1122="","",Data_Input!E1122)</f>
        <v/>
      </c>
      <c r="K1122" s="180" t="str">
        <f>IF(Data_Input!F1122="","",Data_Input!F1122)</f>
        <v/>
      </c>
      <c r="L1122" s="144" t="str">
        <f>IF(Data_Input!G1122="","",Data_Input!G1122)</f>
        <v/>
      </c>
      <c r="M1122" s="148" t="str">
        <f t="shared" si="17"/>
        <v/>
      </c>
    </row>
    <row r="1123" spans="2:13" x14ac:dyDescent="0.4">
      <c r="B1123" s="181" t="str">
        <f>IF(Data_Input!B1123="","",Data_Input!B1123)</f>
        <v/>
      </c>
      <c r="C1123" s="182" t="str">
        <f>IF(Project_Details!$C$10="","",Project_Details!$C$10)</f>
        <v/>
      </c>
      <c r="D1123" s="182" t="str">
        <f>IF(Project_Details!$C$11="","",Project_Details!$C$11)</f>
        <v/>
      </c>
      <c r="E1123" s="182" t="str">
        <f>IF(Project_Details!$C$12="","",Project_Details!$C$12)</f>
        <v/>
      </c>
      <c r="F1123" s="151" t="str">
        <f>IF(H1123="","",VLOOKUP(H1123,Waste_Type!$C$3:$E$50,3,FALSE))</f>
        <v/>
      </c>
      <c r="G1123" s="152" t="str">
        <f>IF(H1123="","",VLOOKUP($H1123,Waste_Type!$C$3:$E$50,2,FALSE))</f>
        <v/>
      </c>
      <c r="H1123" s="192" t="str">
        <f>IF(Data_Input!C1123="","",Data_Input!C1123)</f>
        <v/>
      </c>
      <c r="I1123" s="189" t="str">
        <f>IF(Data_Input!D1123="","",Data_Input!D1123)</f>
        <v/>
      </c>
      <c r="J1123" s="183" t="str">
        <f>IF(Data_Input!E1123="","",Data_Input!E1123)</f>
        <v/>
      </c>
      <c r="K1123" s="183" t="str">
        <f>IF(Data_Input!F1123="","",Data_Input!F1123)</f>
        <v/>
      </c>
      <c r="L1123" s="151" t="str">
        <f>IF(Data_Input!G1123="","",Data_Input!G1123)</f>
        <v/>
      </c>
      <c r="M1123" s="154" t="str">
        <f t="shared" si="17"/>
        <v/>
      </c>
    </row>
    <row r="1124" spans="2:13" x14ac:dyDescent="0.4">
      <c r="B1124" s="178" t="str">
        <f>IF(Data_Input!B1124="","",Data_Input!B1124)</f>
        <v/>
      </c>
      <c r="C1124" s="179" t="str">
        <f>IF(Project_Details!$C$10="","",Project_Details!$C$10)</f>
        <v/>
      </c>
      <c r="D1124" s="179" t="str">
        <f>IF(Project_Details!$C$11="","",Project_Details!$C$11)</f>
        <v/>
      </c>
      <c r="E1124" s="179" t="str">
        <f>IF(Project_Details!$C$12="","",Project_Details!$C$12)</f>
        <v/>
      </c>
      <c r="F1124" s="144" t="str">
        <f>IF(H1124="","",VLOOKUP(H1124,Waste_Type!$C$3:$E$50,3,FALSE))</f>
        <v/>
      </c>
      <c r="G1124" s="145" t="str">
        <f>IF(H1124="","",VLOOKUP($H1124,Waste_Type!$C$3:$E$50,2,FALSE))</f>
        <v/>
      </c>
      <c r="H1124" s="193" t="str">
        <f>IF(Data_Input!C1124="","",Data_Input!C1124)</f>
        <v/>
      </c>
      <c r="I1124" s="190" t="str">
        <f>IF(Data_Input!D1124="","",Data_Input!D1124)</f>
        <v/>
      </c>
      <c r="J1124" s="180" t="str">
        <f>IF(Data_Input!E1124="","",Data_Input!E1124)</f>
        <v/>
      </c>
      <c r="K1124" s="180" t="str">
        <f>IF(Data_Input!F1124="","",Data_Input!F1124)</f>
        <v/>
      </c>
      <c r="L1124" s="144" t="str">
        <f>IF(Data_Input!G1124="","",Data_Input!G1124)</f>
        <v/>
      </c>
      <c r="M1124" s="148" t="str">
        <f t="shared" si="17"/>
        <v/>
      </c>
    </row>
    <row r="1125" spans="2:13" x14ac:dyDescent="0.4">
      <c r="B1125" s="181" t="str">
        <f>IF(Data_Input!B1125="","",Data_Input!B1125)</f>
        <v/>
      </c>
      <c r="C1125" s="182" t="str">
        <f>IF(Project_Details!$C$10="","",Project_Details!$C$10)</f>
        <v/>
      </c>
      <c r="D1125" s="182" t="str">
        <f>IF(Project_Details!$C$11="","",Project_Details!$C$11)</f>
        <v/>
      </c>
      <c r="E1125" s="182" t="str">
        <f>IF(Project_Details!$C$12="","",Project_Details!$C$12)</f>
        <v/>
      </c>
      <c r="F1125" s="151" t="str">
        <f>IF(H1125="","",VLOOKUP(H1125,Waste_Type!$C$3:$E$50,3,FALSE))</f>
        <v/>
      </c>
      <c r="G1125" s="152" t="str">
        <f>IF(H1125="","",VLOOKUP($H1125,Waste_Type!$C$3:$E$50,2,FALSE))</f>
        <v/>
      </c>
      <c r="H1125" s="192" t="str">
        <f>IF(Data_Input!C1125="","",Data_Input!C1125)</f>
        <v/>
      </c>
      <c r="I1125" s="189" t="str">
        <f>IF(Data_Input!D1125="","",Data_Input!D1125)</f>
        <v/>
      </c>
      <c r="J1125" s="183" t="str">
        <f>IF(Data_Input!E1125="","",Data_Input!E1125)</f>
        <v/>
      </c>
      <c r="K1125" s="183" t="str">
        <f>IF(Data_Input!F1125="","",Data_Input!F1125)</f>
        <v/>
      </c>
      <c r="L1125" s="151" t="str">
        <f>IF(Data_Input!G1125="","",Data_Input!G1125)</f>
        <v/>
      </c>
      <c r="M1125" s="154" t="str">
        <f t="shared" si="17"/>
        <v/>
      </c>
    </row>
    <row r="1126" spans="2:13" x14ac:dyDescent="0.4">
      <c r="B1126" s="178" t="str">
        <f>IF(Data_Input!B1126="","",Data_Input!B1126)</f>
        <v/>
      </c>
      <c r="C1126" s="179" t="str">
        <f>IF(Project_Details!$C$10="","",Project_Details!$C$10)</f>
        <v/>
      </c>
      <c r="D1126" s="179" t="str">
        <f>IF(Project_Details!$C$11="","",Project_Details!$C$11)</f>
        <v/>
      </c>
      <c r="E1126" s="179" t="str">
        <f>IF(Project_Details!$C$12="","",Project_Details!$C$12)</f>
        <v/>
      </c>
      <c r="F1126" s="144" t="str">
        <f>IF(H1126="","",VLOOKUP(H1126,Waste_Type!$C$3:$E$50,3,FALSE))</f>
        <v/>
      </c>
      <c r="G1126" s="145" t="str">
        <f>IF(H1126="","",VLOOKUP($H1126,Waste_Type!$C$3:$E$50,2,FALSE))</f>
        <v/>
      </c>
      <c r="H1126" s="193" t="str">
        <f>IF(Data_Input!C1126="","",Data_Input!C1126)</f>
        <v/>
      </c>
      <c r="I1126" s="190" t="str">
        <f>IF(Data_Input!D1126="","",Data_Input!D1126)</f>
        <v/>
      </c>
      <c r="J1126" s="180" t="str">
        <f>IF(Data_Input!E1126="","",Data_Input!E1126)</f>
        <v/>
      </c>
      <c r="K1126" s="180" t="str">
        <f>IF(Data_Input!F1126="","",Data_Input!F1126)</f>
        <v/>
      </c>
      <c r="L1126" s="144" t="str">
        <f>IF(Data_Input!G1126="","",Data_Input!G1126)</f>
        <v/>
      </c>
      <c r="M1126" s="148" t="str">
        <f t="shared" si="17"/>
        <v/>
      </c>
    </row>
    <row r="1127" spans="2:13" x14ac:dyDescent="0.4">
      <c r="B1127" s="181" t="str">
        <f>IF(Data_Input!B1127="","",Data_Input!B1127)</f>
        <v/>
      </c>
      <c r="C1127" s="182" t="str">
        <f>IF(Project_Details!$C$10="","",Project_Details!$C$10)</f>
        <v/>
      </c>
      <c r="D1127" s="182" t="str">
        <f>IF(Project_Details!$C$11="","",Project_Details!$C$11)</f>
        <v/>
      </c>
      <c r="E1127" s="182" t="str">
        <f>IF(Project_Details!$C$12="","",Project_Details!$C$12)</f>
        <v/>
      </c>
      <c r="F1127" s="151" t="str">
        <f>IF(H1127="","",VLOOKUP(H1127,Waste_Type!$C$3:$E$50,3,FALSE))</f>
        <v/>
      </c>
      <c r="G1127" s="152" t="str">
        <f>IF(H1127="","",VLOOKUP($H1127,Waste_Type!$C$3:$E$50,2,FALSE))</f>
        <v/>
      </c>
      <c r="H1127" s="192" t="str">
        <f>IF(Data_Input!C1127="","",Data_Input!C1127)</f>
        <v/>
      </c>
      <c r="I1127" s="189" t="str">
        <f>IF(Data_Input!D1127="","",Data_Input!D1127)</f>
        <v/>
      </c>
      <c r="J1127" s="183" t="str">
        <f>IF(Data_Input!E1127="","",Data_Input!E1127)</f>
        <v/>
      </c>
      <c r="K1127" s="183" t="str">
        <f>IF(Data_Input!F1127="","",Data_Input!F1127)</f>
        <v/>
      </c>
      <c r="L1127" s="151" t="str">
        <f>IF(Data_Input!G1127="","",Data_Input!G1127)</f>
        <v/>
      </c>
      <c r="M1127" s="154" t="str">
        <f t="shared" si="17"/>
        <v/>
      </c>
    </row>
    <row r="1128" spans="2:13" x14ac:dyDescent="0.4">
      <c r="B1128" s="178" t="str">
        <f>IF(Data_Input!B1128="","",Data_Input!B1128)</f>
        <v/>
      </c>
      <c r="C1128" s="179" t="str">
        <f>IF(Project_Details!$C$10="","",Project_Details!$C$10)</f>
        <v/>
      </c>
      <c r="D1128" s="179" t="str">
        <f>IF(Project_Details!$C$11="","",Project_Details!$C$11)</f>
        <v/>
      </c>
      <c r="E1128" s="179" t="str">
        <f>IF(Project_Details!$C$12="","",Project_Details!$C$12)</f>
        <v/>
      </c>
      <c r="F1128" s="144" t="str">
        <f>IF(H1128="","",VLOOKUP(H1128,Waste_Type!$C$3:$E$50,3,FALSE))</f>
        <v/>
      </c>
      <c r="G1128" s="145" t="str">
        <f>IF(H1128="","",VLOOKUP($H1128,Waste_Type!$C$3:$E$50,2,FALSE))</f>
        <v/>
      </c>
      <c r="H1128" s="193" t="str">
        <f>IF(Data_Input!C1128="","",Data_Input!C1128)</f>
        <v/>
      </c>
      <c r="I1128" s="190" t="str">
        <f>IF(Data_Input!D1128="","",Data_Input!D1128)</f>
        <v/>
      </c>
      <c r="J1128" s="180" t="str">
        <f>IF(Data_Input!E1128="","",Data_Input!E1128)</f>
        <v/>
      </c>
      <c r="K1128" s="180" t="str">
        <f>IF(Data_Input!F1128="","",Data_Input!F1128)</f>
        <v/>
      </c>
      <c r="L1128" s="144" t="str">
        <f>IF(Data_Input!G1128="","",Data_Input!G1128)</f>
        <v/>
      </c>
      <c r="M1128" s="148" t="str">
        <f t="shared" si="17"/>
        <v/>
      </c>
    </row>
    <row r="1129" spans="2:13" x14ac:dyDescent="0.4">
      <c r="B1129" s="181" t="str">
        <f>IF(Data_Input!B1129="","",Data_Input!B1129)</f>
        <v/>
      </c>
      <c r="C1129" s="182" t="str">
        <f>IF(Project_Details!$C$10="","",Project_Details!$C$10)</f>
        <v/>
      </c>
      <c r="D1129" s="182" t="str">
        <f>IF(Project_Details!$C$11="","",Project_Details!$C$11)</f>
        <v/>
      </c>
      <c r="E1129" s="182" t="str">
        <f>IF(Project_Details!$C$12="","",Project_Details!$C$12)</f>
        <v/>
      </c>
      <c r="F1129" s="151" t="str">
        <f>IF(H1129="","",VLOOKUP(H1129,Waste_Type!$C$3:$E$50,3,FALSE))</f>
        <v/>
      </c>
      <c r="G1129" s="152" t="str">
        <f>IF(H1129="","",VLOOKUP($H1129,Waste_Type!$C$3:$E$50,2,FALSE))</f>
        <v/>
      </c>
      <c r="H1129" s="192" t="str">
        <f>IF(Data_Input!C1129="","",Data_Input!C1129)</f>
        <v/>
      </c>
      <c r="I1129" s="189" t="str">
        <f>IF(Data_Input!D1129="","",Data_Input!D1129)</f>
        <v/>
      </c>
      <c r="J1129" s="183" t="str">
        <f>IF(Data_Input!E1129="","",Data_Input!E1129)</f>
        <v/>
      </c>
      <c r="K1129" s="183" t="str">
        <f>IF(Data_Input!F1129="","",Data_Input!F1129)</f>
        <v/>
      </c>
      <c r="L1129" s="151" t="str">
        <f>IF(Data_Input!G1129="","",Data_Input!G1129)</f>
        <v/>
      </c>
      <c r="M1129" s="154" t="str">
        <f t="shared" si="17"/>
        <v/>
      </c>
    </row>
    <row r="1130" spans="2:13" x14ac:dyDescent="0.4">
      <c r="B1130" s="178" t="str">
        <f>IF(Data_Input!B1130="","",Data_Input!B1130)</f>
        <v/>
      </c>
      <c r="C1130" s="179" t="str">
        <f>IF(Project_Details!$C$10="","",Project_Details!$C$10)</f>
        <v/>
      </c>
      <c r="D1130" s="179" t="str">
        <f>IF(Project_Details!$C$11="","",Project_Details!$C$11)</f>
        <v/>
      </c>
      <c r="E1130" s="179" t="str">
        <f>IF(Project_Details!$C$12="","",Project_Details!$C$12)</f>
        <v/>
      </c>
      <c r="F1130" s="144" t="str">
        <f>IF(H1130="","",VLOOKUP(H1130,Waste_Type!$C$3:$E$50,3,FALSE))</f>
        <v/>
      </c>
      <c r="G1130" s="145" t="str">
        <f>IF(H1130="","",VLOOKUP($H1130,Waste_Type!$C$3:$E$50,2,FALSE))</f>
        <v/>
      </c>
      <c r="H1130" s="193" t="str">
        <f>IF(Data_Input!C1130="","",Data_Input!C1130)</f>
        <v/>
      </c>
      <c r="I1130" s="190" t="str">
        <f>IF(Data_Input!D1130="","",Data_Input!D1130)</f>
        <v/>
      </c>
      <c r="J1130" s="180" t="str">
        <f>IF(Data_Input!E1130="","",Data_Input!E1130)</f>
        <v/>
      </c>
      <c r="K1130" s="180" t="str">
        <f>IF(Data_Input!F1130="","",Data_Input!F1130)</f>
        <v/>
      </c>
      <c r="L1130" s="144" t="str">
        <f>IF(Data_Input!G1130="","",Data_Input!G1130)</f>
        <v/>
      </c>
      <c r="M1130" s="148" t="str">
        <f t="shared" si="17"/>
        <v/>
      </c>
    </row>
    <row r="1131" spans="2:13" x14ac:dyDescent="0.4">
      <c r="B1131" s="181" t="str">
        <f>IF(Data_Input!B1131="","",Data_Input!B1131)</f>
        <v/>
      </c>
      <c r="C1131" s="182" t="str">
        <f>IF(Project_Details!$C$10="","",Project_Details!$C$10)</f>
        <v/>
      </c>
      <c r="D1131" s="182" t="str">
        <f>IF(Project_Details!$C$11="","",Project_Details!$C$11)</f>
        <v/>
      </c>
      <c r="E1131" s="182" t="str">
        <f>IF(Project_Details!$C$12="","",Project_Details!$C$12)</f>
        <v/>
      </c>
      <c r="F1131" s="151" t="str">
        <f>IF(H1131="","",VLOOKUP(H1131,Waste_Type!$C$3:$E$50,3,FALSE))</f>
        <v/>
      </c>
      <c r="G1131" s="152" t="str">
        <f>IF(H1131="","",VLOOKUP($H1131,Waste_Type!$C$3:$E$50,2,FALSE))</f>
        <v/>
      </c>
      <c r="H1131" s="192" t="str">
        <f>IF(Data_Input!C1131="","",Data_Input!C1131)</f>
        <v/>
      </c>
      <c r="I1131" s="189" t="str">
        <f>IF(Data_Input!D1131="","",Data_Input!D1131)</f>
        <v/>
      </c>
      <c r="J1131" s="183" t="str">
        <f>IF(Data_Input!E1131="","",Data_Input!E1131)</f>
        <v/>
      </c>
      <c r="K1131" s="183" t="str">
        <f>IF(Data_Input!F1131="","",Data_Input!F1131)</f>
        <v/>
      </c>
      <c r="L1131" s="151" t="str">
        <f>IF(Data_Input!G1131="","",Data_Input!G1131)</f>
        <v/>
      </c>
      <c r="M1131" s="154" t="str">
        <f t="shared" si="17"/>
        <v/>
      </c>
    </row>
    <row r="1132" spans="2:13" x14ac:dyDescent="0.4">
      <c r="B1132" s="178" t="str">
        <f>IF(Data_Input!B1132="","",Data_Input!B1132)</f>
        <v/>
      </c>
      <c r="C1132" s="179" t="str">
        <f>IF(Project_Details!$C$10="","",Project_Details!$C$10)</f>
        <v/>
      </c>
      <c r="D1132" s="179" t="str">
        <f>IF(Project_Details!$C$11="","",Project_Details!$C$11)</f>
        <v/>
      </c>
      <c r="E1132" s="179" t="str">
        <f>IF(Project_Details!$C$12="","",Project_Details!$C$12)</f>
        <v/>
      </c>
      <c r="F1132" s="144" t="str">
        <f>IF(H1132="","",VLOOKUP(H1132,Waste_Type!$C$3:$E$50,3,FALSE))</f>
        <v/>
      </c>
      <c r="G1132" s="145" t="str">
        <f>IF(H1132="","",VLOOKUP($H1132,Waste_Type!$C$3:$E$50,2,FALSE))</f>
        <v/>
      </c>
      <c r="H1132" s="193" t="str">
        <f>IF(Data_Input!C1132="","",Data_Input!C1132)</f>
        <v/>
      </c>
      <c r="I1132" s="190" t="str">
        <f>IF(Data_Input!D1132="","",Data_Input!D1132)</f>
        <v/>
      </c>
      <c r="J1132" s="180" t="str">
        <f>IF(Data_Input!E1132="","",Data_Input!E1132)</f>
        <v/>
      </c>
      <c r="K1132" s="180" t="str">
        <f>IF(Data_Input!F1132="","",Data_Input!F1132)</f>
        <v/>
      </c>
      <c r="L1132" s="144" t="str">
        <f>IF(Data_Input!G1132="","",Data_Input!G1132)</f>
        <v/>
      </c>
      <c r="M1132" s="148" t="str">
        <f t="shared" si="17"/>
        <v/>
      </c>
    </row>
    <row r="1133" spans="2:13" x14ac:dyDescent="0.4">
      <c r="B1133" s="181" t="str">
        <f>IF(Data_Input!B1133="","",Data_Input!B1133)</f>
        <v/>
      </c>
      <c r="C1133" s="182" t="str">
        <f>IF(Project_Details!$C$10="","",Project_Details!$C$10)</f>
        <v/>
      </c>
      <c r="D1133" s="182" t="str">
        <f>IF(Project_Details!$C$11="","",Project_Details!$C$11)</f>
        <v/>
      </c>
      <c r="E1133" s="182" t="str">
        <f>IF(Project_Details!$C$12="","",Project_Details!$C$12)</f>
        <v/>
      </c>
      <c r="F1133" s="151" t="str">
        <f>IF(H1133="","",VLOOKUP(H1133,Waste_Type!$C$3:$E$50,3,FALSE))</f>
        <v/>
      </c>
      <c r="G1133" s="152" t="str">
        <f>IF(H1133="","",VLOOKUP($H1133,Waste_Type!$C$3:$E$50,2,FALSE))</f>
        <v/>
      </c>
      <c r="H1133" s="192" t="str">
        <f>IF(Data_Input!C1133="","",Data_Input!C1133)</f>
        <v/>
      </c>
      <c r="I1133" s="189" t="str">
        <f>IF(Data_Input!D1133="","",Data_Input!D1133)</f>
        <v/>
      </c>
      <c r="J1133" s="183" t="str">
        <f>IF(Data_Input!E1133="","",Data_Input!E1133)</f>
        <v/>
      </c>
      <c r="K1133" s="183" t="str">
        <f>IF(Data_Input!F1133="","",Data_Input!F1133)</f>
        <v/>
      </c>
      <c r="L1133" s="151" t="str">
        <f>IF(Data_Input!G1133="","",Data_Input!G1133)</f>
        <v/>
      </c>
      <c r="M1133" s="154" t="str">
        <f t="shared" si="17"/>
        <v/>
      </c>
    </row>
    <row r="1134" spans="2:13" x14ac:dyDescent="0.4">
      <c r="B1134" s="178" t="str">
        <f>IF(Data_Input!B1134="","",Data_Input!B1134)</f>
        <v/>
      </c>
      <c r="C1134" s="179" t="str">
        <f>IF(Project_Details!$C$10="","",Project_Details!$C$10)</f>
        <v/>
      </c>
      <c r="D1134" s="179" t="str">
        <f>IF(Project_Details!$C$11="","",Project_Details!$C$11)</f>
        <v/>
      </c>
      <c r="E1134" s="179" t="str">
        <f>IF(Project_Details!$C$12="","",Project_Details!$C$12)</f>
        <v/>
      </c>
      <c r="F1134" s="144" t="str">
        <f>IF(H1134="","",VLOOKUP(H1134,Waste_Type!$C$3:$E$50,3,FALSE))</f>
        <v/>
      </c>
      <c r="G1134" s="145" t="str">
        <f>IF(H1134="","",VLOOKUP($H1134,Waste_Type!$C$3:$E$50,2,FALSE))</f>
        <v/>
      </c>
      <c r="H1134" s="193" t="str">
        <f>IF(Data_Input!C1134="","",Data_Input!C1134)</f>
        <v/>
      </c>
      <c r="I1134" s="190" t="str">
        <f>IF(Data_Input!D1134="","",Data_Input!D1134)</f>
        <v/>
      </c>
      <c r="J1134" s="180" t="str">
        <f>IF(Data_Input!E1134="","",Data_Input!E1134)</f>
        <v/>
      </c>
      <c r="K1134" s="180" t="str">
        <f>IF(Data_Input!F1134="","",Data_Input!F1134)</f>
        <v/>
      </c>
      <c r="L1134" s="144" t="str">
        <f>IF(Data_Input!G1134="","",Data_Input!G1134)</f>
        <v/>
      </c>
      <c r="M1134" s="148" t="str">
        <f t="shared" si="17"/>
        <v/>
      </c>
    </row>
    <row r="1135" spans="2:13" x14ac:dyDescent="0.4">
      <c r="B1135" s="181" t="str">
        <f>IF(Data_Input!B1135="","",Data_Input!B1135)</f>
        <v/>
      </c>
      <c r="C1135" s="182" t="str">
        <f>IF(Project_Details!$C$10="","",Project_Details!$C$10)</f>
        <v/>
      </c>
      <c r="D1135" s="182" t="str">
        <f>IF(Project_Details!$C$11="","",Project_Details!$C$11)</f>
        <v/>
      </c>
      <c r="E1135" s="182" t="str">
        <f>IF(Project_Details!$C$12="","",Project_Details!$C$12)</f>
        <v/>
      </c>
      <c r="F1135" s="151" t="str">
        <f>IF(H1135="","",VLOOKUP(H1135,Waste_Type!$C$3:$E$50,3,FALSE))</f>
        <v/>
      </c>
      <c r="G1135" s="152" t="str">
        <f>IF(H1135="","",VLOOKUP($H1135,Waste_Type!$C$3:$E$50,2,FALSE))</f>
        <v/>
      </c>
      <c r="H1135" s="192" t="str">
        <f>IF(Data_Input!C1135="","",Data_Input!C1135)</f>
        <v/>
      </c>
      <c r="I1135" s="189" t="str">
        <f>IF(Data_Input!D1135="","",Data_Input!D1135)</f>
        <v/>
      </c>
      <c r="J1135" s="183" t="str">
        <f>IF(Data_Input!E1135="","",Data_Input!E1135)</f>
        <v/>
      </c>
      <c r="K1135" s="183" t="str">
        <f>IF(Data_Input!F1135="","",Data_Input!F1135)</f>
        <v/>
      </c>
      <c r="L1135" s="151" t="str">
        <f>IF(Data_Input!G1135="","",Data_Input!G1135)</f>
        <v/>
      </c>
      <c r="M1135" s="154" t="str">
        <f t="shared" si="17"/>
        <v/>
      </c>
    </row>
    <row r="1136" spans="2:13" x14ac:dyDescent="0.4">
      <c r="B1136" s="178" t="str">
        <f>IF(Data_Input!B1136="","",Data_Input!B1136)</f>
        <v/>
      </c>
      <c r="C1136" s="179" t="str">
        <f>IF(Project_Details!$C$10="","",Project_Details!$C$10)</f>
        <v/>
      </c>
      <c r="D1136" s="179" t="str">
        <f>IF(Project_Details!$C$11="","",Project_Details!$C$11)</f>
        <v/>
      </c>
      <c r="E1136" s="179" t="str">
        <f>IF(Project_Details!$C$12="","",Project_Details!$C$12)</f>
        <v/>
      </c>
      <c r="F1136" s="144" t="str">
        <f>IF(H1136="","",VLOOKUP(H1136,Waste_Type!$C$3:$E$50,3,FALSE))</f>
        <v/>
      </c>
      <c r="G1136" s="145" t="str">
        <f>IF(H1136="","",VLOOKUP($H1136,Waste_Type!$C$3:$E$50,2,FALSE))</f>
        <v/>
      </c>
      <c r="H1136" s="193" t="str">
        <f>IF(Data_Input!C1136="","",Data_Input!C1136)</f>
        <v/>
      </c>
      <c r="I1136" s="190" t="str">
        <f>IF(Data_Input!D1136="","",Data_Input!D1136)</f>
        <v/>
      </c>
      <c r="J1136" s="180" t="str">
        <f>IF(Data_Input!E1136="","",Data_Input!E1136)</f>
        <v/>
      </c>
      <c r="K1136" s="180" t="str">
        <f>IF(Data_Input!F1136="","",Data_Input!F1136)</f>
        <v/>
      </c>
      <c r="L1136" s="144" t="str">
        <f>IF(Data_Input!G1136="","",Data_Input!G1136)</f>
        <v/>
      </c>
      <c r="M1136" s="148" t="str">
        <f t="shared" si="17"/>
        <v/>
      </c>
    </row>
    <row r="1137" spans="2:13" x14ac:dyDescent="0.4">
      <c r="B1137" s="181" t="str">
        <f>IF(Data_Input!B1137="","",Data_Input!B1137)</f>
        <v/>
      </c>
      <c r="C1137" s="182" t="str">
        <f>IF(Project_Details!$C$10="","",Project_Details!$C$10)</f>
        <v/>
      </c>
      <c r="D1137" s="182" t="str">
        <f>IF(Project_Details!$C$11="","",Project_Details!$C$11)</f>
        <v/>
      </c>
      <c r="E1137" s="182" t="str">
        <f>IF(Project_Details!$C$12="","",Project_Details!$C$12)</f>
        <v/>
      </c>
      <c r="F1137" s="151" t="str">
        <f>IF(H1137="","",VLOOKUP(H1137,Waste_Type!$C$3:$E$50,3,FALSE))</f>
        <v/>
      </c>
      <c r="G1137" s="152" t="str">
        <f>IF(H1137="","",VLOOKUP($H1137,Waste_Type!$C$3:$E$50,2,FALSE))</f>
        <v/>
      </c>
      <c r="H1137" s="192" t="str">
        <f>IF(Data_Input!C1137="","",Data_Input!C1137)</f>
        <v/>
      </c>
      <c r="I1137" s="189" t="str">
        <f>IF(Data_Input!D1137="","",Data_Input!D1137)</f>
        <v/>
      </c>
      <c r="J1137" s="183" t="str">
        <f>IF(Data_Input!E1137="","",Data_Input!E1137)</f>
        <v/>
      </c>
      <c r="K1137" s="183" t="str">
        <f>IF(Data_Input!F1137="","",Data_Input!F1137)</f>
        <v/>
      </c>
      <c r="L1137" s="151" t="str">
        <f>IF(Data_Input!G1137="","",Data_Input!G1137)</f>
        <v/>
      </c>
      <c r="M1137" s="154" t="str">
        <f t="shared" si="17"/>
        <v/>
      </c>
    </row>
    <row r="1138" spans="2:13" x14ac:dyDescent="0.4">
      <c r="B1138" s="178" t="str">
        <f>IF(Data_Input!B1138="","",Data_Input!B1138)</f>
        <v/>
      </c>
      <c r="C1138" s="179" t="str">
        <f>IF(Project_Details!$C$10="","",Project_Details!$C$10)</f>
        <v/>
      </c>
      <c r="D1138" s="179" t="str">
        <f>IF(Project_Details!$C$11="","",Project_Details!$C$11)</f>
        <v/>
      </c>
      <c r="E1138" s="179" t="str">
        <f>IF(Project_Details!$C$12="","",Project_Details!$C$12)</f>
        <v/>
      </c>
      <c r="F1138" s="144" t="str">
        <f>IF(H1138="","",VLOOKUP(H1138,Waste_Type!$C$3:$E$50,3,FALSE))</f>
        <v/>
      </c>
      <c r="G1138" s="145" t="str">
        <f>IF(H1138="","",VLOOKUP($H1138,Waste_Type!$C$3:$E$50,2,FALSE))</f>
        <v/>
      </c>
      <c r="H1138" s="193" t="str">
        <f>IF(Data_Input!C1138="","",Data_Input!C1138)</f>
        <v/>
      </c>
      <c r="I1138" s="190" t="str">
        <f>IF(Data_Input!D1138="","",Data_Input!D1138)</f>
        <v/>
      </c>
      <c r="J1138" s="180" t="str">
        <f>IF(Data_Input!E1138="","",Data_Input!E1138)</f>
        <v/>
      </c>
      <c r="K1138" s="180" t="str">
        <f>IF(Data_Input!F1138="","",Data_Input!F1138)</f>
        <v/>
      </c>
      <c r="L1138" s="144" t="str">
        <f>IF(Data_Input!G1138="","",Data_Input!G1138)</f>
        <v/>
      </c>
      <c r="M1138" s="148" t="str">
        <f t="shared" si="17"/>
        <v/>
      </c>
    </row>
    <row r="1139" spans="2:13" x14ac:dyDescent="0.4">
      <c r="B1139" s="181" t="str">
        <f>IF(Data_Input!B1139="","",Data_Input!B1139)</f>
        <v/>
      </c>
      <c r="C1139" s="182" t="str">
        <f>IF(Project_Details!$C$10="","",Project_Details!$C$10)</f>
        <v/>
      </c>
      <c r="D1139" s="182" t="str">
        <f>IF(Project_Details!$C$11="","",Project_Details!$C$11)</f>
        <v/>
      </c>
      <c r="E1139" s="182" t="str">
        <f>IF(Project_Details!$C$12="","",Project_Details!$C$12)</f>
        <v/>
      </c>
      <c r="F1139" s="151" t="str">
        <f>IF(H1139="","",VLOOKUP(H1139,Waste_Type!$C$3:$E$50,3,FALSE))</f>
        <v/>
      </c>
      <c r="G1139" s="152" t="str">
        <f>IF(H1139="","",VLOOKUP($H1139,Waste_Type!$C$3:$E$50,2,FALSE))</f>
        <v/>
      </c>
      <c r="H1139" s="192" t="str">
        <f>IF(Data_Input!C1139="","",Data_Input!C1139)</f>
        <v/>
      </c>
      <c r="I1139" s="189" t="str">
        <f>IF(Data_Input!D1139="","",Data_Input!D1139)</f>
        <v/>
      </c>
      <c r="J1139" s="183" t="str">
        <f>IF(Data_Input!E1139="","",Data_Input!E1139)</f>
        <v/>
      </c>
      <c r="K1139" s="183" t="str">
        <f>IF(Data_Input!F1139="","",Data_Input!F1139)</f>
        <v/>
      </c>
      <c r="L1139" s="151" t="str">
        <f>IF(Data_Input!G1139="","",Data_Input!G1139)</f>
        <v/>
      </c>
      <c r="M1139" s="154" t="str">
        <f t="shared" si="17"/>
        <v/>
      </c>
    </row>
    <row r="1140" spans="2:13" x14ac:dyDescent="0.4">
      <c r="B1140" s="178" t="str">
        <f>IF(Data_Input!B1140="","",Data_Input!B1140)</f>
        <v/>
      </c>
      <c r="C1140" s="179" t="str">
        <f>IF(Project_Details!$C$10="","",Project_Details!$C$10)</f>
        <v/>
      </c>
      <c r="D1140" s="179" t="str">
        <f>IF(Project_Details!$C$11="","",Project_Details!$C$11)</f>
        <v/>
      </c>
      <c r="E1140" s="179" t="str">
        <f>IF(Project_Details!$C$12="","",Project_Details!$C$12)</f>
        <v/>
      </c>
      <c r="F1140" s="144" t="str">
        <f>IF(H1140="","",VLOOKUP(H1140,Waste_Type!$C$3:$E$50,3,FALSE))</f>
        <v/>
      </c>
      <c r="G1140" s="145" t="str">
        <f>IF(H1140="","",VLOOKUP($H1140,Waste_Type!$C$3:$E$50,2,FALSE))</f>
        <v/>
      </c>
      <c r="H1140" s="193" t="str">
        <f>IF(Data_Input!C1140="","",Data_Input!C1140)</f>
        <v/>
      </c>
      <c r="I1140" s="190" t="str">
        <f>IF(Data_Input!D1140="","",Data_Input!D1140)</f>
        <v/>
      </c>
      <c r="J1140" s="180" t="str">
        <f>IF(Data_Input!E1140="","",Data_Input!E1140)</f>
        <v/>
      </c>
      <c r="K1140" s="180" t="str">
        <f>IF(Data_Input!F1140="","",Data_Input!F1140)</f>
        <v/>
      </c>
      <c r="L1140" s="144" t="str">
        <f>IF(Data_Input!G1140="","",Data_Input!G1140)</f>
        <v/>
      </c>
      <c r="M1140" s="148" t="str">
        <f t="shared" si="17"/>
        <v/>
      </c>
    </row>
    <row r="1141" spans="2:13" x14ac:dyDescent="0.4">
      <c r="B1141" s="181" t="str">
        <f>IF(Data_Input!B1141="","",Data_Input!B1141)</f>
        <v/>
      </c>
      <c r="C1141" s="182" t="str">
        <f>IF(Project_Details!$C$10="","",Project_Details!$C$10)</f>
        <v/>
      </c>
      <c r="D1141" s="182" t="str">
        <f>IF(Project_Details!$C$11="","",Project_Details!$C$11)</f>
        <v/>
      </c>
      <c r="E1141" s="182" t="str">
        <f>IF(Project_Details!$C$12="","",Project_Details!$C$12)</f>
        <v/>
      </c>
      <c r="F1141" s="151" t="str">
        <f>IF(H1141="","",VLOOKUP(H1141,Waste_Type!$C$3:$E$50,3,FALSE))</f>
        <v/>
      </c>
      <c r="G1141" s="152" t="str">
        <f>IF(H1141="","",VLOOKUP($H1141,Waste_Type!$C$3:$E$50,2,FALSE))</f>
        <v/>
      </c>
      <c r="H1141" s="192" t="str">
        <f>IF(Data_Input!C1141="","",Data_Input!C1141)</f>
        <v/>
      </c>
      <c r="I1141" s="189" t="str">
        <f>IF(Data_Input!D1141="","",Data_Input!D1141)</f>
        <v/>
      </c>
      <c r="J1141" s="183" t="str">
        <f>IF(Data_Input!E1141="","",Data_Input!E1141)</f>
        <v/>
      </c>
      <c r="K1141" s="183" t="str">
        <f>IF(Data_Input!F1141="","",Data_Input!F1141)</f>
        <v/>
      </c>
      <c r="L1141" s="151" t="str">
        <f>IF(Data_Input!G1141="","",Data_Input!G1141)</f>
        <v/>
      </c>
      <c r="M1141" s="154" t="str">
        <f t="shared" si="17"/>
        <v/>
      </c>
    </row>
    <row r="1142" spans="2:13" x14ac:dyDescent="0.4">
      <c r="B1142" s="178" t="str">
        <f>IF(Data_Input!B1142="","",Data_Input!B1142)</f>
        <v/>
      </c>
      <c r="C1142" s="179" t="str">
        <f>IF(Project_Details!$C$10="","",Project_Details!$C$10)</f>
        <v/>
      </c>
      <c r="D1142" s="179" t="str">
        <f>IF(Project_Details!$C$11="","",Project_Details!$C$11)</f>
        <v/>
      </c>
      <c r="E1142" s="179" t="str">
        <f>IF(Project_Details!$C$12="","",Project_Details!$C$12)</f>
        <v/>
      </c>
      <c r="F1142" s="144" t="str">
        <f>IF(H1142="","",VLOOKUP(H1142,Waste_Type!$C$3:$E$50,3,FALSE))</f>
        <v/>
      </c>
      <c r="G1142" s="145" t="str">
        <f>IF(H1142="","",VLOOKUP($H1142,Waste_Type!$C$3:$E$50,2,FALSE))</f>
        <v/>
      </c>
      <c r="H1142" s="193" t="str">
        <f>IF(Data_Input!C1142="","",Data_Input!C1142)</f>
        <v/>
      </c>
      <c r="I1142" s="190" t="str">
        <f>IF(Data_Input!D1142="","",Data_Input!D1142)</f>
        <v/>
      </c>
      <c r="J1142" s="180" t="str">
        <f>IF(Data_Input!E1142="","",Data_Input!E1142)</f>
        <v/>
      </c>
      <c r="K1142" s="180" t="str">
        <f>IF(Data_Input!F1142="","",Data_Input!F1142)</f>
        <v/>
      </c>
      <c r="L1142" s="144" t="str">
        <f>IF(Data_Input!G1142="","",Data_Input!G1142)</f>
        <v/>
      </c>
      <c r="M1142" s="148" t="str">
        <f t="shared" si="17"/>
        <v/>
      </c>
    </row>
    <row r="1143" spans="2:13" x14ac:dyDescent="0.4">
      <c r="B1143" s="181" t="str">
        <f>IF(Data_Input!B1143="","",Data_Input!B1143)</f>
        <v/>
      </c>
      <c r="C1143" s="182" t="str">
        <f>IF(Project_Details!$C$10="","",Project_Details!$C$10)</f>
        <v/>
      </c>
      <c r="D1143" s="182" t="str">
        <f>IF(Project_Details!$C$11="","",Project_Details!$C$11)</f>
        <v/>
      </c>
      <c r="E1143" s="182" t="str">
        <f>IF(Project_Details!$C$12="","",Project_Details!$C$12)</f>
        <v/>
      </c>
      <c r="F1143" s="151" t="str">
        <f>IF(H1143="","",VLOOKUP(H1143,Waste_Type!$C$3:$E$50,3,FALSE))</f>
        <v/>
      </c>
      <c r="G1143" s="152" t="str">
        <f>IF(H1143="","",VLOOKUP($H1143,Waste_Type!$C$3:$E$50,2,FALSE))</f>
        <v/>
      </c>
      <c r="H1143" s="192" t="str">
        <f>IF(Data_Input!C1143="","",Data_Input!C1143)</f>
        <v/>
      </c>
      <c r="I1143" s="189" t="str">
        <f>IF(Data_Input!D1143="","",Data_Input!D1143)</f>
        <v/>
      </c>
      <c r="J1143" s="183" t="str">
        <f>IF(Data_Input!E1143="","",Data_Input!E1143)</f>
        <v/>
      </c>
      <c r="K1143" s="183" t="str">
        <f>IF(Data_Input!F1143="","",Data_Input!F1143)</f>
        <v/>
      </c>
      <c r="L1143" s="151" t="str">
        <f>IF(Data_Input!G1143="","",Data_Input!G1143)</f>
        <v/>
      </c>
      <c r="M1143" s="154" t="str">
        <f t="shared" si="17"/>
        <v/>
      </c>
    </row>
    <row r="1144" spans="2:13" x14ac:dyDescent="0.4">
      <c r="B1144" s="178" t="str">
        <f>IF(Data_Input!B1144="","",Data_Input!B1144)</f>
        <v/>
      </c>
      <c r="C1144" s="179" t="str">
        <f>IF(Project_Details!$C$10="","",Project_Details!$C$10)</f>
        <v/>
      </c>
      <c r="D1144" s="179" t="str">
        <f>IF(Project_Details!$C$11="","",Project_Details!$C$11)</f>
        <v/>
      </c>
      <c r="E1144" s="179" t="str">
        <f>IF(Project_Details!$C$12="","",Project_Details!$C$12)</f>
        <v/>
      </c>
      <c r="F1144" s="144" t="str">
        <f>IF(H1144="","",VLOOKUP(H1144,Waste_Type!$C$3:$E$50,3,FALSE))</f>
        <v/>
      </c>
      <c r="G1144" s="145" t="str">
        <f>IF(H1144="","",VLOOKUP($H1144,Waste_Type!$C$3:$E$50,2,FALSE))</f>
        <v/>
      </c>
      <c r="H1144" s="193" t="str">
        <f>IF(Data_Input!C1144="","",Data_Input!C1144)</f>
        <v/>
      </c>
      <c r="I1144" s="190" t="str">
        <f>IF(Data_Input!D1144="","",Data_Input!D1144)</f>
        <v/>
      </c>
      <c r="J1144" s="180" t="str">
        <f>IF(Data_Input!E1144="","",Data_Input!E1144)</f>
        <v/>
      </c>
      <c r="K1144" s="180" t="str">
        <f>IF(Data_Input!F1144="","",Data_Input!F1144)</f>
        <v/>
      </c>
      <c r="L1144" s="144" t="str">
        <f>IF(Data_Input!G1144="","",Data_Input!G1144)</f>
        <v/>
      </c>
      <c r="M1144" s="148" t="str">
        <f t="shared" si="17"/>
        <v/>
      </c>
    </row>
    <row r="1145" spans="2:13" x14ac:dyDescent="0.4">
      <c r="B1145" s="181" t="str">
        <f>IF(Data_Input!B1145="","",Data_Input!B1145)</f>
        <v/>
      </c>
      <c r="C1145" s="182" t="str">
        <f>IF(Project_Details!$C$10="","",Project_Details!$C$10)</f>
        <v/>
      </c>
      <c r="D1145" s="182" t="str">
        <f>IF(Project_Details!$C$11="","",Project_Details!$C$11)</f>
        <v/>
      </c>
      <c r="E1145" s="182" t="str">
        <f>IF(Project_Details!$C$12="","",Project_Details!$C$12)</f>
        <v/>
      </c>
      <c r="F1145" s="151" t="str">
        <f>IF(H1145="","",VLOOKUP(H1145,Waste_Type!$C$3:$E$50,3,FALSE))</f>
        <v/>
      </c>
      <c r="G1145" s="152" t="str">
        <f>IF(H1145="","",VLOOKUP($H1145,Waste_Type!$C$3:$E$50,2,FALSE))</f>
        <v/>
      </c>
      <c r="H1145" s="192" t="str">
        <f>IF(Data_Input!C1145="","",Data_Input!C1145)</f>
        <v/>
      </c>
      <c r="I1145" s="189" t="str">
        <f>IF(Data_Input!D1145="","",Data_Input!D1145)</f>
        <v/>
      </c>
      <c r="J1145" s="183" t="str">
        <f>IF(Data_Input!E1145="","",Data_Input!E1145)</f>
        <v/>
      </c>
      <c r="K1145" s="183" t="str">
        <f>IF(Data_Input!F1145="","",Data_Input!F1145)</f>
        <v/>
      </c>
      <c r="L1145" s="151" t="str">
        <f>IF(Data_Input!G1145="","",Data_Input!G1145)</f>
        <v/>
      </c>
      <c r="M1145" s="154" t="str">
        <f t="shared" si="17"/>
        <v/>
      </c>
    </row>
    <row r="1146" spans="2:13" x14ac:dyDescent="0.4">
      <c r="B1146" s="178" t="str">
        <f>IF(Data_Input!B1146="","",Data_Input!B1146)</f>
        <v/>
      </c>
      <c r="C1146" s="179" t="str">
        <f>IF(Project_Details!$C$10="","",Project_Details!$C$10)</f>
        <v/>
      </c>
      <c r="D1146" s="179" t="str">
        <f>IF(Project_Details!$C$11="","",Project_Details!$C$11)</f>
        <v/>
      </c>
      <c r="E1146" s="179" t="str">
        <f>IF(Project_Details!$C$12="","",Project_Details!$C$12)</f>
        <v/>
      </c>
      <c r="F1146" s="144" t="str">
        <f>IF(H1146="","",VLOOKUP(H1146,Waste_Type!$C$3:$E$50,3,FALSE))</f>
        <v/>
      </c>
      <c r="G1146" s="145" t="str">
        <f>IF(H1146="","",VLOOKUP($H1146,Waste_Type!$C$3:$E$50,2,FALSE))</f>
        <v/>
      </c>
      <c r="H1146" s="193" t="str">
        <f>IF(Data_Input!C1146="","",Data_Input!C1146)</f>
        <v/>
      </c>
      <c r="I1146" s="190" t="str">
        <f>IF(Data_Input!D1146="","",Data_Input!D1146)</f>
        <v/>
      </c>
      <c r="J1146" s="180" t="str">
        <f>IF(Data_Input!E1146="","",Data_Input!E1146)</f>
        <v/>
      </c>
      <c r="K1146" s="180" t="str">
        <f>IF(Data_Input!F1146="","",Data_Input!F1146)</f>
        <v/>
      </c>
      <c r="L1146" s="144" t="str">
        <f>IF(Data_Input!G1146="","",Data_Input!G1146)</f>
        <v/>
      </c>
      <c r="M1146" s="148" t="str">
        <f t="shared" si="17"/>
        <v/>
      </c>
    </row>
    <row r="1147" spans="2:13" x14ac:dyDescent="0.4">
      <c r="B1147" s="181" t="str">
        <f>IF(Data_Input!B1147="","",Data_Input!B1147)</f>
        <v/>
      </c>
      <c r="C1147" s="182" t="str">
        <f>IF(Project_Details!$C$10="","",Project_Details!$C$10)</f>
        <v/>
      </c>
      <c r="D1147" s="182" t="str">
        <f>IF(Project_Details!$C$11="","",Project_Details!$C$11)</f>
        <v/>
      </c>
      <c r="E1147" s="182" t="str">
        <f>IF(Project_Details!$C$12="","",Project_Details!$C$12)</f>
        <v/>
      </c>
      <c r="F1147" s="151" t="str">
        <f>IF(H1147="","",VLOOKUP(H1147,Waste_Type!$C$3:$E$50,3,FALSE))</f>
        <v/>
      </c>
      <c r="G1147" s="152" t="str">
        <f>IF(H1147="","",VLOOKUP($H1147,Waste_Type!$C$3:$E$50,2,FALSE))</f>
        <v/>
      </c>
      <c r="H1147" s="192" t="str">
        <f>IF(Data_Input!C1147="","",Data_Input!C1147)</f>
        <v/>
      </c>
      <c r="I1147" s="189" t="str">
        <f>IF(Data_Input!D1147="","",Data_Input!D1147)</f>
        <v/>
      </c>
      <c r="J1147" s="183" t="str">
        <f>IF(Data_Input!E1147="","",Data_Input!E1147)</f>
        <v/>
      </c>
      <c r="K1147" s="183" t="str">
        <f>IF(Data_Input!F1147="","",Data_Input!F1147)</f>
        <v/>
      </c>
      <c r="L1147" s="151" t="str">
        <f>IF(Data_Input!G1147="","",Data_Input!G1147)</f>
        <v/>
      </c>
      <c r="M1147" s="154" t="str">
        <f t="shared" si="17"/>
        <v/>
      </c>
    </row>
    <row r="1148" spans="2:13" x14ac:dyDescent="0.4">
      <c r="B1148" s="178" t="str">
        <f>IF(Data_Input!B1148="","",Data_Input!B1148)</f>
        <v/>
      </c>
      <c r="C1148" s="179" t="str">
        <f>IF(Project_Details!$C$10="","",Project_Details!$C$10)</f>
        <v/>
      </c>
      <c r="D1148" s="179" t="str">
        <f>IF(Project_Details!$C$11="","",Project_Details!$C$11)</f>
        <v/>
      </c>
      <c r="E1148" s="179" t="str">
        <f>IF(Project_Details!$C$12="","",Project_Details!$C$12)</f>
        <v/>
      </c>
      <c r="F1148" s="144" t="str">
        <f>IF(H1148="","",VLOOKUP(H1148,Waste_Type!$C$3:$E$50,3,FALSE))</f>
        <v/>
      </c>
      <c r="G1148" s="145" t="str">
        <f>IF(H1148="","",VLOOKUP($H1148,Waste_Type!$C$3:$E$50,2,FALSE))</f>
        <v/>
      </c>
      <c r="H1148" s="193" t="str">
        <f>IF(Data_Input!C1148="","",Data_Input!C1148)</f>
        <v/>
      </c>
      <c r="I1148" s="190" t="str">
        <f>IF(Data_Input!D1148="","",Data_Input!D1148)</f>
        <v/>
      </c>
      <c r="J1148" s="180" t="str">
        <f>IF(Data_Input!E1148="","",Data_Input!E1148)</f>
        <v/>
      </c>
      <c r="K1148" s="180" t="str">
        <f>IF(Data_Input!F1148="","",Data_Input!F1148)</f>
        <v/>
      </c>
      <c r="L1148" s="144" t="str">
        <f>IF(Data_Input!G1148="","",Data_Input!G1148)</f>
        <v/>
      </c>
      <c r="M1148" s="148" t="str">
        <f t="shared" si="17"/>
        <v/>
      </c>
    </row>
    <row r="1149" spans="2:13" x14ac:dyDescent="0.4">
      <c r="B1149" s="181" t="str">
        <f>IF(Data_Input!B1149="","",Data_Input!B1149)</f>
        <v/>
      </c>
      <c r="C1149" s="182" t="str">
        <f>IF(Project_Details!$C$10="","",Project_Details!$C$10)</f>
        <v/>
      </c>
      <c r="D1149" s="182" t="str">
        <f>IF(Project_Details!$C$11="","",Project_Details!$C$11)</f>
        <v/>
      </c>
      <c r="E1149" s="182" t="str">
        <f>IF(Project_Details!$C$12="","",Project_Details!$C$12)</f>
        <v/>
      </c>
      <c r="F1149" s="151" t="str">
        <f>IF(H1149="","",VLOOKUP(H1149,Waste_Type!$C$3:$E$50,3,FALSE))</f>
        <v/>
      </c>
      <c r="G1149" s="152" t="str">
        <f>IF(H1149="","",VLOOKUP($H1149,Waste_Type!$C$3:$E$50,2,FALSE))</f>
        <v/>
      </c>
      <c r="H1149" s="192" t="str">
        <f>IF(Data_Input!C1149="","",Data_Input!C1149)</f>
        <v/>
      </c>
      <c r="I1149" s="189" t="str">
        <f>IF(Data_Input!D1149="","",Data_Input!D1149)</f>
        <v/>
      </c>
      <c r="J1149" s="183" t="str">
        <f>IF(Data_Input!E1149="","",Data_Input!E1149)</f>
        <v/>
      </c>
      <c r="K1149" s="183" t="str">
        <f>IF(Data_Input!F1149="","",Data_Input!F1149)</f>
        <v/>
      </c>
      <c r="L1149" s="151" t="str">
        <f>IF(Data_Input!G1149="","",Data_Input!G1149)</f>
        <v/>
      </c>
      <c r="M1149" s="154" t="str">
        <f t="shared" si="17"/>
        <v/>
      </c>
    </row>
    <row r="1150" spans="2:13" x14ac:dyDescent="0.4">
      <c r="B1150" s="178" t="str">
        <f>IF(Data_Input!B1150="","",Data_Input!B1150)</f>
        <v/>
      </c>
      <c r="C1150" s="179" t="str">
        <f>IF(Project_Details!$C$10="","",Project_Details!$C$10)</f>
        <v/>
      </c>
      <c r="D1150" s="179" t="str">
        <f>IF(Project_Details!$C$11="","",Project_Details!$C$11)</f>
        <v/>
      </c>
      <c r="E1150" s="179" t="str">
        <f>IF(Project_Details!$C$12="","",Project_Details!$C$12)</f>
        <v/>
      </c>
      <c r="F1150" s="144" t="str">
        <f>IF(H1150="","",VLOOKUP(H1150,Waste_Type!$C$3:$E$50,3,FALSE))</f>
        <v/>
      </c>
      <c r="G1150" s="145" t="str">
        <f>IF(H1150="","",VLOOKUP($H1150,Waste_Type!$C$3:$E$50,2,FALSE))</f>
        <v/>
      </c>
      <c r="H1150" s="193" t="str">
        <f>IF(Data_Input!C1150="","",Data_Input!C1150)</f>
        <v/>
      </c>
      <c r="I1150" s="190" t="str">
        <f>IF(Data_Input!D1150="","",Data_Input!D1150)</f>
        <v/>
      </c>
      <c r="J1150" s="180" t="str">
        <f>IF(Data_Input!E1150="","",Data_Input!E1150)</f>
        <v/>
      </c>
      <c r="K1150" s="180" t="str">
        <f>IF(Data_Input!F1150="","",Data_Input!F1150)</f>
        <v/>
      </c>
      <c r="L1150" s="144" t="str">
        <f>IF(Data_Input!G1150="","",Data_Input!G1150)</f>
        <v/>
      </c>
      <c r="M1150" s="148" t="str">
        <f t="shared" si="17"/>
        <v/>
      </c>
    </row>
    <row r="1151" spans="2:13" x14ac:dyDescent="0.4">
      <c r="B1151" s="181" t="str">
        <f>IF(Data_Input!B1151="","",Data_Input!B1151)</f>
        <v/>
      </c>
      <c r="C1151" s="182" t="str">
        <f>IF(Project_Details!$C$10="","",Project_Details!$C$10)</f>
        <v/>
      </c>
      <c r="D1151" s="182" t="str">
        <f>IF(Project_Details!$C$11="","",Project_Details!$C$11)</f>
        <v/>
      </c>
      <c r="E1151" s="182" t="str">
        <f>IF(Project_Details!$C$12="","",Project_Details!$C$12)</f>
        <v/>
      </c>
      <c r="F1151" s="151" t="str">
        <f>IF(H1151="","",VLOOKUP(H1151,Waste_Type!$C$3:$E$50,3,FALSE))</f>
        <v/>
      </c>
      <c r="G1151" s="152" t="str">
        <f>IF(H1151="","",VLOOKUP($H1151,Waste_Type!$C$3:$E$50,2,FALSE))</f>
        <v/>
      </c>
      <c r="H1151" s="192" t="str">
        <f>IF(Data_Input!C1151="","",Data_Input!C1151)</f>
        <v/>
      </c>
      <c r="I1151" s="189" t="str">
        <f>IF(Data_Input!D1151="","",Data_Input!D1151)</f>
        <v/>
      </c>
      <c r="J1151" s="183" t="str">
        <f>IF(Data_Input!E1151="","",Data_Input!E1151)</f>
        <v/>
      </c>
      <c r="K1151" s="183" t="str">
        <f>IF(Data_Input!F1151="","",Data_Input!F1151)</f>
        <v/>
      </c>
      <c r="L1151" s="151" t="str">
        <f>IF(Data_Input!G1151="","",Data_Input!G1151)</f>
        <v/>
      </c>
      <c r="M1151" s="154" t="str">
        <f t="shared" si="17"/>
        <v/>
      </c>
    </row>
    <row r="1152" spans="2:13" x14ac:dyDescent="0.4">
      <c r="B1152" s="178" t="str">
        <f>IF(Data_Input!B1152="","",Data_Input!B1152)</f>
        <v/>
      </c>
      <c r="C1152" s="179" t="str">
        <f>IF(Project_Details!$C$10="","",Project_Details!$C$10)</f>
        <v/>
      </c>
      <c r="D1152" s="179" t="str">
        <f>IF(Project_Details!$C$11="","",Project_Details!$C$11)</f>
        <v/>
      </c>
      <c r="E1152" s="179" t="str">
        <f>IF(Project_Details!$C$12="","",Project_Details!$C$12)</f>
        <v/>
      </c>
      <c r="F1152" s="144" t="str">
        <f>IF(H1152="","",VLOOKUP(H1152,Waste_Type!$C$3:$E$50,3,FALSE))</f>
        <v/>
      </c>
      <c r="G1152" s="145" t="str">
        <f>IF(H1152="","",VLOOKUP($H1152,Waste_Type!$C$3:$E$50,2,FALSE))</f>
        <v/>
      </c>
      <c r="H1152" s="193" t="str">
        <f>IF(Data_Input!C1152="","",Data_Input!C1152)</f>
        <v/>
      </c>
      <c r="I1152" s="190" t="str">
        <f>IF(Data_Input!D1152="","",Data_Input!D1152)</f>
        <v/>
      </c>
      <c r="J1152" s="180" t="str">
        <f>IF(Data_Input!E1152="","",Data_Input!E1152)</f>
        <v/>
      </c>
      <c r="K1152" s="180" t="str">
        <f>IF(Data_Input!F1152="","",Data_Input!F1152)</f>
        <v/>
      </c>
      <c r="L1152" s="144" t="str">
        <f>IF(Data_Input!G1152="","",Data_Input!G1152)</f>
        <v/>
      </c>
      <c r="M1152" s="148" t="str">
        <f t="shared" si="17"/>
        <v/>
      </c>
    </row>
    <row r="1153" spans="2:13" x14ac:dyDescent="0.4">
      <c r="B1153" s="181" t="str">
        <f>IF(Data_Input!B1153="","",Data_Input!B1153)</f>
        <v/>
      </c>
      <c r="C1153" s="182" t="str">
        <f>IF(Project_Details!$C$10="","",Project_Details!$C$10)</f>
        <v/>
      </c>
      <c r="D1153" s="182" t="str">
        <f>IF(Project_Details!$C$11="","",Project_Details!$C$11)</f>
        <v/>
      </c>
      <c r="E1153" s="182" t="str">
        <f>IF(Project_Details!$C$12="","",Project_Details!$C$12)</f>
        <v/>
      </c>
      <c r="F1153" s="151" t="str">
        <f>IF(H1153="","",VLOOKUP(H1153,Waste_Type!$C$3:$E$50,3,FALSE))</f>
        <v/>
      </c>
      <c r="G1153" s="152" t="str">
        <f>IF(H1153="","",VLOOKUP($H1153,Waste_Type!$C$3:$E$50,2,FALSE))</f>
        <v/>
      </c>
      <c r="H1153" s="192" t="str">
        <f>IF(Data_Input!C1153="","",Data_Input!C1153)</f>
        <v/>
      </c>
      <c r="I1153" s="189" t="str">
        <f>IF(Data_Input!D1153="","",Data_Input!D1153)</f>
        <v/>
      </c>
      <c r="J1153" s="183" t="str">
        <f>IF(Data_Input!E1153="","",Data_Input!E1153)</f>
        <v/>
      </c>
      <c r="K1153" s="183" t="str">
        <f>IF(Data_Input!F1153="","",Data_Input!F1153)</f>
        <v/>
      </c>
      <c r="L1153" s="151" t="str">
        <f>IF(Data_Input!G1153="","",Data_Input!G1153)</f>
        <v/>
      </c>
      <c r="M1153" s="154" t="str">
        <f t="shared" si="17"/>
        <v/>
      </c>
    </row>
    <row r="1154" spans="2:13" x14ac:dyDescent="0.4">
      <c r="B1154" s="178" t="str">
        <f>IF(Data_Input!B1154="","",Data_Input!B1154)</f>
        <v/>
      </c>
      <c r="C1154" s="179" t="str">
        <f>IF(Project_Details!$C$10="","",Project_Details!$C$10)</f>
        <v/>
      </c>
      <c r="D1154" s="179" t="str">
        <f>IF(Project_Details!$C$11="","",Project_Details!$C$11)</f>
        <v/>
      </c>
      <c r="E1154" s="179" t="str">
        <f>IF(Project_Details!$C$12="","",Project_Details!$C$12)</f>
        <v/>
      </c>
      <c r="F1154" s="144" t="str">
        <f>IF(H1154="","",VLOOKUP(H1154,Waste_Type!$C$3:$E$50,3,FALSE))</f>
        <v/>
      </c>
      <c r="G1154" s="145" t="str">
        <f>IF(H1154="","",VLOOKUP($H1154,Waste_Type!$C$3:$E$50,2,FALSE))</f>
        <v/>
      </c>
      <c r="H1154" s="193" t="str">
        <f>IF(Data_Input!C1154="","",Data_Input!C1154)</f>
        <v/>
      </c>
      <c r="I1154" s="190" t="str">
        <f>IF(Data_Input!D1154="","",Data_Input!D1154)</f>
        <v/>
      </c>
      <c r="J1154" s="180" t="str">
        <f>IF(Data_Input!E1154="","",Data_Input!E1154)</f>
        <v/>
      </c>
      <c r="K1154" s="180" t="str">
        <f>IF(Data_Input!F1154="","",Data_Input!F1154)</f>
        <v/>
      </c>
      <c r="L1154" s="144" t="str">
        <f>IF(Data_Input!G1154="","",Data_Input!G1154)</f>
        <v/>
      </c>
      <c r="M1154" s="148" t="str">
        <f t="shared" si="17"/>
        <v/>
      </c>
    </row>
    <row r="1155" spans="2:13" x14ac:dyDescent="0.4">
      <c r="B1155" s="181" t="str">
        <f>IF(Data_Input!B1155="","",Data_Input!B1155)</f>
        <v/>
      </c>
      <c r="C1155" s="182" t="str">
        <f>IF(Project_Details!$C$10="","",Project_Details!$C$10)</f>
        <v/>
      </c>
      <c r="D1155" s="182" t="str">
        <f>IF(Project_Details!$C$11="","",Project_Details!$C$11)</f>
        <v/>
      </c>
      <c r="E1155" s="182" t="str">
        <f>IF(Project_Details!$C$12="","",Project_Details!$C$12)</f>
        <v/>
      </c>
      <c r="F1155" s="151" t="str">
        <f>IF(H1155="","",VLOOKUP(H1155,Waste_Type!$C$3:$E$50,3,FALSE))</f>
        <v/>
      </c>
      <c r="G1155" s="152" t="str">
        <f>IF(H1155="","",VLOOKUP($H1155,Waste_Type!$C$3:$E$50,2,FALSE))</f>
        <v/>
      </c>
      <c r="H1155" s="192" t="str">
        <f>IF(Data_Input!C1155="","",Data_Input!C1155)</f>
        <v/>
      </c>
      <c r="I1155" s="189" t="str">
        <f>IF(Data_Input!D1155="","",Data_Input!D1155)</f>
        <v/>
      </c>
      <c r="J1155" s="183" t="str">
        <f>IF(Data_Input!E1155="","",Data_Input!E1155)</f>
        <v/>
      </c>
      <c r="K1155" s="183" t="str">
        <f>IF(Data_Input!F1155="","",Data_Input!F1155)</f>
        <v/>
      </c>
      <c r="L1155" s="151" t="str">
        <f>IF(Data_Input!G1155="","",Data_Input!G1155)</f>
        <v/>
      </c>
      <c r="M1155" s="154" t="str">
        <f t="shared" ref="M1155:M1218" si="18">IF(J1155="kg", I1155/1000,I1155)</f>
        <v/>
      </c>
    </row>
    <row r="1156" spans="2:13" x14ac:dyDescent="0.4">
      <c r="B1156" s="178" t="str">
        <f>IF(Data_Input!B1156="","",Data_Input!B1156)</f>
        <v/>
      </c>
      <c r="C1156" s="179" t="str">
        <f>IF(Project_Details!$C$10="","",Project_Details!$C$10)</f>
        <v/>
      </c>
      <c r="D1156" s="179" t="str">
        <f>IF(Project_Details!$C$11="","",Project_Details!$C$11)</f>
        <v/>
      </c>
      <c r="E1156" s="179" t="str">
        <f>IF(Project_Details!$C$12="","",Project_Details!$C$12)</f>
        <v/>
      </c>
      <c r="F1156" s="144" t="str">
        <f>IF(H1156="","",VLOOKUP(H1156,Waste_Type!$C$3:$E$50,3,FALSE))</f>
        <v/>
      </c>
      <c r="G1156" s="145" t="str">
        <f>IF(H1156="","",VLOOKUP($H1156,Waste_Type!$C$3:$E$50,2,FALSE))</f>
        <v/>
      </c>
      <c r="H1156" s="193" t="str">
        <f>IF(Data_Input!C1156="","",Data_Input!C1156)</f>
        <v/>
      </c>
      <c r="I1156" s="190" t="str">
        <f>IF(Data_Input!D1156="","",Data_Input!D1156)</f>
        <v/>
      </c>
      <c r="J1156" s="180" t="str">
        <f>IF(Data_Input!E1156="","",Data_Input!E1156)</f>
        <v/>
      </c>
      <c r="K1156" s="180" t="str">
        <f>IF(Data_Input!F1156="","",Data_Input!F1156)</f>
        <v/>
      </c>
      <c r="L1156" s="144" t="str">
        <f>IF(Data_Input!G1156="","",Data_Input!G1156)</f>
        <v/>
      </c>
      <c r="M1156" s="148" t="str">
        <f t="shared" si="18"/>
        <v/>
      </c>
    </row>
    <row r="1157" spans="2:13" x14ac:dyDescent="0.4">
      <c r="B1157" s="181" t="str">
        <f>IF(Data_Input!B1157="","",Data_Input!B1157)</f>
        <v/>
      </c>
      <c r="C1157" s="182" t="str">
        <f>IF(Project_Details!$C$10="","",Project_Details!$C$10)</f>
        <v/>
      </c>
      <c r="D1157" s="182" t="str">
        <f>IF(Project_Details!$C$11="","",Project_Details!$C$11)</f>
        <v/>
      </c>
      <c r="E1157" s="182" t="str">
        <f>IF(Project_Details!$C$12="","",Project_Details!$C$12)</f>
        <v/>
      </c>
      <c r="F1157" s="151" t="str">
        <f>IF(H1157="","",VLOOKUP(H1157,Waste_Type!$C$3:$E$50,3,FALSE))</f>
        <v/>
      </c>
      <c r="G1157" s="152" t="str">
        <f>IF(H1157="","",VLOOKUP($H1157,Waste_Type!$C$3:$E$50,2,FALSE))</f>
        <v/>
      </c>
      <c r="H1157" s="192" t="str">
        <f>IF(Data_Input!C1157="","",Data_Input!C1157)</f>
        <v/>
      </c>
      <c r="I1157" s="189" t="str">
        <f>IF(Data_Input!D1157="","",Data_Input!D1157)</f>
        <v/>
      </c>
      <c r="J1157" s="183" t="str">
        <f>IF(Data_Input!E1157="","",Data_Input!E1157)</f>
        <v/>
      </c>
      <c r="K1157" s="183" t="str">
        <f>IF(Data_Input!F1157="","",Data_Input!F1157)</f>
        <v/>
      </c>
      <c r="L1157" s="151" t="str">
        <f>IF(Data_Input!G1157="","",Data_Input!G1157)</f>
        <v/>
      </c>
      <c r="M1157" s="154" t="str">
        <f t="shared" si="18"/>
        <v/>
      </c>
    </row>
    <row r="1158" spans="2:13" x14ac:dyDescent="0.4">
      <c r="B1158" s="178" t="str">
        <f>IF(Data_Input!B1158="","",Data_Input!B1158)</f>
        <v/>
      </c>
      <c r="C1158" s="179" t="str">
        <f>IF(Project_Details!$C$10="","",Project_Details!$C$10)</f>
        <v/>
      </c>
      <c r="D1158" s="179" t="str">
        <f>IF(Project_Details!$C$11="","",Project_Details!$C$11)</f>
        <v/>
      </c>
      <c r="E1158" s="179" t="str">
        <f>IF(Project_Details!$C$12="","",Project_Details!$C$12)</f>
        <v/>
      </c>
      <c r="F1158" s="144" t="str">
        <f>IF(H1158="","",VLOOKUP(H1158,Waste_Type!$C$3:$E$50,3,FALSE))</f>
        <v/>
      </c>
      <c r="G1158" s="145" t="str">
        <f>IF(H1158="","",VLOOKUP($H1158,Waste_Type!$C$3:$E$50,2,FALSE))</f>
        <v/>
      </c>
      <c r="H1158" s="193" t="str">
        <f>IF(Data_Input!C1158="","",Data_Input!C1158)</f>
        <v/>
      </c>
      <c r="I1158" s="190" t="str">
        <f>IF(Data_Input!D1158="","",Data_Input!D1158)</f>
        <v/>
      </c>
      <c r="J1158" s="180" t="str">
        <f>IF(Data_Input!E1158="","",Data_Input!E1158)</f>
        <v/>
      </c>
      <c r="K1158" s="180" t="str">
        <f>IF(Data_Input!F1158="","",Data_Input!F1158)</f>
        <v/>
      </c>
      <c r="L1158" s="144" t="str">
        <f>IF(Data_Input!G1158="","",Data_Input!G1158)</f>
        <v/>
      </c>
      <c r="M1158" s="148" t="str">
        <f t="shared" si="18"/>
        <v/>
      </c>
    </row>
    <row r="1159" spans="2:13" x14ac:dyDescent="0.4">
      <c r="B1159" s="181" t="str">
        <f>IF(Data_Input!B1159="","",Data_Input!B1159)</f>
        <v/>
      </c>
      <c r="C1159" s="182" t="str">
        <f>IF(Project_Details!$C$10="","",Project_Details!$C$10)</f>
        <v/>
      </c>
      <c r="D1159" s="182" t="str">
        <f>IF(Project_Details!$C$11="","",Project_Details!$C$11)</f>
        <v/>
      </c>
      <c r="E1159" s="182" t="str">
        <f>IF(Project_Details!$C$12="","",Project_Details!$C$12)</f>
        <v/>
      </c>
      <c r="F1159" s="151" t="str">
        <f>IF(H1159="","",VLOOKUP(H1159,Waste_Type!$C$3:$E$50,3,FALSE))</f>
        <v/>
      </c>
      <c r="G1159" s="152" t="str">
        <f>IF(H1159="","",VLOOKUP($H1159,Waste_Type!$C$3:$E$50,2,FALSE))</f>
        <v/>
      </c>
      <c r="H1159" s="192" t="str">
        <f>IF(Data_Input!C1159="","",Data_Input!C1159)</f>
        <v/>
      </c>
      <c r="I1159" s="189" t="str">
        <f>IF(Data_Input!D1159="","",Data_Input!D1159)</f>
        <v/>
      </c>
      <c r="J1159" s="183" t="str">
        <f>IF(Data_Input!E1159="","",Data_Input!E1159)</f>
        <v/>
      </c>
      <c r="K1159" s="183" t="str">
        <f>IF(Data_Input!F1159="","",Data_Input!F1159)</f>
        <v/>
      </c>
      <c r="L1159" s="151" t="str">
        <f>IF(Data_Input!G1159="","",Data_Input!G1159)</f>
        <v/>
      </c>
      <c r="M1159" s="154" t="str">
        <f t="shared" si="18"/>
        <v/>
      </c>
    </row>
    <row r="1160" spans="2:13" x14ac:dyDescent="0.4">
      <c r="B1160" s="178" t="str">
        <f>IF(Data_Input!B1160="","",Data_Input!B1160)</f>
        <v/>
      </c>
      <c r="C1160" s="179" t="str">
        <f>IF(Project_Details!$C$10="","",Project_Details!$C$10)</f>
        <v/>
      </c>
      <c r="D1160" s="179" t="str">
        <f>IF(Project_Details!$C$11="","",Project_Details!$C$11)</f>
        <v/>
      </c>
      <c r="E1160" s="179" t="str">
        <f>IF(Project_Details!$C$12="","",Project_Details!$C$12)</f>
        <v/>
      </c>
      <c r="F1160" s="144" t="str">
        <f>IF(H1160="","",VLOOKUP(H1160,Waste_Type!$C$3:$E$50,3,FALSE))</f>
        <v/>
      </c>
      <c r="G1160" s="145" t="str">
        <f>IF(H1160="","",VLOOKUP($H1160,Waste_Type!$C$3:$E$50,2,FALSE))</f>
        <v/>
      </c>
      <c r="H1160" s="193" t="str">
        <f>IF(Data_Input!C1160="","",Data_Input!C1160)</f>
        <v/>
      </c>
      <c r="I1160" s="190" t="str">
        <f>IF(Data_Input!D1160="","",Data_Input!D1160)</f>
        <v/>
      </c>
      <c r="J1160" s="180" t="str">
        <f>IF(Data_Input!E1160="","",Data_Input!E1160)</f>
        <v/>
      </c>
      <c r="K1160" s="180" t="str">
        <f>IF(Data_Input!F1160="","",Data_Input!F1160)</f>
        <v/>
      </c>
      <c r="L1160" s="144" t="str">
        <f>IF(Data_Input!G1160="","",Data_Input!G1160)</f>
        <v/>
      </c>
      <c r="M1160" s="148" t="str">
        <f t="shared" si="18"/>
        <v/>
      </c>
    </row>
    <row r="1161" spans="2:13" x14ac:dyDescent="0.4">
      <c r="B1161" s="181" t="str">
        <f>IF(Data_Input!B1161="","",Data_Input!B1161)</f>
        <v/>
      </c>
      <c r="C1161" s="182" t="str">
        <f>IF(Project_Details!$C$10="","",Project_Details!$C$10)</f>
        <v/>
      </c>
      <c r="D1161" s="182" t="str">
        <f>IF(Project_Details!$C$11="","",Project_Details!$C$11)</f>
        <v/>
      </c>
      <c r="E1161" s="182" t="str">
        <f>IF(Project_Details!$C$12="","",Project_Details!$C$12)</f>
        <v/>
      </c>
      <c r="F1161" s="151" t="str">
        <f>IF(H1161="","",VLOOKUP(H1161,Waste_Type!$C$3:$E$50,3,FALSE))</f>
        <v/>
      </c>
      <c r="G1161" s="152" t="str">
        <f>IF(H1161="","",VLOOKUP($H1161,Waste_Type!$C$3:$E$50,2,FALSE))</f>
        <v/>
      </c>
      <c r="H1161" s="192" t="str">
        <f>IF(Data_Input!C1161="","",Data_Input!C1161)</f>
        <v/>
      </c>
      <c r="I1161" s="189" t="str">
        <f>IF(Data_Input!D1161="","",Data_Input!D1161)</f>
        <v/>
      </c>
      <c r="J1161" s="183" t="str">
        <f>IF(Data_Input!E1161="","",Data_Input!E1161)</f>
        <v/>
      </c>
      <c r="K1161" s="183" t="str">
        <f>IF(Data_Input!F1161="","",Data_Input!F1161)</f>
        <v/>
      </c>
      <c r="L1161" s="151" t="str">
        <f>IF(Data_Input!G1161="","",Data_Input!G1161)</f>
        <v/>
      </c>
      <c r="M1161" s="154" t="str">
        <f t="shared" si="18"/>
        <v/>
      </c>
    </row>
    <row r="1162" spans="2:13" x14ac:dyDescent="0.4">
      <c r="B1162" s="178" t="str">
        <f>IF(Data_Input!B1162="","",Data_Input!B1162)</f>
        <v/>
      </c>
      <c r="C1162" s="179" t="str">
        <f>IF(Project_Details!$C$10="","",Project_Details!$C$10)</f>
        <v/>
      </c>
      <c r="D1162" s="179" t="str">
        <f>IF(Project_Details!$C$11="","",Project_Details!$C$11)</f>
        <v/>
      </c>
      <c r="E1162" s="179" t="str">
        <f>IF(Project_Details!$C$12="","",Project_Details!$C$12)</f>
        <v/>
      </c>
      <c r="F1162" s="144" t="str">
        <f>IF(H1162="","",VLOOKUP(H1162,Waste_Type!$C$3:$E$50,3,FALSE))</f>
        <v/>
      </c>
      <c r="G1162" s="145" t="str">
        <f>IF(H1162="","",VLOOKUP($H1162,Waste_Type!$C$3:$E$50,2,FALSE))</f>
        <v/>
      </c>
      <c r="H1162" s="193" t="str">
        <f>IF(Data_Input!C1162="","",Data_Input!C1162)</f>
        <v/>
      </c>
      <c r="I1162" s="190" t="str">
        <f>IF(Data_Input!D1162="","",Data_Input!D1162)</f>
        <v/>
      </c>
      <c r="J1162" s="180" t="str">
        <f>IF(Data_Input!E1162="","",Data_Input!E1162)</f>
        <v/>
      </c>
      <c r="K1162" s="180" t="str">
        <f>IF(Data_Input!F1162="","",Data_Input!F1162)</f>
        <v/>
      </c>
      <c r="L1162" s="144" t="str">
        <f>IF(Data_Input!G1162="","",Data_Input!G1162)</f>
        <v/>
      </c>
      <c r="M1162" s="148" t="str">
        <f t="shared" si="18"/>
        <v/>
      </c>
    </row>
    <row r="1163" spans="2:13" x14ac:dyDescent="0.4">
      <c r="B1163" s="181" t="str">
        <f>IF(Data_Input!B1163="","",Data_Input!B1163)</f>
        <v/>
      </c>
      <c r="C1163" s="182" t="str">
        <f>IF(Project_Details!$C$10="","",Project_Details!$C$10)</f>
        <v/>
      </c>
      <c r="D1163" s="182" t="str">
        <f>IF(Project_Details!$C$11="","",Project_Details!$C$11)</f>
        <v/>
      </c>
      <c r="E1163" s="182" t="str">
        <f>IF(Project_Details!$C$12="","",Project_Details!$C$12)</f>
        <v/>
      </c>
      <c r="F1163" s="151" t="str">
        <f>IF(H1163="","",VLOOKUP(H1163,Waste_Type!$C$3:$E$50,3,FALSE))</f>
        <v/>
      </c>
      <c r="G1163" s="152" t="str">
        <f>IF(H1163="","",VLOOKUP($H1163,Waste_Type!$C$3:$E$50,2,FALSE))</f>
        <v/>
      </c>
      <c r="H1163" s="192" t="str">
        <f>IF(Data_Input!C1163="","",Data_Input!C1163)</f>
        <v/>
      </c>
      <c r="I1163" s="189" t="str">
        <f>IF(Data_Input!D1163="","",Data_Input!D1163)</f>
        <v/>
      </c>
      <c r="J1163" s="183" t="str">
        <f>IF(Data_Input!E1163="","",Data_Input!E1163)</f>
        <v/>
      </c>
      <c r="K1163" s="183" t="str">
        <f>IF(Data_Input!F1163="","",Data_Input!F1163)</f>
        <v/>
      </c>
      <c r="L1163" s="151" t="str">
        <f>IF(Data_Input!G1163="","",Data_Input!G1163)</f>
        <v/>
      </c>
      <c r="M1163" s="154" t="str">
        <f t="shared" si="18"/>
        <v/>
      </c>
    </row>
    <row r="1164" spans="2:13" x14ac:dyDescent="0.4">
      <c r="B1164" s="178" t="str">
        <f>IF(Data_Input!B1164="","",Data_Input!B1164)</f>
        <v/>
      </c>
      <c r="C1164" s="179" t="str">
        <f>IF(Project_Details!$C$10="","",Project_Details!$C$10)</f>
        <v/>
      </c>
      <c r="D1164" s="179" t="str">
        <f>IF(Project_Details!$C$11="","",Project_Details!$C$11)</f>
        <v/>
      </c>
      <c r="E1164" s="179" t="str">
        <f>IF(Project_Details!$C$12="","",Project_Details!$C$12)</f>
        <v/>
      </c>
      <c r="F1164" s="144" t="str">
        <f>IF(H1164="","",VLOOKUP(H1164,Waste_Type!$C$3:$E$50,3,FALSE))</f>
        <v/>
      </c>
      <c r="G1164" s="145" t="str">
        <f>IF(H1164="","",VLOOKUP($H1164,Waste_Type!$C$3:$E$50,2,FALSE))</f>
        <v/>
      </c>
      <c r="H1164" s="193" t="str">
        <f>IF(Data_Input!C1164="","",Data_Input!C1164)</f>
        <v/>
      </c>
      <c r="I1164" s="190" t="str">
        <f>IF(Data_Input!D1164="","",Data_Input!D1164)</f>
        <v/>
      </c>
      <c r="J1164" s="180" t="str">
        <f>IF(Data_Input!E1164="","",Data_Input!E1164)</f>
        <v/>
      </c>
      <c r="K1164" s="180" t="str">
        <f>IF(Data_Input!F1164="","",Data_Input!F1164)</f>
        <v/>
      </c>
      <c r="L1164" s="144" t="str">
        <f>IF(Data_Input!G1164="","",Data_Input!G1164)</f>
        <v/>
      </c>
      <c r="M1164" s="148" t="str">
        <f t="shared" si="18"/>
        <v/>
      </c>
    </row>
    <row r="1165" spans="2:13" x14ac:dyDescent="0.4">
      <c r="B1165" s="181" t="str">
        <f>IF(Data_Input!B1165="","",Data_Input!B1165)</f>
        <v/>
      </c>
      <c r="C1165" s="182" t="str">
        <f>IF(Project_Details!$C$10="","",Project_Details!$C$10)</f>
        <v/>
      </c>
      <c r="D1165" s="182" t="str">
        <f>IF(Project_Details!$C$11="","",Project_Details!$C$11)</f>
        <v/>
      </c>
      <c r="E1165" s="182" t="str">
        <f>IF(Project_Details!$C$12="","",Project_Details!$C$12)</f>
        <v/>
      </c>
      <c r="F1165" s="151" t="str">
        <f>IF(H1165="","",VLOOKUP(H1165,Waste_Type!$C$3:$E$50,3,FALSE))</f>
        <v/>
      </c>
      <c r="G1165" s="152" t="str">
        <f>IF(H1165="","",VLOOKUP($H1165,Waste_Type!$C$3:$E$50,2,FALSE))</f>
        <v/>
      </c>
      <c r="H1165" s="192" t="str">
        <f>IF(Data_Input!C1165="","",Data_Input!C1165)</f>
        <v/>
      </c>
      <c r="I1165" s="189" t="str">
        <f>IF(Data_Input!D1165="","",Data_Input!D1165)</f>
        <v/>
      </c>
      <c r="J1165" s="183" t="str">
        <f>IF(Data_Input!E1165="","",Data_Input!E1165)</f>
        <v/>
      </c>
      <c r="K1165" s="183" t="str">
        <f>IF(Data_Input!F1165="","",Data_Input!F1165)</f>
        <v/>
      </c>
      <c r="L1165" s="151" t="str">
        <f>IF(Data_Input!G1165="","",Data_Input!G1165)</f>
        <v/>
      </c>
      <c r="M1165" s="154" t="str">
        <f t="shared" si="18"/>
        <v/>
      </c>
    </row>
    <row r="1166" spans="2:13" x14ac:dyDescent="0.4">
      <c r="B1166" s="178" t="str">
        <f>IF(Data_Input!B1166="","",Data_Input!B1166)</f>
        <v/>
      </c>
      <c r="C1166" s="179" t="str">
        <f>IF(Project_Details!$C$10="","",Project_Details!$C$10)</f>
        <v/>
      </c>
      <c r="D1166" s="179" t="str">
        <f>IF(Project_Details!$C$11="","",Project_Details!$C$11)</f>
        <v/>
      </c>
      <c r="E1166" s="179" t="str">
        <f>IF(Project_Details!$C$12="","",Project_Details!$C$12)</f>
        <v/>
      </c>
      <c r="F1166" s="144" t="str">
        <f>IF(H1166="","",VLOOKUP(H1166,Waste_Type!$C$3:$E$50,3,FALSE))</f>
        <v/>
      </c>
      <c r="G1166" s="145" t="str">
        <f>IF(H1166="","",VLOOKUP($H1166,Waste_Type!$C$3:$E$50,2,FALSE))</f>
        <v/>
      </c>
      <c r="H1166" s="193" t="str">
        <f>IF(Data_Input!C1166="","",Data_Input!C1166)</f>
        <v/>
      </c>
      <c r="I1166" s="190" t="str">
        <f>IF(Data_Input!D1166="","",Data_Input!D1166)</f>
        <v/>
      </c>
      <c r="J1166" s="180" t="str">
        <f>IF(Data_Input!E1166="","",Data_Input!E1166)</f>
        <v/>
      </c>
      <c r="K1166" s="180" t="str">
        <f>IF(Data_Input!F1166="","",Data_Input!F1166)</f>
        <v/>
      </c>
      <c r="L1166" s="144" t="str">
        <f>IF(Data_Input!G1166="","",Data_Input!G1166)</f>
        <v/>
      </c>
      <c r="M1166" s="148" t="str">
        <f t="shared" si="18"/>
        <v/>
      </c>
    </row>
    <row r="1167" spans="2:13" x14ac:dyDescent="0.4">
      <c r="B1167" s="181" t="str">
        <f>IF(Data_Input!B1167="","",Data_Input!B1167)</f>
        <v/>
      </c>
      <c r="C1167" s="182" t="str">
        <f>IF(Project_Details!$C$10="","",Project_Details!$C$10)</f>
        <v/>
      </c>
      <c r="D1167" s="182" t="str">
        <f>IF(Project_Details!$C$11="","",Project_Details!$C$11)</f>
        <v/>
      </c>
      <c r="E1167" s="182" t="str">
        <f>IF(Project_Details!$C$12="","",Project_Details!$C$12)</f>
        <v/>
      </c>
      <c r="F1167" s="151" t="str">
        <f>IF(H1167="","",VLOOKUP(H1167,Waste_Type!$C$3:$E$50,3,FALSE))</f>
        <v/>
      </c>
      <c r="G1167" s="152" t="str">
        <f>IF(H1167="","",VLOOKUP($H1167,Waste_Type!$C$3:$E$50,2,FALSE))</f>
        <v/>
      </c>
      <c r="H1167" s="192" t="str">
        <f>IF(Data_Input!C1167="","",Data_Input!C1167)</f>
        <v/>
      </c>
      <c r="I1167" s="189" t="str">
        <f>IF(Data_Input!D1167="","",Data_Input!D1167)</f>
        <v/>
      </c>
      <c r="J1167" s="183" t="str">
        <f>IF(Data_Input!E1167="","",Data_Input!E1167)</f>
        <v/>
      </c>
      <c r="K1167" s="183" t="str">
        <f>IF(Data_Input!F1167="","",Data_Input!F1167)</f>
        <v/>
      </c>
      <c r="L1167" s="151" t="str">
        <f>IF(Data_Input!G1167="","",Data_Input!G1167)</f>
        <v/>
      </c>
      <c r="M1167" s="154" t="str">
        <f t="shared" si="18"/>
        <v/>
      </c>
    </row>
    <row r="1168" spans="2:13" x14ac:dyDescent="0.4">
      <c r="B1168" s="178" t="str">
        <f>IF(Data_Input!B1168="","",Data_Input!B1168)</f>
        <v/>
      </c>
      <c r="C1168" s="179" t="str">
        <f>IF(Project_Details!$C$10="","",Project_Details!$C$10)</f>
        <v/>
      </c>
      <c r="D1168" s="179" t="str">
        <f>IF(Project_Details!$C$11="","",Project_Details!$C$11)</f>
        <v/>
      </c>
      <c r="E1168" s="179" t="str">
        <f>IF(Project_Details!$C$12="","",Project_Details!$C$12)</f>
        <v/>
      </c>
      <c r="F1168" s="144" t="str">
        <f>IF(H1168="","",VLOOKUP(H1168,Waste_Type!$C$3:$E$50,3,FALSE))</f>
        <v/>
      </c>
      <c r="G1168" s="145" t="str">
        <f>IF(H1168="","",VLOOKUP($H1168,Waste_Type!$C$3:$E$50,2,FALSE))</f>
        <v/>
      </c>
      <c r="H1168" s="193" t="str">
        <f>IF(Data_Input!C1168="","",Data_Input!C1168)</f>
        <v/>
      </c>
      <c r="I1168" s="190" t="str">
        <f>IF(Data_Input!D1168="","",Data_Input!D1168)</f>
        <v/>
      </c>
      <c r="J1168" s="180" t="str">
        <f>IF(Data_Input!E1168="","",Data_Input!E1168)</f>
        <v/>
      </c>
      <c r="K1168" s="180" t="str">
        <f>IF(Data_Input!F1168="","",Data_Input!F1168)</f>
        <v/>
      </c>
      <c r="L1168" s="144" t="str">
        <f>IF(Data_Input!G1168="","",Data_Input!G1168)</f>
        <v/>
      </c>
      <c r="M1168" s="148" t="str">
        <f t="shared" si="18"/>
        <v/>
      </c>
    </row>
    <row r="1169" spans="2:13" x14ac:dyDescent="0.4">
      <c r="B1169" s="181" t="str">
        <f>IF(Data_Input!B1169="","",Data_Input!B1169)</f>
        <v/>
      </c>
      <c r="C1169" s="182" t="str">
        <f>IF(Project_Details!$C$10="","",Project_Details!$C$10)</f>
        <v/>
      </c>
      <c r="D1169" s="182" t="str">
        <f>IF(Project_Details!$C$11="","",Project_Details!$C$11)</f>
        <v/>
      </c>
      <c r="E1169" s="182" t="str">
        <f>IF(Project_Details!$C$12="","",Project_Details!$C$12)</f>
        <v/>
      </c>
      <c r="F1169" s="151" t="str">
        <f>IF(H1169="","",VLOOKUP(H1169,Waste_Type!$C$3:$E$50,3,FALSE))</f>
        <v/>
      </c>
      <c r="G1169" s="152" t="str">
        <f>IF(H1169="","",VLOOKUP($H1169,Waste_Type!$C$3:$E$50,2,FALSE))</f>
        <v/>
      </c>
      <c r="H1169" s="192" t="str">
        <f>IF(Data_Input!C1169="","",Data_Input!C1169)</f>
        <v/>
      </c>
      <c r="I1169" s="189" t="str">
        <f>IF(Data_Input!D1169="","",Data_Input!D1169)</f>
        <v/>
      </c>
      <c r="J1169" s="183" t="str">
        <f>IF(Data_Input!E1169="","",Data_Input!E1169)</f>
        <v/>
      </c>
      <c r="K1169" s="183" t="str">
        <f>IF(Data_Input!F1169="","",Data_Input!F1169)</f>
        <v/>
      </c>
      <c r="L1169" s="151" t="str">
        <f>IF(Data_Input!G1169="","",Data_Input!G1169)</f>
        <v/>
      </c>
      <c r="M1169" s="154" t="str">
        <f t="shared" si="18"/>
        <v/>
      </c>
    </row>
    <row r="1170" spans="2:13" x14ac:dyDescent="0.4">
      <c r="B1170" s="178" t="str">
        <f>IF(Data_Input!B1170="","",Data_Input!B1170)</f>
        <v/>
      </c>
      <c r="C1170" s="179" t="str">
        <f>IF(Project_Details!$C$10="","",Project_Details!$C$10)</f>
        <v/>
      </c>
      <c r="D1170" s="179" t="str">
        <f>IF(Project_Details!$C$11="","",Project_Details!$C$11)</f>
        <v/>
      </c>
      <c r="E1170" s="179" t="str">
        <f>IF(Project_Details!$C$12="","",Project_Details!$C$12)</f>
        <v/>
      </c>
      <c r="F1170" s="144" t="str">
        <f>IF(H1170="","",VLOOKUP(H1170,Waste_Type!$C$3:$E$50,3,FALSE))</f>
        <v/>
      </c>
      <c r="G1170" s="145" t="str">
        <f>IF(H1170="","",VLOOKUP($H1170,Waste_Type!$C$3:$E$50,2,FALSE))</f>
        <v/>
      </c>
      <c r="H1170" s="193" t="str">
        <f>IF(Data_Input!C1170="","",Data_Input!C1170)</f>
        <v/>
      </c>
      <c r="I1170" s="190" t="str">
        <f>IF(Data_Input!D1170="","",Data_Input!D1170)</f>
        <v/>
      </c>
      <c r="J1170" s="180" t="str">
        <f>IF(Data_Input!E1170="","",Data_Input!E1170)</f>
        <v/>
      </c>
      <c r="K1170" s="180" t="str">
        <f>IF(Data_Input!F1170="","",Data_Input!F1170)</f>
        <v/>
      </c>
      <c r="L1170" s="144" t="str">
        <f>IF(Data_Input!G1170="","",Data_Input!G1170)</f>
        <v/>
      </c>
      <c r="M1170" s="148" t="str">
        <f t="shared" si="18"/>
        <v/>
      </c>
    </row>
    <row r="1171" spans="2:13" x14ac:dyDescent="0.4">
      <c r="B1171" s="181" t="str">
        <f>IF(Data_Input!B1171="","",Data_Input!B1171)</f>
        <v/>
      </c>
      <c r="C1171" s="182" t="str">
        <f>IF(Project_Details!$C$10="","",Project_Details!$C$10)</f>
        <v/>
      </c>
      <c r="D1171" s="182" t="str">
        <f>IF(Project_Details!$C$11="","",Project_Details!$C$11)</f>
        <v/>
      </c>
      <c r="E1171" s="182" t="str">
        <f>IF(Project_Details!$C$12="","",Project_Details!$C$12)</f>
        <v/>
      </c>
      <c r="F1171" s="151" t="str">
        <f>IF(H1171="","",VLOOKUP(H1171,Waste_Type!$C$3:$E$50,3,FALSE))</f>
        <v/>
      </c>
      <c r="G1171" s="152" t="str">
        <f>IF(H1171="","",VLOOKUP($H1171,Waste_Type!$C$3:$E$50,2,FALSE))</f>
        <v/>
      </c>
      <c r="H1171" s="192" t="str">
        <f>IF(Data_Input!C1171="","",Data_Input!C1171)</f>
        <v/>
      </c>
      <c r="I1171" s="189" t="str">
        <f>IF(Data_Input!D1171="","",Data_Input!D1171)</f>
        <v/>
      </c>
      <c r="J1171" s="183" t="str">
        <f>IF(Data_Input!E1171="","",Data_Input!E1171)</f>
        <v/>
      </c>
      <c r="K1171" s="183" t="str">
        <f>IF(Data_Input!F1171="","",Data_Input!F1171)</f>
        <v/>
      </c>
      <c r="L1171" s="151" t="str">
        <f>IF(Data_Input!G1171="","",Data_Input!G1171)</f>
        <v/>
      </c>
      <c r="M1171" s="154" t="str">
        <f t="shared" si="18"/>
        <v/>
      </c>
    </row>
    <row r="1172" spans="2:13" x14ac:dyDescent="0.4">
      <c r="B1172" s="178" t="str">
        <f>IF(Data_Input!B1172="","",Data_Input!B1172)</f>
        <v/>
      </c>
      <c r="C1172" s="179" t="str">
        <f>IF(Project_Details!$C$10="","",Project_Details!$C$10)</f>
        <v/>
      </c>
      <c r="D1172" s="179" t="str">
        <f>IF(Project_Details!$C$11="","",Project_Details!$C$11)</f>
        <v/>
      </c>
      <c r="E1172" s="179" t="str">
        <f>IF(Project_Details!$C$12="","",Project_Details!$C$12)</f>
        <v/>
      </c>
      <c r="F1172" s="144" t="str">
        <f>IF(H1172="","",VLOOKUP(H1172,Waste_Type!$C$3:$E$50,3,FALSE))</f>
        <v/>
      </c>
      <c r="G1172" s="145" t="str">
        <f>IF(H1172="","",VLOOKUP($H1172,Waste_Type!$C$3:$E$50,2,FALSE))</f>
        <v/>
      </c>
      <c r="H1172" s="193" t="str">
        <f>IF(Data_Input!C1172="","",Data_Input!C1172)</f>
        <v/>
      </c>
      <c r="I1172" s="190" t="str">
        <f>IF(Data_Input!D1172="","",Data_Input!D1172)</f>
        <v/>
      </c>
      <c r="J1172" s="180" t="str">
        <f>IF(Data_Input!E1172="","",Data_Input!E1172)</f>
        <v/>
      </c>
      <c r="K1172" s="180" t="str">
        <f>IF(Data_Input!F1172="","",Data_Input!F1172)</f>
        <v/>
      </c>
      <c r="L1172" s="144" t="str">
        <f>IF(Data_Input!G1172="","",Data_Input!G1172)</f>
        <v/>
      </c>
      <c r="M1172" s="148" t="str">
        <f t="shared" si="18"/>
        <v/>
      </c>
    </row>
    <row r="1173" spans="2:13" x14ac:dyDescent="0.4">
      <c r="B1173" s="181" t="str">
        <f>IF(Data_Input!B1173="","",Data_Input!B1173)</f>
        <v/>
      </c>
      <c r="C1173" s="182" t="str">
        <f>IF(Project_Details!$C$10="","",Project_Details!$C$10)</f>
        <v/>
      </c>
      <c r="D1173" s="182" t="str">
        <f>IF(Project_Details!$C$11="","",Project_Details!$C$11)</f>
        <v/>
      </c>
      <c r="E1173" s="182" t="str">
        <f>IF(Project_Details!$C$12="","",Project_Details!$C$12)</f>
        <v/>
      </c>
      <c r="F1173" s="151" t="str">
        <f>IF(H1173="","",VLOOKUP(H1173,Waste_Type!$C$3:$E$50,3,FALSE))</f>
        <v/>
      </c>
      <c r="G1173" s="152" t="str">
        <f>IF(H1173="","",VLOOKUP($H1173,Waste_Type!$C$3:$E$50,2,FALSE))</f>
        <v/>
      </c>
      <c r="H1173" s="192" t="str">
        <f>IF(Data_Input!C1173="","",Data_Input!C1173)</f>
        <v/>
      </c>
      <c r="I1173" s="189" t="str">
        <f>IF(Data_Input!D1173="","",Data_Input!D1173)</f>
        <v/>
      </c>
      <c r="J1173" s="183" t="str">
        <f>IF(Data_Input!E1173="","",Data_Input!E1173)</f>
        <v/>
      </c>
      <c r="K1173" s="183" t="str">
        <f>IF(Data_Input!F1173="","",Data_Input!F1173)</f>
        <v/>
      </c>
      <c r="L1173" s="151" t="str">
        <f>IF(Data_Input!G1173="","",Data_Input!G1173)</f>
        <v/>
      </c>
      <c r="M1173" s="154" t="str">
        <f t="shared" si="18"/>
        <v/>
      </c>
    </row>
    <row r="1174" spans="2:13" x14ac:dyDescent="0.4">
      <c r="B1174" s="178" t="str">
        <f>IF(Data_Input!B1174="","",Data_Input!B1174)</f>
        <v/>
      </c>
      <c r="C1174" s="179" t="str">
        <f>IF(Project_Details!$C$10="","",Project_Details!$C$10)</f>
        <v/>
      </c>
      <c r="D1174" s="179" t="str">
        <f>IF(Project_Details!$C$11="","",Project_Details!$C$11)</f>
        <v/>
      </c>
      <c r="E1174" s="179" t="str">
        <f>IF(Project_Details!$C$12="","",Project_Details!$C$12)</f>
        <v/>
      </c>
      <c r="F1174" s="144" t="str">
        <f>IF(H1174="","",VLOOKUP(H1174,Waste_Type!$C$3:$E$50,3,FALSE))</f>
        <v/>
      </c>
      <c r="G1174" s="145" t="str">
        <f>IF(H1174="","",VLOOKUP($H1174,Waste_Type!$C$3:$E$50,2,FALSE))</f>
        <v/>
      </c>
      <c r="H1174" s="193" t="str">
        <f>IF(Data_Input!C1174="","",Data_Input!C1174)</f>
        <v/>
      </c>
      <c r="I1174" s="190" t="str">
        <f>IF(Data_Input!D1174="","",Data_Input!D1174)</f>
        <v/>
      </c>
      <c r="J1174" s="180" t="str">
        <f>IF(Data_Input!E1174="","",Data_Input!E1174)</f>
        <v/>
      </c>
      <c r="K1174" s="180" t="str">
        <f>IF(Data_Input!F1174="","",Data_Input!F1174)</f>
        <v/>
      </c>
      <c r="L1174" s="144" t="str">
        <f>IF(Data_Input!G1174="","",Data_Input!G1174)</f>
        <v/>
      </c>
      <c r="M1174" s="148" t="str">
        <f t="shared" si="18"/>
        <v/>
      </c>
    </row>
    <row r="1175" spans="2:13" x14ac:dyDescent="0.4">
      <c r="B1175" s="181" t="str">
        <f>IF(Data_Input!B1175="","",Data_Input!B1175)</f>
        <v/>
      </c>
      <c r="C1175" s="182" t="str">
        <f>IF(Project_Details!$C$10="","",Project_Details!$C$10)</f>
        <v/>
      </c>
      <c r="D1175" s="182" t="str">
        <f>IF(Project_Details!$C$11="","",Project_Details!$C$11)</f>
        <v/>
      </c>
      <c r="E1175" s="182" t="str">
        <f>IF(Project_Details!$C$12="","",Project_Details!$C$12)</f>
        <v/>
      </c>
      <c r="F1175" s="151" t="str">
        <f>IF(H1175="","",VLOOKUP(H1175,Waste_Type!$C$3:$E$50,3,FALSE))</f>
        <v/>
      </c>
      <c r="G1175" s="152" t="str">
        <f>IF(H1175="","",VLOOKUP($H1175,Waste_Type!$C$3:$E$50,2,FALSE))</f>
        <v/>
      </c>
      <c r="H1175" s="192" t="str">
        <f>IF(Data_Input!C1175="","",Data_Input!C1175)</f>
        <v/>
      </c>
      <c r="I1175" s="189" t="str">
        <f>IF(Data_Input!D1175="","",Data_Input!D1175)</f>
        <v/>
      </c>
      <c r="J1175" s="183" t="str">
        <f>IF(Data_Input!E1175="","",Data_Input!E1175)</f>
        <v/>
      </c>
      <c r="K1175" s="183" t="str">
        <f>IF(Data_Input!F1175="","",Data_Input!F1175)</f>
        <v/>
      </c>
      <c r="L1175" s="151" t="str">
        <f>IF(Data_Input!G1175="","",Data_Input!G1175)</f>
        <v/>
      </c>
      <c r="M1175" s="154" t="str">
        <f t="shared" si="18"/>
        <v/>
      </c>
    </row>
    <row r="1176" spans="2:13" x14ac:dyDescent="0.4">
      <c r="B1176" s="178" t="str">
        <f>IF(Data_Input!B1176="","",Data_Input!B1176)</f>
        <v/>
      </c>
      <c r="C1176" s="179" t="str">
        <f>IF(Project_Details!$C$10="","",Project_Details!$C$10)</f>
        <v/>
      </c>
      <c r="D1176" s="179" t="str">
        <f>IF(Project_Details!$C$11="","",Project_Details!$C$11)</f>
        <v/>
      </c>
      <c r="E1176" s="179" t="str">
        <f>IF(Project_Details!$C$12="","",Project_Details!$C$12)</f>
        <v/>
      </c>
      <c r="F1176" s="144" t="str">
        <f>IF(H1176="","",VLOOKUP(H1176,Waste_Type!$C$3:$E$50,3,FALSE))</f>
        <v/>
      </c>
      <c r="G1176" s="145" t="str">
        <f>IF(H1176="","",VLOOKUP($H1176,Waste_Type!$C$3:$E$50,2,FALSE))</f>
        <v/>
      </c>
      <c r="H1176" s="193" t="str">
        <f>IF(Data_Input!C1176="","",Data_Input!C1176)</f>
        <v/>
      </c>
      <c r="I1176" s="190" t="str">
        <f>IF(Data_Input!D1176="","",Data_Input!D1176)</f>
        <v/>
      </c>
      <c r="J1176" s="180" t="str">
        <f>IF(Data_Input!E1176="","",Data_Input!E1176)</f>
        <v/>
      </c>
      <c r="K1176" s="180" t="str">
        <f>IF(Data_Input!F1176="","",Data_Input!F1176)</f>
        <v/>
      </c>
      <c r="L1176" s="144" t="str">
        <f>IF(Data_Input!G1176="","",Data_Input!G1176)</f>
        <v/>
      </c>
      <c r="M1176" s="148" t="str">
        <f t="shared" si="18"/>
        <v/>
      </c>
    </row>
    <row r="1177" spans="2:13" x14ac:dyDescent="0.4">
      <c r="B1177" s="181" t="str">
        <f>IF(Data_Input!B1177="","",Data_Input!B1177)</f>
        <v/>
      </c>
      <c r="C1177" s="182" t="str">
        <f>IF(Project_Details!$C$10="","",Project_Details!$C$10)</f>
        <v/>
      </c>
      <c r="D1177" s="182" t="str">
        <f>IF(Project_Details!$C$11="","",Project_Details!$C$11)</f>
        <v/>
      </c>
      <c r="E1177" s="182" t="str">
        <f>IF(Project_Details!$C$12="","",Project_Details!$C$12)</f>
        <v/>
      </c>
      <c r="F1177" s="151" t="str">
        <f>IF(H1177="","",VLOOKUP(H1177,Waste_Type!$C$3:$E$50,3,FALSE))</f>
        <v/>
      </c>
      <c r="G1177" s="152" t="str">
        <f>IF(H1177="","",VLOOKUP($H1177,Waste_Type!$C$3:$E$50,2,FALSE))</f>
        <v/>
      </c>
      <c r="H1177" s="192" t="str">
        <f>IF(Data_Input!C1177="","",Data_Input!C1177)</f>
        <v/>
      </c>
      <c r="I1177" s="189" t="str">
        <f>IF(Data_Input!D1177="","",Data_Input!D1177)</f>
        <v/>
      </c>
      <c r="J1177" s="183" t="str">
        <f>IF(Data_Input!E1177="","",Data_Input!E1177)</f>
        <v/>
      </c>
      <c r="K1177" s="183" t="str">
        <f>IF(Data_Input!F1177="","",Data_Input!F1177)</f>
        <v/>
      </c>
      <c r="L1177" s="151" t="str">
        <f>IF(Data_Input!G1177="","",Data_Input!G1177)</f>
        <v/>
      </c>
      <c r="M1177" s="154" t="str">
        <f t="shared" si="18"/>
        <v/>
      </c>
    </row>
    <row r="1178" spans="2:13" x14ac:dyDescent="0.4">
      <c r="B1178" s="178" t="str">
        <f>IF(Data_Input!B1178="","",Data_Input!B1178)</f>
        <v/>
      </c>
      <c r="C1178" s="179" t="str">
        <f>IF(Project_Details!$C$10="","",Project_Details!$C$10)</f>
        <v/>
      </c>
      <c r="D1178" s="179" t="str">
        <f>IF(Project_Details!$C$11="","",Project_Details!$C$11)</f>
        <v/>
      </c>
      <c r="E1178" s="179" t="str">
        <f>IF(Project_Details!$C$12="","",Project_Details!$C$12)</f>
        <v/>
      </c>
      <c r="F1178" s="144" t="str">
        <f>IF(H1178="","",VLOOKUP(H1178,Waste_Type!$C$3:$E$50,3,FALSE))</f>
        <v/>
      </c>
      <c r="G1178" s="145" t="str">
        <f>IF(H1178="","",VLOOKUP($H1178,Waste_Type!$C$3:$E$50,2,FALSE))</f>
        <v/>
      </c>
      <c r="H1178" s="193" t="str">
        <f>IF(Data_Input!C1178="","",Data_Input!C1178)</f>
        <v/>
      </c>
      <c r="I1178" s="190" t="str">
        <f>IF(Data_Input!D1178="","",Data_Input!D1178)</f>
        <v/>
      </c>
      <c r="J1178" s="180" t="str">
        <f>IF(Data_Input!E1178="","",Data_Input!E1178)</f>
        <v/>
      </c>
      <c r="K1178" s="180" t="str">
        <f>IF(Data_Input!F1178="","",Data_Input!F1178)</f>
        <v/>
      </c>
      <c r="L1178" s="144" t="str">
        <f>IF(Data_Input!G1178="","",Data_Input!G1178)</f>
        <v/>
      </c>
      <c r="M1178" s="148" t="str">
        <f t="shared" si="18"/>
        <v/>
      </c>
    </row>
    <row r="1179" spans="2:13" x14ac:dyDescent="0.4">
      <c r="B1179" s="181" t="str">
        <f>IF(Data_Input!B1179="","",Data_Input!B1179)</f>
        <v/>
      </c>
      <c r="C1179" s="182" t="str">
        <f>IF(Project_Details!$C$10="","",Project_Details!$C$10)</f>
        <v/>
      </c>
      <c r="D1179" s="182" t="str">
        <f>IF(Project_Details!$C$11="","",Project_Details!$C$11)</f>
        <v/>
      </c>
      <c r="E1179" s="182" t="str">
        <f>IF(Project_Details!$C$12="","",Project_Details!$C$12)</f>
        <v/>
      </c>
      <c r="F1179" s="151" t="str">
        <f>IF(H1179="","",VLOOKUP(H1179,Waste_Type!$C$3:$E$50,3,FALSE))</f>
        <v/>
      </c>
      <c r="G1179" s="152" t="str">
        <f>IF(H1179="","",VLOOKUP($H1179,Waste_Type!$C$3:$E$50,2,FALSE))</f>
        <v/>
      </c>
      <c r="H1179" s="192" t="str">
        <f>IF(Data_Input!C1179="","",Data_Input!C1179)</f>
        <v/>
      </c>
      <c r="I1179" s="189" t="str">
        <f>IF(Data_Input!D1179="","",Data_Input!D1179)</f>
        <v/>
      </c>
      <c r="J1179" s="183" t="str">
        <f>IF(Data_Input!E1179="","",Data_Input!E1179)</f>
        <v/>
      </c>
      <c r="K1179" s="183" t="str">
        <f>IF(Data_Input!F1179="","",Data_Input!F1179)</f>
        <v/>
      </c>
      <c r="L1179" s="151" t="str">
        <f>IF(Data_Input!G1179="","",Data_Input!G1179)</f>
        <v/>
      </c>
      <c r="M1179" s="154" t="str">
        <f t="shared" si="18"/>
        <v/>
      </c>
    </row>
    <row r="1180" spans="2:13" x14ac:dyDescent="0.4">
      <c r="B1180" s="178" t="str">
        <f>IF(Data_Input!B1180="","",Data_Input!B1180)</f>
        <v/>
      </c>
      <c r="C1180" s="179" t="str">
        <f>IF(Project_Details!$C$10="","",Project_Details!$C$10)</f>
        <v/>
      </c>
      <c r="D1180" s="179" t="str">
        <f>IF(Project_Details!$C$11="","",Project_Details!$C$11)</f>
        <v/>
      </c>
      <c r="E1180" s="179" t="str">
        <f>IF(Project_Details!$C$12="","",Project_Details!$C$12)</f>
        <v/>
      </c>
      <c r="F1180" s="144" t="str">
        <f>IF(H1180="","",VLOOKUP(H1180,Waste_Type!$C$3:$E$50,3,FALSE))</f>
        <v/>
      </c>
      <c r="G1180" s="145" t="str">
        <f>IF(H1180="","",VLOOKUP($H1180,Waste_Type!$C$3:$E$50,2,FALSE))</f>
        <v/>
      </c>
      <c r="H1180" s="193" t="str">
        <f>IF(Data_Input!C1180="","",Data_Input!C1180)</f>
        <v/>
      </c>
      <c r="I1180" s="190" t="str">
        <f>IF(Data_Input!D1180="","",Data_Input!D1180)</f>
        <v/>
      </c>
      <c r="J1180" s="180" t="str">
        <f>IF(Data_Input!E1180="","",Data_Input!E1180)</f>
        <v/>
      </c>
      <c r="K1180" s="180" t="str">
        <f>IF(Data_Input!F1180="","",Data_Input!F1180)</f>
        <v/>
      </c>
      <c r="L1180" s="144" t="str">
        <f>IF(Data_Input!G1180="","",Data_Input!G1180)</f>
        <v/>
      </c>
      <c r="M1180" s="148" t="str">
        <f t="shared" si="18"/>
        <v/>
      </c>
    </row>
    <row r="1181" spans="2:13" x14ac:dyDescent="0.4">
      <c r="B1181" s="181" t="str">
        <f>IF(Data_Input!B1181="","",Data_Input!B1181)</f>
        <v/>
      </c>
      <c r="C1181" s="182" t="str">
        <f>IF(Project_Details!$C$10="","",Project_Details!$C$10)</f>
        <v/>
      </c>
      <c r="D1181" s="182" t="str">
        <f>IF(Project_Details!$C$11="","",Project_Details!$C$11)</f>
        <v/>
      </c>
      <c r="E1181" s="182" t="str">
        <f>IF(Project_Details!$C$12="","",Project_Details!$C$12)</f>
        <v/>
      </c>
      <c r="F1181" s="151" t="str">
        <f>IF(H1181="","",VLOOKUP(H1181,Waste_Type!$C$3:$E$50,3,FALSE))</f>
        <v/>
      </c>
      <c r="G1181" s="152" t="str">
        <f>IF(H1181="","",VLOOKUP($H1181,Waste_Type!$C$3:$E$50,2,FALSE))</f>
        <v/>
      </c>
      <c r="H1181" s="192" t="str">
        <f>IF(Data_Input!C1181="","",Data_Input!C1181)</f>
        <v/>
      </c>
      <c r="I1181" s="189" t="str">
        <f>IF(Data_Input!D1181="","",Data_Input!D1181)</f>
        <v/>
      </c>
      <c r="J1181" s="183" t="str">
        <f>IF(Data_Input!E1181="","",Data_Input!E1181)</f>
        <v/>
      </c>
      <c r="K1181" s="183" t="str">
        <f>IF(Data_Input!F1181="","",Data_Input!F1181)</f>
        <v/>
      </c>
      <c r="L1181" s="151" t="str">
        <f>IF(Data_Input!G1181="","",Data_Input!G1181)</f>
        <v/>
      </c>
      <c r="M1181" s="154" t="str">
        <f t="shared" si="18"/>
        <v/>
      </c>
    </row>
    <row r="1182" spans="2:13" x14ac:dyDescent="0.4">
      <c r="B1182" s="178" t="str">
        <f>IF(Data_Input!B1182="","",Data_Input!B1182)</f>
        <v/>
      </c>
      <c r="C1182" s="179" t="str">
        <f>IF(Project_Details!$C$10="","",Project_Details!$C$10)</f>
        <v/>
      </c>
      <c r="D1182" s="179" t="str">
        <f>IF(Project_Details!$C$11="","",Project_Details!$C$11)</f>
        <v/>
      </c>
      <c r="E1182" s="179" t="str">
        <f>IF(Project_Details!$C$12="","",Project_Details!$C$12)</f>
        <v/>
      </c>
      <c r="F1182" s="144" t="str">
        <f>IF(H1182="","",VLOOKUP(H1182,Waste_Type!$C$3:$E$50,3,FALSE))</f>
        <v/>
      </c>
      <c r="G1182" s="145" t="str">
        <f>IF(H1182="","",VLOOKUP($H1182,Waste_Type!$C$3:$E$50,2,FALSE))</f>
        <v/>
      </c>
      <c r="H1182" s="193" t="str">
        <f>IF(Data_Input!C1182="","",Data_Input!C1182)</f>
        <v/>
      </c>
      <c r="I1182" s="190" t="str">
        <f>IF(Data_Input!D1182="","",Data_Input!D1182)</f>
        <v/>
      </c>
      <c r="J1182" s="180" t="str">
        <f>IF(Data_Input!E1182="","",Data_Input!E1182)</f>
        <v/>
      </c>
      <c r="K1182" s="180" t="str">
        <f>IF(Data_Input!F1182="","",Data_Input!F1182)</f>
        <v/>
      </c>
      <c r="L1182" s="144" t="str">
        <f>IF(Data_Input!G1182="","",Data_Input!G1182)</f>
        <v/>
      </c>
      <c r="M1182" s="148" t="str">
        <f t="shared" si="18"/>
        <v/>
      </c>
    </row>
    <row r="1183" spans="2:13" x14ac:dyDescent="0.4">
      <c r="B1183" s="181" t="str">
        <f>IF(Data_Input!B1183="","",Data_Input!B1183)</f>
        <v/>
      </c>
      <c r="C1183" s="182" t="str">
        <f>IF(Project_Details!$C$10="","",Project_Details!$C$10)</f>
        <v/>
      </c>
      <c r="D1183" s="182" t="str">
        <f>IF(Project_Details!$C$11="","",Project_Details!$C$11)</f>
        <v/>
      </c>
      <c r="E1183" s="182" t="str">
        <f>IF(Project_Details!$C$12="","",Project_Details!$C$12)</f>
        <v/>
      </c>
      <c r="F1183" s="151" t="str">
        <f>IF(H1183="","",VLOOKUP(H1183,Waste_Type!$C$3:$E$50,3,FALSE))</f>
        <v/>
      </c>
      <c r="G1183" s="152" t="str">
        <f>IF(H1183="","",VLOOKUP($H1183,Waste_Type!$C$3:$E$50,2,FALSE))</f>
        <v/>
      </c>
      <c r="H1183" s="192" t="str">
        <f>IF(Data_Input!C1183="","",Data_Input!C1183)</f>
        <v/>
      </c>
      <c r="I1183" s="189" t="str">
        <f>IF(Data_Input!D1183="","",Data_Input!D1183)</f>
        <v/>
      </c>
      <c r="J1183" s="183" t="str">
        <f>IF(Data_Input!E1183="","",Data_Input!E1183)</f>
        <v/>
      </c>
      <c r="K1183" s="183" t="str">
        <f>IF(Data_Input!F1183="","",Data_Input!F1183)</f>
        <v/>
      </c>
      <c r="L1183" s="151" t="str">
        <f>IF(Data_Input!G1183="","",Data_Input!G1183)</f>
        <v/>
      </c>
      <c r="M1183" s="154" t="str">
        <f t="shared" si="18"/>
        <v/>
      </c>
    </row>
    <row r="1184" spans="2:13" x14ac:dyDescent="0.4">
      <c r="B1184" s="178" t="str">
        <f>IF(Data_Input!B1184="","",Data_Input!B1184)</f>
        <v/>
      </c>
      <c r="C1184" s="179" t="str">
        <f>IF(Project_Details!$C$10="","",Project_Details!$C$10)</f>
        <v/>
      </c>
      <c r="D1184" s="179" t="str">
        <f>IF(Project_Details!$C$11="","",Project_Details!$C$11)</f>
        <v/>
      </c>
      <c r="E1184" s="179" t="str">
        <f>IF(Project_Details!$C$12="","",Project_Details!$C$12)</f>
        <v/>
      </c>
      <c r="F1184" s="144" t="str">
        <f>IF(H1184="","",VLOOKUP(H1184,Waste_Type!$C$3:$E$50,3,FALSE))</f>
        <v/>
      </c>
      <c r="G1184" s="145" t="str">
        <f>IF(H1184="","",VLOOKUP($H1184,Waste_Type!$C$3:$E$50,2,FALSE))</f>
        <v/>
      </c>
      <c r="H1184" s="193" t="str">
        <f>IF(Data_Input!C1184="","",Data_Input!C1184)</f>
        <v/>
      </c>
      <c r="I1184" s="190" t="str">
        <f>IF(Data_Input!D1184="","",Data_Input!D1184)</f>
        <v/>
      </c>
      <c r="J1184" s="180" t="str">
        <f>IF(Data_Input!E1184="","",Data_Input!E1184)</f>
        <v/>
      </c>
      <c r="K1184" s="180" t="str">
        <f>IF(Data_Input!F1184="","",Data_Input!F1184)</f>
        <v/>
      </c>
      <c r="L1184" s="144" t="str">
        <f>IF(Data_Input!G1184="","",Data_Input!G1184)</f>
        <v/>
      </c>
      <c r="M1184" s="148" t="str">
        <f t="shared" si="18"/>
        <v/>
      </c>
    </row>
    <row r="1185" spans="2:13" x14ac:dyDescent="0.4">
      <c r="B1185" s="181" t="str">
        <f>IF(Data_Input!B1185="","",Data_Input!B1185)</f>
        <v/>
      </c>
      <c r="C1185" s="182" t="str">
        <f>IF(Project_Details!$C$10="","",Project_Details!$C$10)</f>
        <v/>
      </c>
      <c r="D1185" s="182" t="str">
        <f>IF(Project_Details!$C$11="","",Project_Details!$C$11)</f>
        <v/>
      </c>
      <c r="E1185" s="182" t="str">
        <f>IF(Project_Details!$C$12="","",Project_Details!$C$12)</f>
        <v/>
      </c>
      <c r="F1185" s="151" t="str">
        <f>IF(H1185="","",VLOOKUP(H1185,Waste_Type!$C$3:$E$50,3,FALSE))</f>
        <v/>
      </c>
      <c r="G1185" s="152" t="str">
        <f>IF(H1185="","",VLOOKUP($H1185,Waste_Type!$C$3:$E$50,2,FALSE))</f>
        <v/>
      </c>
      <c r="H1185" s="192" t="str">
        <f>IF(Data_Input!C1185="","",Data_Input!C1185)</f>
        <v/>
      </c>
      <c r="I1185" s="189" t="str">
        <f>IF(Data_Input!D1185="","",Data_Input!D1185)</f>
        <v/>
      </c>
      <c r="J1185" s="183" t="str">
        <f>IF(Data_Input!E1185="","",Data_Input!E1185)</f>
        <v/>
      </c>
      <c r="K1185" s="183" t="str">
        <f>IF(Data_Input!F1185="","",Data_Input!F1185)</f>
        <v/>
      </c>
      <c r="L1185" s="151" t="str">
        <f>IF(Data_Input!G1185="","",Data_Input!G1185)</f>
        <v/>
      </c>
      <c r="M1185" s="154" t="str">
        <f t="shared" si="18"/>
        <v/>
      </c>
    </row>
    <row r="1186" spans="2:13" x14ac:dyDescent="0.4">
      <c r="B1186" s="178" t="str">
        <f>IF(Data_Input!B1186="","",Data_Input!B1186)</f>
        <v/>
      </c>
      <c r="C1186" s="179" t="str">
        <f>IF(Project_Details!$C$10="","",Project_Details!$C$10)</f>
        <v/>
      </c>
      <c r="D1186" s="179" t="str">
        <f>IF(Project_Details!$C$11="","",Project_Details!$C$11)</f>
        <v/>
      </c>
      <c r="E1186" s="179" t="str">
        <f>IF(Project_Details!$C$12="","",Project_Details!$C$12)</f>
        <v/>
      </c>
      <c r="F1186" s="144" t="str">
        <f>IF(H1186="","",VLOOKUP(H1186,Waste_Type!$C$3:$E$50,3,FALSE))</f>
        <v/>
      </c>
      <c r="G1186" s="145" t="str">
        <f>IF(H1186="","",VLOOKUP($H1186,Waste_Type!$C$3:$E$50,2,FALSE))</f>
        <v/>
      </c>
      <c r="H1186" s="193" t="str">
        <f>IF(Data_Input!C1186="","",Data_Input!C1186)</f>
        <v/>
      </c>
      <c r="I1186" s="190" t="str">
        <f>IF(Data_Input!D1186="","",Data_Input!D1186)</f>
        <v/>
      </c>
      <c r="J1186" s="180" t="str">
        <f>IF(Data_Input!E1186="","",Data_Input!E1186)</f>
        <v/>
      </c>
      <c r="K1186" s="180" t="str">
        <f>IF(Data_Input!F1186="","",Data_Input!F1186)</f>
        <v/>
      </c>
      <c r="L1186" s="144" t="str">
        <f>IF(Data_Input!G1186="","",Data_Input!G1186)</f>
        <v/>
      </c>
      <c r="M1186" s="148" t="str">
        <f t="shared" si="18"/>
        <v/>
      </c>
    </row>
    <row r="1187" spans="2:13" x14ac:dyDescent="0.4">
      <c r="B1187" s="181" t="str">
        <f>IF(Data_Input!B1187="","",Data_Input!B1187)</f>
        <v/>
      </c>
      <c r="C1187" s="182" t="str">
        <f>IF(Project_Details!$C$10="","",Project_Details!$C$10)</f>
        <v/>
      </c>
      <c r="D1187" s="182" t="str">
        <f>IF(Project_Details!$C$11="","",Project_Details!$C$11)</f>
        <v/>
      </c>
      <c r="E1187" s="182" t="str">
        <f>IF(Project_Details!$C$12="","",Project_Details!$C$12)</f>
        <v/>
      </c>
      <c r="F1187" s="151" t="str">
        <f>IF(H1187="","",VLOOKUP(H1187,Waste_Type!$C$3:$E$50,3,FALSE))</f>
        <v/>
      </c>
      <c r="G1187" s="152" t="str">
        <f>IF(H1187="","",VLOOKUP($H1187,Waste_Type!$C$3:$E$50,2,FALSE))</f>
        <v/>
      </c>
      <c r="H1187" s="192" t="str">
        <f>IF(Data_Input!C1187="","",Data_Input!C1187)</f>
        <v/>
      </c>
      <c r="I1187" s="189" t="str">
        <f>IF(Data_Input!D1187="","",Data_Input!D1187)</f>
        <v/>
      </c>
      <c r="J1187" s="183" t="str">
        <f>IF(Data_Input!E1187="","",Data_Input!E1187)</f>
        <v/>
      </c>
      <c r="K1187" s="183" t="str">
        <f>IF(Data_Input!F1187="","",Data_Input!F1187)</f>
        <v/>
      </c>
      <c r="L1187" s="151" t="str">
        <f>IF(Data_Input!G1187="","",Data_Input!G1187)</f>
        <v/>
      </c>
      <c r="M1187" s="154" t="str">
        <f t="shared" si="18"/>
        <v/>
      </c>
    </row>
    <row r="1188" spans="2:13" x14ac:dyDescent="0.4">
      <c r="B1188" s="178" t="str">
        <f>IF(Data_Input!B1188="","",Data_Input!B1188)</f>
        <v/>
      </c>
      <c r="C1188" s="179" t="str">
        <f>IF(Project_Details!$C$10="","",Project_Details!$C$10)</f>
        <v/>
      </c>
      <c r="D1188" s="179" t="str">
        <f>IF(Project_Details!$C$11="","",Project_Details!$C$11)</f>
        <v/>
      </c>
      <c r="E1188" s="179" t="str">
        <f>IF(Project_Details!$C$12="","",Project_Details!$C$12)</f>
        <v/>
      </c>
      <c r="F1188" s="144" t="str">
        <f>IF(H1188="","",VLOOKUP(H1188,Waste_Type!$C$3:$E$50,3,FALSE))</f>
        <v/>
      </c>
      <c r="G1188" s="145" t="str">
        <f>IF(H1188="","",VLOOKUP($H1188,Waste_Type!$C$3:$E$50,2,FALSE))</f>
        <v/>
      </c>
      <c r="H1188" s="193" t="str">
        <f>IF(Data_Input!C1188="","",Data_Input!C1188)</f>
        <v/>
      </c>
      <c r="I1188" s="190" t="str">
        <f>IF(Data_Input!D1188="","",Data_Input!D1188)</f>
        <v/>
      </c>
      <c r="J1188" s="180" t="str">
        <f>IF(Data_Input!E1188="","",Data_Input!E1188)</f>
        <v/>
      </c>
      <c r="K1188" s="180" t="str">
        <f>IF(Data_Input!F1188="","",Data_Input!F1188)</f>
        <v/>
      </c>
      <c r="L1188" s="144" t="str">
        <f>IF(Data_Input!G1188="","",Data_Input!G1188)</f>
        <v/>
      </c>
      <c r="M1188" s="148" t="str">
        <f t="shared" si="18"/>
        <v/>
      </c>
    </row>
    <row r="1189" spans="2:13" x14ac:dyDescent="0.4">
      <c r="B1189" s="181" t="str">
        <f>IF(Data_Input!B1189="","",Data_Input!B1189)</f>
        <v/>
      </c>
      <c r="C1189" s="182" t="str">
        <f>IF(Project_Details!$C$10="","",Project_Details!$C$10)</f>
        <v/>
      </c>
      <c r="D1189" s="182" t="str">
        <f>IF(Project_Details!$C$11="","",Project_Details!$C$11)</f>
        <v/>
      </c>
      <c r="E1189" s="182" t="str">
        <f>IF(Project_Details!$C$12="","",Project_Details!$C$12)</f>
        <v/>
      </c>
      <c r="F1189" s="151" t="str">
        <f>IF(H1189="","",VLOOKUP(H1189,Waste_Type!$C$3:$E$50,3,FALSE))</f>
        <v/>
      </c>
      <c r="G1189" s="152" t="str">
        <f>IF(H1189="","",VLOOKUP($H1189,Waste_Type!$C$3:$E$50,2,FALSE))</f>
        <v/>
      </c>
      <c r="H1189" s="192" t="str">
        <f>IF(Data_Input!C1189="","",Data_Input!C1189)</f>
        <v/>
      </c>
      <c r="I1189" s="189" t="str">
        <f>IF(Data_Input!D1189="","",Data_Input!D1189)</f>
        <v/>
      </c>
      <c r="J1189" s="183" t="str">
        <f>IF(Data_Input!E1189="","",Data_Input!E1189)</f>
        <v/>
      </c>
      <c r="K1189" s="183" t="str">
        <f>IF(Data_Input!F1189="","",Data_Input!F1189)</f>
        <v/>
      </c>
      <c r="L1189" s="151" t="str">
        <f>IF(Data_Input!G1189="","",Data_Input!G1189)</f>
        <v/>
      </c>
      <c r="M1189" s="154" t="str">
        <f t="shared" si="18"/>
        <v/>
      </c>
    </row>
    <row r="1190" spans="2:13" x14ac:dyDescent="0.4">
      <c r="B1190" s="178" t="str">
        <f>IF(Data_Input!B1190="","",Data_Input!B1190)</f>
        <v/>
      </c>
      <c r="C1190" s="179" t="str">
        <f>IF(Project_Details!$C$10="","",Project_Details!$C$10)</f>
        <v/>
      </c>
      <c r="D1190" s="179" t="str">
        <f>IF(Project_Details!$C$11="","",Project_Details!$C$11)</f>
        <v/>
      </c>
      <c r="E1190" s="179" t="str">
        <f>IF(Project_Details!$C$12="","",Project_Details!$C$12)</f>
        <v/>
      </c>
      <c r="F1190" s="144" t="str">
        <f>IF(H1190="","",VLOOKUP(H1190,Waste_Type!$C$3:$E$50,3,FALSE))</f>
        <v/>
      </c>
      <c r="G1190" s="145" t="str">
        <f>IF(H1190="","",VLOOKUP($H1190,Waste_Type!$C$3:$E$50,2,FALSE))</f>
        <v/>
      </c>
      <c r="H1190" s="193" t="str">
        <f>IF(Data_Input!C1190="","",Data_Input!C1190)</f>
        <v/>
      </c>
      <c r="I1190" s="190" t="str">
        <f>IF(Data_Input!D1190="","",Data_Input!D1190)</f>
        <v/>
      </c>
      <c r="J1190" s="180" t="str">
        <f>IF(Data_Input!E1190="","",Data_Input!E1190)</f>
        <v/>
      </c>
      <c r="K1190" s="180" t="str">
        <f>IF(Data_Input!F1190="","",Data_Input!F1190)</f>
        <v/>
      </c>
      <c r="L1190" s="144" t="str">
        <f>IF(Data_Input!G1190="","",Data_Input!G1190)</f>
        <v/>
      </c>
      <c r="M1190" s="148" t="str">
        <f t="shared" si="18"/>
        <v/>
      </c>
    </row>
    <row r="1191" spans="2:13" x14ac:dyDescent="0.4">
      <c r="B1191" s="181" t="str">
        <f>IF(Data_Input!B1191="","",Data_Input!B1191)</f>
        <v/>
      </c>
      <c r="C1191" s="182" t="str">
        <f>IF(Project_Details!$C$10="","",Project_Details!$C$10)</f>
        <v/>
      </c>
      <c r="D1191" s="182" t="str">
        <f>IF(Project_Details!$C$11="","",Project_Details!$C$11)</f>
        <v/>
      </c>
      <c r="E1191" s="182" t="str">
        <f>IF(Project_Details!$C$12="","",Project_Details!$C$12)</f>
        <v/>
      </c>
      <c r="F1191" s="151" t="str">
        <f>IF(H1191="","",VLOOKUP(H1191,Waste_Type!$C$3:$E$50,3,FALSE))</f>
        <v/>
      </c>
      <c r="G1191" s="152" t="str">
        <f>IF(H1191="","",VLOOKUP($H1191,Waste_Type!$C$3:$E$50,2,FALSE))</f>
        <v/>
      </c>
      <c r="H1191" s="192" t="str">
        <f>IF(Data_Input!C1191="","",Data_Input!C1191)</f>
        <v/>
      </c>
      <c r="I1191" s="189" t="str">
        <f>IF(Data_Input!D1191="","",Data_Input!D1191)</f>
        <v/>
      </c>
      <c r="J1191" s="183" t="str">
        <f>IF(Data_Input!E1191="","",Data_Input!E1191)</f>
        <v/>
      </c>
      <c r="K1191" s="183" t="str">
        <f>IF(Data_Input!F1191="","",Data_Input!F1191)</f>
        <v/>
      </c>
      <c r="L1191" s="151" t="str">
        <f>IF(Data_Input!G1191="","",Data_Input!G1191)</f>
        <v/>
      </c>
      <c r="M1191" s="154" t="str">
        <f t="shared" si="18"/>
        <v/>
      </c>
    </row>
    <row r="1192" spans="2:13" x14ac:dyDescent="0.4">
      <c r="B1192" s="178" t="str">
        <f>IF(Data_Input!B1192="","",Data_Input!B1192)</f>
        <v/>
      </c>
      <c r="C1192" s="179" t="str">
        <f>IF(Project_Details!$C$10="","",Project_Details!$C$10)</f>
        <v/>
      </c>
      <c r="D1192" s="179" t="str">
        <f>IF(Project_Details!$C$11="","",Project_Details!$C$11)</f>
        <v/>
      </c>
      <c r="E1192" s="179" t="str">
        <f>IF(Project_Details!$C$12="","",Project_Details!$C$12)</f>
        <v/>
      </c>
      <c r="F1192" s="144" t="str">
        <f>IF(H1192="","",VLOOKUP(H1192,Waste_Type!$C$3:$E$50,3,FALSE))</f>
        <v/>
      </c>
      <c r="G1192" s="145" t="str">
        <f>IF(H1192="","",VLOOKUP($H1192,Waste_Type!$C$3:$E$50,2,FALSE))</f>
        <v/>
      </c>
      <c r="H1192" s="193" t="str">
        <f>IF(Data_Input!C1192="","",Data_Input!C1192)</f>
        <v/>
      </c>
      <c r="I1192" s="190" t="str">
        <f>IF(Data_Input!D1192="","",Data_Input!D1192)</f>
        <v/>
      </c>
      <c r="J1192" s="180" t="str">
        <f>IF(Data_Input!E1192="","",Data_Input!E1192)</f>
        <v/>
      </c>
      <c r="K1192" s="180" t="str">
        <f>IF(Data_Input!F1192="","",Data_Input!F1192)</f>
        <v/>
      </c>
      <c r="L1192" s="144" t="str">
        <f>IF(Data_Input!G1192="","",Data_Input!G1192)</f>
        <v/>
      </c>
      <c r="M1192" s="148" t="str">
        <f t="shared" si="18"/>
        <v/>
      </c>
    </row>
    <row r="1193" spans="2:13" x14ac:dyDescent="0.4">
      <c r="B1193" s="181" t="str">
        <f>IF(Data_Input!B1193="","",Data_Input!B1193)</f>
        <v/>
      </c>
      <c r="C1193" s="182" t="str">
        <f>IF(Project_Details!$C$10="","",Project_Details!$C$10)</f>
        <v/>
      </c>
      <c r="D1193" s="182" t="str">
        <f>IF(Project_Details!$C$11="","",Project_Details!$C$11)</f>
        <v/>
      </c>
      <c r="E1193" s="182" t="str">
        <f>IF(Project_Details!$C$12="","",Project_Details!$C$12)</f>
        <v/>
      </c>
      <c r="F1193" s="151" t="str">
        <f>IF(H1193="","",VLOOKUP(H1193,Waste_Type!$C$3:$E$50,3,FALSE))</f>
        <v/>
      </c>
      <c r="G1193" s="152" t="str">
        <f>IF(H1193="","",VLOOKUP($H1193,Waste_Type!$C$3:$E$50,2,FALSE))</f>
        <v/>
      </c>
      <c r="H1193" s="192" t="str">
        <f>IF(Data_Input!C1193="","",Data_Input!C1193)</f>
        <v/>
      </c>
      <c r="I1193" s="189" t="str">
        <f>IF(Data_Input!D1193="","",Data_Input!D1193)</f>
        <v/>
      </c>
      <c r="J1193" s="183" t="str">
        <f>IF(Data_Input!E1193="","",Data_Input!E1193)</f>
        <v/>
      </c>
      <c r="K1193" s="183" t="str">
        <f>IF(Data_Input!F1193="","",Data_Input!F1193)</f>
        <v/>
      </c>
      <c r="L1193" s="151" t="str">
        <f>IF(Data_Input!G1193="","",Data_Input!G1193)</f>
        <v/>
      </c>
      <c r="M1193" s="154" t="str">
        <f t="shared" si="18"/>
        <v/>
      </c>
    </row>
    <row r="1194" spans="2:13" x14ac:dyDescent="0.4">
      <c r="B1194" s="178" t="str">
        <f>IF(Data_Input!B1194="","",Data_Input!B1194)</f>
        <v/>
      </c>
      <c r="C1194" s="179" t="str">
        <f>IF(Project_Details!$C$10="","",Project_Details!$C$10)</f>
        <v/>
      </c>
      <c r="D1194" s="179" t="str">
        <f>IF(Project_Details!$C$11="","",Project_Details!$C$11)</f>
        <v/>
      </c>
      <c r="E1194" s="179" t="str">
        <f>IF(Project_Details!$C$12="","",Project_Details!$C$12)</f>
        <v/>
      </c>
      <c r="F1194" s="144" t="str">
        <f>IF(H1194="","",VLOOKUP(H1194,Waste_Type!$C$3:$E$50,3,FALSE))</f>
        <v/>
      </c>
      <c r="G1194" s="145" t="str">
        <f>IF(H1194="","",VLOOKUP($H1194,Waste_Type!$C$3:$E$50,2,FALSE))</f>
        <v/>
      </c>
      <c r="H1194" s="193" t="str">
        <f>IF(Data_Input!C1194="","",Data_Input!C1194)</f>
        <v/>
      </c>
      <c r="I1194" s="190" t="str">
        <f>IF(Data_Input!D1194="","",Data_Input!D1194)</f>
        <v/>
      </c>
      <c r="J1194" s="180" t="str">
        <f>IF(Data_Input!E1194="","",Data_Input!E1194)</f>
        <v/>
      </c>
      <c r="K1194" s="180" t="str">
        <f>IF(Data_Input!F1194="","",Data_Input!F1194)</f>
        <v/>
      </c>
      <c r="L1194" s="144" t="str">
        <f>IF(Data_Input!G1194="","",Data_Input!G1194)</f>
        <v/>
      </c>
      <c r="M1194" s="148" t="str">
        <f t="shared" si="18"/>
        <v/>
      </c>
    </row>
    <row r="1195" spans="2:13" x14ac:dyDescent="0.4">
      <c r="B1195" s="181" t="str">
        <f>IF(Data_Input!B1195="","",Data_Input!B1195)</f>
        <v/>
      </c>
      <c r="C1195" s="182" t="str">
        <f>IF(Project_Details!$C$10="","",Project_Details!$C$10)</f>
        <v/>
      </c>
      <c r="D1195" s="182" t="str">
        <f>IF(Project_Details!$C$11="","",Project_Details!$C$11)</f>
        <v/>
      </c>
      <c r="E1195" s="182" t="str">
        <f>IF(Project_Details!$C$12="","",Project_Details!$C$12)</f>
        <v/>
      </c>
      <c r="F1195" s="151" t="str">
        <f>IF(H1195="","",VLOOKUP(H1195,Waste_Type!$C$3:$E$50,3,FALSE))</f>
        <v/>
      </c>
      <c r="G1195" s="152" t="str">
        <f>IF(H1195="","",VLOOKUP($H1195,Waste_Type!$C$3:$E$50,2,FALSE))</f>
        <v/>
      </c>
      <c r="H1195" s="192" t="str">
        <f>IF(Data_Input!C1195="","",Data_Input!C1195)</f>
        <v/>
      </c>
      <c r="I1195" s="189" t="str">
        <f>IF(Data_Input!D1195="","",Data_Input!D1195)</f>
        <v/>
      </c>
      <c r="J1195" s="183" t="str">
        <f>IF(Data_Input!E1195="","",Data_Input!E1195)</f>
        <v/>
      </c>
      <c r="K1195" s="183" t="str">
        <f>IF(Data_Input!F1195="","",Data_Input!F1195)</f>
        <v/>
      </c>
      <c r="L1195" s="151" t="str">
        <f>IF(Data_Input!G1195="","",Data_Input!G1195)</f>
        <v/>
      </c>
      <c r="M1195" s="154" t="str">
        <f t="shared" si="18"/>
        <v/>
      </c>
    </row>
    <row r="1196" spans="2:13" x14ac:dyDescent="0.4">
      <c r="B1196" s="178" t="str">
        <f>IF(Data_Input!B1196="","",Data_Input!B1196)</f>
        <v/>
      </c>
      <c r="C1196" s="179" t="str">
        <f>IF(Project_Details!$C$10="","",Project_Details!$C$10)</f>
        <v/>
      </c>
      <c r="D1196" s="179" t="str">
        <f>IF(Project_Details!$C$11="","",Project_Details!$C$11)</f>
        <v/>
      </c>
      <c r="E1196" s="179" t="str">
        <f>IF(Project_Details!$C$12="","",Project_Details!$C$12)</f>
        <v/>
      </c>
      <c r="F1196" s="144" t="str">
        <f>IF(H1196="","",VLOOKUP(H1196,Waste_Type!$C$3:$E$50,3,FALSE))</f>
        <v/>
      </c>
      <c r="G1196" s="145" t="str">
        <f>IF(H1196="","",VLOOKUP($H1196,Waste_Type!$C$3:$E$50,2,FALSE))</f>
        <v/>
      </c>
      <c r="H1196" s="193" t="str">
        <f>IF(Data_Input!C1196="","",Data_Input!C1196)</f>
        <v/>
      </c>
      <c r="I1196" s="190" t="str">
        <f>IF(Data_Input!D1196="","",Data_Input!D1196)</f>
        <v/>
      </c>
      <c r="J1196" s="180" t="str">
        <f>IF(Data_Input!E1196="","",Data_Input!E1196)</f>
        <v/>
      </c>
      <c r="K1196" s="180" t="str">
        <f>IF(Data_Input!F1196="","",Data_Input!F1196)</f>
        <v/>
      </c>
      <c r="L1196" s="144" t="str">
        <f>IF(Data_Input!G1196="","",Data_Input!G1196)</f>
        <v/>
      </c>
      <c r="M1196" s="148" t="str">
        <f t="shared" si="18"/>
        <v/>
      </c>
    </row>
    <row r="1197" spans="2:13" x14ac:dyDescent="0.4">
      <c r="B1197" s="181" t="str">
        <f>IF(Data_Input!B1197="","",Data_Input!B1197)</f>
        <v/>
      </c>
      <c r="C1197" s="182" t="str">
        <f>IF(Project_Details!$C$10="","",Project_Details!$C$10)</f>
        <v/>
      </c>
      <c r="D1197" s="182" t="str">
        <f>IF(Project_Details!$C$11="","",Project_Details!$C$11)</f>
        <v/>
      </c>
      <c r="E1197" s="182" t="str">
        <f>IF(Project_Details!$C$12="","",Project_Details!$C$12)</f>
        <v/>
      </c>
      <c r="F1197" s="151" t="str">
        <f>IF(H1197="","",VLOOKUP(H1197,Waste_Type!$C$3:$E$50,3,FALSE))</f>
        <v/>
      </c>
      <c r="G1197" s="152" t="str">
        <f>IF(H1197="","",VLOOKUP($H1197,Waste_Type!$C$3:$E$50,2,FALSE))</f>
        <v/>
      </c>
      <c r="H1197" s="192" t="str">
        <f>IF(Data_Input!C1197="","",Data_Input!C1197)</f>
        <v/>
      </c>
      <c r="I1197" s="189" t="str">
        <f>IF(Data_Input!D1197="","",Data_Input!D1197)</f>
        <v/>
      </c>
      <c r="J1197" s="183" t="str">
        <f>IF(Data_Input!E1197="","",Data_Input!E1197)</f>
        <v/>
      </c>
      <c r="K1197" s="183" t="str">
        <f>IF(Data_Input!F1197="","",Data_Input!F1197)</f>
        <v/>
      </c>
      <c r="L1197" s="151" t="str">
        <f>IF(Data_Input!G1197="","",Data_Input!G1197)</f>
        <v/>
      </c>
      <c r="M1197" s="154" t="str">
        <f t="shared" si="18"/>
        <v/>
      </c>
    </row>
    <row r="1198" spans="2:13" x14ac:dyDescent="0.4">
      <c r="B1198" s="178" t="str">
        <f>IF(Data_Input!B1198="","",Data_Input!B1198)</f>
        <v/>
      </c>
      <c r="C1198" s="179" t="str">
        <f>IF(Project_Details!$C$10="","",Project_Details!$C$10)</f>
        <v/>
      </c>
      <c r="D1198" s="179" t="str">
        <f>IF(Project_Details!$C$11="","",Project_Details!$C$11)</f>
        <v/>
      </c>
      <c r="E1198" s="179" t="str">
        <f>IF(Project_Details!$C$12="","",Project_Details!$C$12)</f>
        <v/>
      </c>
      <c r="F1198" s="144" t="str">
        <f>IF(H1198="","",VLOOKUP(H1198,Waste_Type!$C$3:$E$50,3,FALSE))</f>
        <v/>
      </c>
      <c r="G1198" s="145" t="str">
        <f>IF(H1198="","",VLOOKUP($H1198,Waste_Type!$C$3:$E$50,2,FALSE))</f>
        <v/>
      </c>
      <c r="H1198" s="193" t="str">
        <f>IF(Data_Input!C1198="","",Data_Input!C1198)</f>
        <v/>
      </c>
      <c r="I1198" s="190" t="str">
        <f>IF(Data_Input!D1198="","",Data_Input!D1198)</f>
        <v/>
      </c>
      <c r="J1198" s="180" t="str">
        <f>IF(Data_Input!E1198="","",Data_Input!E1198)</f>
        <v/>
      </c>
      <c r="K1198" s="180" t="str">
        <f>IF(Data_Input!F1198="","",Data_Input!F1198)</f>
        <v/>
      </c>
      <c r="L1198" s="144" t="str">
        <f>IF(Data_Input!G1198="","",Data_Input!G1198)</f>
        <v/>
      </c>
      <c r="M1198" s="148" t="str">
        <f t="shared" si="18"/>
        <v/>
      </c>
    </row>
    <row r="1199" spans="2:13" x14ac:dyDescent="0.4">
      <c r="B1199" s="181" t="str">
        <f>IF(Data_Input!B1199="","",Data_Input!B1199)</f>
        <v/>
      </c>
      <c r="C1199" s="182" t="str">
        <f>IF(Project_Details!$C$10="","",Project_Details!$C$10)</f>
        <v/>
      </c>
      <c r="D1199" s="182" t="str">
        <f>IF(Project_Details!$C$11="","",Project_Details!$C$11)</f>
        <v/>
      </c>
      <c r="E1199" s="182" t="str">
        <f>IF(Project_Details!$C$12="","",Project_Details!$C$12)</f>
        <v/>
      </c>
      <c r="F1199" s="151" t="str">
        <f>IF(H1199="","",VLOOKUP(H1199,Waste_Type!$C$3:$E$50,3,FALSE))</f>
        <v/>
      </c>
      <c r="G1199" s="152" t="str">
        <f>IF(H1199="","",VLOOKUP($H1199,Waste_Type!$C$3:$E$50,2,FALSE))</f>
        <v/>
      </c>
      <c r="H1199" s="192" t="str">
        <f>IF(Data_Input!C1199="","",Data_Input!C1199)</f>
        <v/>
      </c>
      <c r="I1199" s="189" t="str">
        <f>IF(Data_Input!D1199="","",Data_Input!D1199)</f>
        <v/>
      </c>
      <c r="J1199" s="183" t="str">
        <f>IF(Data_Input!E1199="","",Data_Input!E1199)</f>
        <v/>
      </c>
      <c r="K1199" s="183" t="str">
        <f>IF(Data_Input!F1199="","",Data_Input!F1199)</f>
        <v/>
      </c>
      <c r="L1199" s="151" t="str">
        <f>IF(Data_Input!G1199="","",Data_Input!G1199)</f>
        <v/>
      </c>
      <c r="M1199" s="154" t="str">
        <f t="shared" si="18"/>
        <v/>
      </c>
    </row>
    <row r="1200" spans="2:13" x14ac:dyDescent="0.4">
      <c r="B1200" s="181" t="str">
        <f>IF(Data_Input!B1200="","",Data_Input!B1200)</f>
        <v/>
      </c>
      <c r="C1200" s="182" t="str">
        <f>IF(Project_Details!$C$10="","",Project_Details!$C$10)</f>
        <v/>
      </c>
      <c r="D1200" s="182" t="str">
        <f>IF(Project_Details!$C$11="","",Project_Details!$C$11)</f>
        <v/>
      </c>
      <c r="E1200" s="182" t="str">
        <f>IF(Project_Details!$C$12="","",Project_Details!$C$12)</f>
        <v/>
      </c>
      <c r="F1200" s="151" t="str">
        <f>IF(H1200="","",VLOOKUP(H1200,Waste_Type!$C$3:$E$50,3,FALSE))</f>
        <v/>
      </c>
      <c r="G1200" s="152" t="str">
        <f>IF(H1200="","",VLOOKUP($H1200,Waste_Type!$C$3:$E$50,2,FALSE))</f>
        <v/>
      </c>
      <c r="H1200" s="192" t="str">
        <f>IF(Data_Input!C1200="","",Data_Input!C1200)</f>
        <v/>
      </c>
      <c r="I1200" s="189" t="str">
        <f>IF(Data_Input!D1200="","",Data_Input!D1200)</f>
        <v/>
      </c>
      <c r="J1200" s="183" t="str">
        <f>IF(Data_Input!E1200="","",Data_Input!E1200)</f>
        <v/>
      </c>
      <c r="K1200" s="183" t="str">
        <f>IF(Data_Input!F1200="","",Data_Input!F1200)</f>
        <v/>
      </c>
      <c r="L1200" s="151" t="str">
        <f>IF(Data_Input!G1200="","",Data_Input!G1200)</f>
        <v/>
      </c>
      <c r="M1200" s="154" t="str">
        <f t="shared" si="18"/>
        <v/>
      </c>
    </row>
    <row r="1201" spans="2:13" x14ac:dyDescent="0.4">
      <c r="B1201" s="181" t="str">
        <f>IF(Data_Input!B1201="","",Data_Input!B1201)</f>
        <v/>
      </c>
      <c r="C1201" s="182" t="str">
        <f>IF(Project_Details!$C$10="","",Project_Details!$C$10)</f>
        <v/>
      </c>
      <c r="D1201" s="182" t="str">
        <f>IF(Project_Details!$C$11="","",Project_Details!$C$11)</f>
        <v/>
      </c>
      <c r="E1201" s="182" t="str">
        <f>IF(Project_Details!$C$12="","",Project_Details!$C$12)</f>
        <v/>
      </c>
      <c r="F1201" s="151" t="str">
        <f>IF(H1201="","",VLOOKUP(H1201,Waste_Type!$C$3:$E$50,3,FALSE))</f>
        <v/>
      </c>
      <c r="G1201" s="152" t="str">
        <f>IF(H1201="","",VLOOKUP($H1201,Waste_Type!$C$3:$E$50,2,FALSE))</f>
        <v/>
      </c>
      <c r="H1201" s="192" t="str">
        <f>IF(Data_Input!C1201="","",Data_Input!C1201)</f>
        <v/>
      </c>
      <c r="I1201" s="189" t="str">
        <f>IF(Data_Input!D1201="","",Data_Input!D1201)</f>
        <v/>
      </c>
      <c r="J1201" s="183" t="str">
        <f>IF(Data_Input!E1201="","",Data_Input!E1201)</f>
        <v/>
      </c>
      <c r="K1201" s="183" t="str">
        <f>IF(Data_Input!F1201="","",Data_Input!F1201)</f>
        <v/>
      </c>
      <c r="L1201" s="151" t="str">
        <f>IF(Data_Input!G1201="","",Data_Input!G1201)</f>
        <v/>
      </c>
      <c r="M1201" s="154" t="str">
        <f t="shared" si="18"/>
        <v/>
      </c>
    </row>
    <row r="1202" spans="2:13" x14ac:dyDescent="0.4">
      <c r="B1202" s="178" t="str">
        <f>IF(Data_Input!B1202="","",Data_Input!B1202)</f>
        <v/>
      </c>
      <c r="C1202" s="179" t="str">
        <f>IF(Project_Details!$C$10="","",Project_Details!$C$10)</f>
        <v/>
      </c>
      <c r="D1202" s="179" t="str">
        <f>IF(Project_Details!$C$11="","",Project_Details!$C$11)</f>
        <v/>
      </c>
      <c r="E1202" s="179" t="str">
        <f>IF(Project_Details!$C$12="","",Project_Details!$C$12)</f>
        <v/>
      </c>
      <c r="F1202" s="144" t="str">
        <f>IF(H1202="","",VLOOKUP(H1202,Waste_Type!$C$3:$E$50,3,FALSE))</f>
        <v/>
      </c>
      <c r="G1202" s="145" t="str">
        <f>IF(H1202="","",VLOOKUP($H1202,Waste_Type!$C$3:$E$50,2,FALSE))</f>
        <v/>
      </c>
      <c r="H1202" s="193" t="str">
        <f>IF(Data_Input!C1202="","",Data_Input!C1202)</f>
        <v/>
      </c>
      <c r="I1202" s="190" t="str">
        <f>IF(Data_Input!D1202="","",Data_Input!D1202)</f>
        <v/>
      </c>
      <c r="J1202" s="180" t="str">
        <f>IF(Data_Input!E1202="","",Data_Input!E1202)</f>
        <v/>
      </c>
      <c r="K1202" s="180" t="str">
        <f>IF(Data_Input!F1202="","",Data_Input!F1202)</f>
        <v/>
      </c>
      <c r="L1202" s="144" t="str">
        <f>IF(Data_Input!G1202="","",Data_Input!G1202)</f>
        <v/>
      </c>
      <c r="M1202" s="148" t="str">
        <f t="shared" si="18"/>
        <v/>
      </c>
    </row>
    <row r="1203" spans="2:13" x14ac:dyDescent="0.4">
      <c r="B1203" s="181" t="str">
        <f>IF(Data_Input!B1203="","",Data_Input!B1203)</f>
        <v/>
      </c>
      <c r="C1203" s="182" t="str">
        <f>IF(Project_Details!$C$10="","",Project_Details!$C$10)</f>
        <v/>
      </c>
      <c r="D1203" s="182" t="str">
        <f>IF(Project_Details!$C$11="","",Project_Details!$C$11)</f>
        <v/>
      </c>
      <c r="E1203" s="182" t="str">
        <f>IF(Project_Details!$C$12="","",Project_Details!$C$12)</f>
        <v/>
      </c>
      <c r="F1203" s="151" t="str">
        <f>IF(H1203="","",VLOOKUP(H1203,Waste_Type!$C$3:$E$50,3,FALSE))</f>
        <v/>
      </c>
      <c r="G1203" s="152" t="str">
        <f>IF(H1203="","",VLOOKUP($H1203,Waste_Type!$C$3:$E$50,2,FALSE))</f>
        <v/>
      </c>
      <c r="H1203" s="192" t="str">
        <f>IF(Data_Input!C1203="","",Data_Input!C1203)</f>
        <v/>
      </c>
      <c r="I1203" s="189" t="str">
        <f>IF(Data_Input!D1203="","",Data_Input!D1203)</f>
        <v/>
      </c>
      <c r="J1203" s="183" t="str">
        <f>IF(Data_Input!E1203="","",Data_Input!E1203)</f>
        <v/>
      </c>
      <c r="K1203" s="183" t="str">
        <f>IF(Data_Input!F1203="","",Data_Input!F1203)</f>
        <v/>
      </c>
      <c r="L1203" s="151" t="str">
        <f>IF(Data_Input!G1203="","",Data_Input!G1203)</f>
        <v/>
      </c>
      <c r="M1203" s="154" t="str">
        <f t="shared" si="18"/>
        <v/>
      </c>
    </row>
    <row r="1204" spans="2:13" x14ac:dyDescent="0.4">
      <c r="B1204" s="178" t="str">
        <f>IF(Data_Input!B1204="","",Data_Input!B1204)</f>
        <v/>
      </c>
      <c r="C1204" s="179" t="str">
        <f>IF(Project_Details!$C$10="","",Project_Details!$C$10)</f>
        <v/>
      </c>
      <c r="D1204" s="179" t="str">
        <f>IF(Project_Details!$C$11="","",Project_Details!$C$11)</f>
        <v/>
      </c>
      <c r="E1204" s="179" t="str">
        <f>IF(Project_Details!$C$12="","",Project_Details!$C$12)</f>
        <v/>
      </c>
      <c r="F1204" s="144" t="str">
        <f>IF(H1204="","",VLOOKUP(H1204,Waste_Type!$C$3:$E$50,3,FALSE))</f>
        <v/>
      </c>
      <c r="G1204" s="145" t="str">
        <f>IF(H1204="","",VLOOKUP($H1204,Waste_Type!$C$3:$E$50,2,FALSE))</f>
        <v/>
      </c>
      <c r="H1204" s="193" t="str">
        <f>IF(Data_Input!C1204="","",Data_Input!C1204)</f>
        <v/>
      </c>
      <c r="I1204" s="190" t="str">
        <f>IF(Data_Input!D1204="","",Data_Input!D1204)</f>
        <v/>
      </c>
      <c r="J1204" s="180" t="str">
        <f>IF(Data_Input!E1204="","",Data_Input!E1204)</f>
        <v/>
      </c>
      <c r="K1204" s="180" t="str">
        <f>IF(Data_Input!F1204="","",Data_Input!F1204)</f>
        <v/>
      </c>
      <c r="L1204" s="144" t="str">
        <f>IF(Data_Input!G1204="","",Data_Input!G1204)</f>
        <v/>
      </c>
      <c r="M1204" s="148" t="str">
        <f t="shared" si="18"/>
        <v/>
      </c>
    </row>
    <row r="1205" spans="2:13" x14ac:dyDescent="0.4">
      <c r="B1205" s="181" t="str">
        <f>IF(Data_Input!B1205="","",Data_Input!B1205)</f>
        <v/>
      </c>
      <c r="C1205" s="182" t="str">
        <f>IF(Project_Details!$C$10="","",Project_Details!$C$10)</f>
        <v/>
      </c>
      <c r="D1205" s="182" t="str">
        <f>IF(Project_Details!$C$11="","",Project_Details!$C$11)</f>
        <v/>
      </c>
      <c r="E1205" s="182" t="str">
        <f>IF(Project_Details!$C$12="","",Project_Details!$C$12)</f>
        <v/>
      </c>
      <c r="F1205" s="151" t="str">
        <f>IF(H1205="","",VLOOKUP(H1205,Waste_Type!$C$3:$E$50,3,FALSE))</f>
        <v/>
      </c>
      <c r="G1205" s="152" t="str">
        <f>IF(H1205="","",VLOOKUP($H1205,Waste_Type!$C$3:$E$50,2,FALSE))</f>
        <v/>
      </c>
      <c r="H1205" s="192" t="str">
        <f>IF(Data_Input!C1205="","",Data_Input!C1205)</f>
        <v/>
      </c>
      <c r="I1205" s="189" t="str">
        <f>IF(Data_Input!D1205="","",Data_Input!D1205)</f>
        <v/>
      </c>
      <c r="J1205" s="183" t="str">
        <f>IF(Data_Input!E1205="","",Data_Input!E1205)</f>
        <v/>
      </c>
      <c r="K1205" s="183" t="str">
        <f>IF(Data_Input!F1205="","",Data_Input!F1205)</f>
        <v/>
      </c>
      <c r="L1205" s="151" t="str">
        <f>IF(Data_Input!G1205="","",Data_Input!G1205)</f>
        <v/>
      </c>
      <c r="M1205" s="154" t="str">
        <f t="shared" si="18"/>
        <v/>
      </c>
    </row>
    <row r="1206" spans="2:13" x14ac:dyDescent="0.4">
      <c r="B1206" s="178" t="str">
        <f>IF(Data_Input!B1206="","",Data_Input!B1206)</f>
        <v/>
      </c>
      <c r="C1206" s="179" t="str">
        <f>IF(Project_Details!$C$10="","",Project_Details!$C$10)</f>
        <v/>
      </c>
      <c r="D1206" s="179" t="str">
        <f>IF(Project_Details!$C$11="","",Project_Details!$C$11)</f>
        <v/>
      </c>
      <c r="E1206" s="179" t="str">
        <f>IF(Project_Details!$C$12="","",Project_Details!$C$12)</f>
        <v/>
      </c>
      <c r="F1206" s="144" t="str">
        <f>IF(H1206="","",VLOOKUP(H1206,Waste_Type!$C$3:$E$50,3,FALSE))</f>
        <v/>
      </c>
      <c r="G1206" s="145" t="str">
        <f>IF(H1206="","",VLOOKUP($H1206,Waste_Type!$C$3:$E$50,2,FALSE))</f>
        <v/>
      </c>
      <c r="H1206" s="193" t="str">
        <f>IF(Data_Input!C1206="","",Data_Input!C1206)</f>
        <v/>
      </c>
      <c r="I1206" s="190" t="str">
        <f>IF(Data_Input!D1206="","",Data_Input!D1206)</f>
        <v/>
      </c>
      <c r="J1206" s="180" t="str">
        <f>IF(Data_Input!E1206="","",Data_Input!E1206)</f>
        <v/>
      </c>
      <c r="K1206" s="180" t="str">
        <f>IF(Data_Input!F1206="","",Data_Input!F1206)</f>
        <v/>
      </c>
      <c r="L1206" s="144" t="str">
        <f>IF(Data_Input!G1206="","",Data_Input!G1206)</f>
        <v/>
      </c>
      <c r="M1206" s="148" t="str">
        <f t="shared" si="18"/>
        <v/>
      </c>
    </row>
    <row r="1207" spans="2:13" x14ac:dyDescent="0.4">
      <c r="B1207" s="181" t="str">
        <f>IF(Data_Input!B1207="","",Data_Input!B1207)</f>
        <v/>
      </c>
      <c r="C1207" s="182" t="str">
        <f>IF(Project_Details!$C$10="","",Project_Details!$C$10)</f>
        <v/>
      </c>
      <c r="D1207" s="182" t="str">
        <f>IF(Project_Details!$C$11="","",Project_Details!$C$11)</f>
        <v/>
      </c>
      <c r="E1207" s="182" t="str">
        <f>IF(Project_Details!$C$12="","",Project_Details!$C$12)</f>
        <v/>
      </c>
      <c r="F1207" s="151" t="str">
        <f>IF(H1207="","",VLOOKUP(H1207,Waste_Type!$C$3:$E$50,3,FALSE))</f>
        <v/>
      </c>
      <c r="G1207" s="152" t="str">
        <f>IF(H1207="","",VLOOKUP($H1207,Waste_Type!$C$3:$E$50,2,FALSE))</f>
        <v/>
      </c>
      <c r="H1207" s="192" t="str">
        <f>IF(Data_Input!C1207="","",Data_Input!C1207)</f>
        <v/>
      </c>
      <c r="I1207" s="189" t="str">
        <f>IF(Data_Input!D1207="","",Data_Input!D1207)</f>
        <v/>
      </c>
      <c r="J1207" s="183" t="str">
        <f>IF(Data_Input!E1207="","",Data_Input!E1207)</f>
        <v/>
      </c>
      <c r="K1207" s="183" t="str">
        <f>IF(Data_Input!F1207="","",Data_Input!F1207)</f>
        <v/>
      </c>
      <c r="L1207" s="151" t="str">
        <f>IF(Data_Input!G1207="","",Data_Input!G1207)</f>
        <v/>
      </c>
      <c r="M1207" s="154" t="str">
        <f t="shared" si="18"/>
        <v/>
      </c>
    </row>
    <row r="1208" spans="2:13" x14ac:dyDescent="0.4">
      <c r="B1208" s="178" t="str">
        <f>IF(Data_Input!B1208="","",Data_Input!B1208)</f>
        <v/>
      </c>
      <c r="C1208" s="179" t="str">
        <f>IF(Project_Details!$C$10="","",Project_Details!$C$10)</f>
        <v/>
      </c>
      <c r="D1208" s="179" t="str">
        <f>IF(Project_Details!$C$11="","",Project_Details!$C$11)</f>
        <v/>
      </c>
      <c r="E1208" s="179" t="str">
        <f>IF(Project_Details!$C$12="","",Project_Details!$C$12)</f>
        <v/>
      </c>
      <c r="F1208" s="144" t="str">
        <f>IF(H1208="","",VLOOKUP(H1208,Waste_Type!$C$3:$E$50,3,FALSE))</f>
        <v/>
      </c>
      <c r="G1208" s="145" t="str">
        <f>IF(H1208="","",VLOOKUP($H1208,Waste_Type!$C$3:$E$50,2,FALSE))</f>
        <v/>
      </c>
      <c r="H1208" s="193" t="str">
        <f>IF(Data_Input!C1208="","",Data_Input!C1208)</f>
        <v/>
      </c>
      <c r="I1208" s="190" t="str">
        <f>IF(Data_Input!D1208="","",Data_Input!D1208)</f>
        <v/>
      </c>
      <c r="J1208" s="180" t="str">
        <f>IF(Data_Input!E1208="","",Data_Input!E1208)</f>
        <v/>
      </c>
      <c r="K1208" s="180" t="str">
        <f>IF(Data_Input!F1208="","",Data_Input!F1208)</f>
        <v/>
      </c>
      <c r="L1208" s="144" t="str">
        <f>IF(Data_Input!G1208="","",Data_Input!G1208)</f>
        <v/>
      </c>
      <c r="M1208" s="148" t="str">
        <f t="shared" si="18"/>
        <v/>
      </c>
    </row>
    <row r="1209" spans="2:13" x14ac:dyDescent="0.4">
      <c r="B1209" s="181" t="str">
        <f>IF(Data_Input!B1209="","",Data_Input!B1209)</f>
        <v/>
      </c>
      <c r="C1209" s="182" t="str">
        <f>IF(Project_Details!$C$10="","",Project_Details!$C$10)</f>
        <v/>
      </c>
      <c r="D1209" s="182" t="str">
        <f>IF(Project_Details!$C$11="","",Project_Details!$C$11)</f>
        <v/>
      </c>
      <c r="E1209" s="182" t="str">
        <f>IF(Project_Details!$C$12="","",Project_Details!$C$12)</f>
        <v/>
      </c>
      <c r="F1209" s="151" t="str">
        <f>IF(H1209="","",VLOOKUP(H1209,Waste_Type!$C$3:$E$50,3,FALSE))</f>
        <v/>
      </c>
      <c r="G1209" s="152" t="str">
        <f>IF(H1209="","",VLOOKUP($H1209,Waste_Type!$C$3:$E$50,2,FALSE))</f>
        <v/>
      </c>
      <c r="H1209" s="192" t="str">
        <f>IF(Data_Input!C1209="","",Data_Input!C1209)</f>
        <v/>
      </c>
      <c r="I1209" s="189" t="str">
        <f>IF(Data_Input!D1209="","",Data_Input!D1209)</f>
        <v/>
      </c>
      <c r="J1209" s="183" t="str">
        <f>IF(Data_Input!E1209="","",Data_Input!E1209)</f>
        <v/>
      </c>
      <c r="K1209" s="183" t="str">
        <f>IF(Data_Input!F1209="","",Data_Input!F1209)</f>
        <v/>
      </c>
      <c r="L1209" s="151" t="str">
        <f>IF(Data_Input!G1209="","",Data_Input!G1209)</f>
        <v/>
      </c>
      <c r="M1209" s="154" t="str">
        <f t="shared" si="18"/>
        <v/>
      </c>
    </row>
    <row r="1210" spans="2:13" x14ac:dyDescent="0.4">
      <c r="B1210" s="178" t="str">
        <f>IF(Data_Input!B1210="","",Data_Input!B1210)</f>
        <v/>
      </c>
      <c r="C1210" s="179" t="str">
        <f>IF(Project_Details!$C$10="","",Project_Details!$C$10)</f>
        <v/>
      </c>
      <c r="D1210" s="179" t="str">
        <f>IF(Project_Details!$C$11="","",Project_Details!$C$11)</f>
        <v/>
      </c>
      <c r="E1210" s="179" t="str">
        <f>IF(Project_Details!$C$12="","",Project_Details!$C$12)</f>
        <v/>
      </c>
      <c r="F1210" s="144" t="str">
        <f>IF(H1210="","",VLOOKUP(H1210,Waste_Type!$C$3:$E$50,3,FALSE))</f>
        <v/>
      </c>
      <c r="G1210" s="145" t="str">
        <f>IF(H1210="","",VLOOKUP($H1210,Waste_Type!$C$3:$E$50,2,FALSE))</f>
        <v/>
      </c>
      <c r="H1210" s="193" t="str">
        <f>IF(Data_Input!C1210="","",Data_Input!C1210)</f>
        <v/>
      </c>
      <c r="I1210" s="190" t="str">
        <f>IF(Data_Input!D1210="","",Data_Input!D1210)</f>
        <v/>
      </c>
      <c r="J1210" s="180" t="str">
        <f>IF(Data_Input!E1210="","",Data_Input!E1210)</f>
        <v/>
      </c>
      <c r="K1210" s="180" t="str">
        <f>IF(Data_Input!F1210="","",Data_Input!F1210)</f>
        <v/>
      </c>
      <c r="L1210" s="144" t="str">
        <f>IF(Data_Input!G1210="","",Data_Input!G1210)</f>
        <v/>
      </c>
      <c r="M1210" s="148" t="str">
        <f t="shared" si="18"/>
        <v/>
      </c>
    </row>
    <row r="1211" spans="2:13" x14ac:dyDescent="0.4">
      <c r="B1211" s="181" t="str">
        <f>IF(Data_Input!B1211="","",Data_Input!B1211)</f>
        <v/>
      </c>
      <c r="C1211" s="182" t="str">
        <f>IF(Project_Details!$C$10="","",Project_Details!$C$10)</f>
        <v/>
      </c>
      <c r="D1211" s="182" t="str">
        <f>IF(Project_Details!$C$11="","",Project_Details!$C$11)</f>
        <v/>
      </c>
      <c r="E1211" s="182" t="str">
        <f>IF(Project_Details!$C$12="","",Project_Details!$C$12)</f>
        <v/>
      </c>
      <c r="F1211" s="151" t="str">
        <f>IF(H1211="","",VLOOKUP(H1211,Waste_Type!$C$3:$E$50,3,FALSE))</f>
        <v/>
      </c>
      <c r="G1211" s="152" t="str">
        <f>IF(H1211="","",VLOOKUP($H1211,Waste_Type!$C$3:$E$50,2,FALSE))</f>
        <v/>
      </c>
      <c r="H1211" s="192" t="str">
        <f>IF(Data_Input!C1211="","",Data_Input!C1211)</f>
        <v/>
      </c>
      <c r="I1211" s="189" t="str">
        <f>IF(Data_Input!D1211="","",Data_Input!D1211)</f>
        <v/>
      </c>
      <c r="J1211" s="183" t="str">
        <f>IF(Data_Input!E1211="","",Data_Input!E1211)</f>
        <v/>
      </c>
      <c r="K1211" s="183" t="str">
        <f>IF(Data_Input!F1211="","",Data_Input!F1211)</f>
        <v/>
      </c>
      <c r="L1211" s="151" t="str">
        <f>IF(Data_Input!G1211="","",Data_Input!G1211)</f>
        <v/>
      </c>
      <c r="M1211" s="154" t="str">
        <f t="shared" si="18"/>
        <v/>
      </c>
    </row>
    <row r="1212" spans="2:13" x14ac:dyDescent="0.4">
      <c r="B1212" s="178" t="str">
        <f>IF(Data_Input!B1212="","",Data_Input!B1212)</f>
        <v/>
      </c>
      <c r="C1212" s="179" t="str">
        <f>IF(Project_Details!$C$10="","",Project_Details!$C$10)</f>
        <v/>
      </c>
      <c r="D1212" s="179" t="str">
        <f>IF(Project_Details!$C$11="","",Project_Details!$C$11)</f>
        <v/>
      </c>
      <c r="E1212" s="179" t="str">
        <f>IF(Project_Details!$C$12="","",Project_Details!$C$12)</f>
        <v/>
      </c>
      <c r="F1212" s="144" t="str">
        <f>IF(H1212="","",VLOOKUP(H1212,Waste_Type!$C$3:$E$50,3,FALSE))</f>
        <v/>
      </c>
      <c r="G1212" s="145" t="str">
        <f>IF(H1212="","",VLOOKUP($H1212,Waste_Type!$C$3:$E$50,2,FALSE))</f>
        <v/>
      </c>
      <c r="H1212" s="193" t="str">
        <f>IF(Data_Input!C1212="","",Data_Input!C1212)</f>
        <v/>
      </c>
      <c r="I1212" s="190" t="str">
        <f>IF(Data_Input!D1212="","",Data_Input!D1212)</f>
        <v/>
      </c>
      <c r="J1212" s="180" t="str">
        <f>IF(Data_Input!E1212="","",Data_Input!E1212)</f>
        <v/>
      </c>
      <c r="K1212" s="180" t="str">
        <f>IF(Data_Input!F1212="","",Data_Input!F1212)</f>
        <v/>
      </c>
      <c r="L1212" s="144" t="str">
        <f>IF(Data_Input!G1212="","",Data_Input!G1212)</f>
        <v/>
      </c>
      <c r="M1212" s="148" t="str">
        <f t="shared" si="18"/>
        <v/>
      </c>
    </row>
    <row r="1213" spans="2:13" x14ac:dyDescent="0.4">
      <c r="B1213" s="181" t="str">
        <f>IF(Data_Input!B1213="","",Data_Input!B1213)</f>
        <v/>
      </c>
      <c r="C1213" s="182" t="str">
        <f>IF(Project_Details!$C$10="","",Project_Details!$C$10)</f>
        <v/>
      </c>
      <c r="D1213" s="182" t="str">
        <f>IF(Project_Details!$C$11="","",Project_Details!$C$11)</f>
        <v/>
      </c>
      <c r="E1213" s="182" t="str">
        <f>IF(Project_Details!$C$12="","",Project_Details!$C$12)</f>
        <v/>
      </c>
      <c r="F1213" s="151" t="str">
        <f>IF(H1213="","",VLOOKUP(H1213,Waste_Type!$C$3:$E$50,3,FALSE))</f>
        <v/>
      </c>
      <c r="G1213" s="152" t="str">
        <f>IF(H1213="","",VLOOKUP($H1213,Waste_Type!$C$3:$E$50,2,FALSE))</f>
        <v/>
      </c>
      <c r="H1213" s="192" t="str">
        <f>IF(Data_Input!C1213="","",Data_Input!C1213)</f>
        <v/>
      </c>
      <c r="I1213" s="189" t="str">
        <f>IF(Data_Input!D1213="","",Data_Input!D1213)</f>
        <v/>
      </c>
      <c r="J1213" s="183" t="str">
        <f>IF(Data_Input!E1213="","",Data_Input!E1213)</f>
        <v/>
      </c>
      <c r="K1213" s="183" t="str">
        <f>IF(Data_Input!F1213="","",Data_Input!F1213)</f>
        <v/>
      </c>
      <c r="L1213" s="151" t="str">
        <f>IF(Data_Input!G1213="","",Data_Input!G1213)</f>
        <v/>
      </c>
      <c r="M1213" s="154" t="str">
        <f t="shared" si="18"/>
        <v/>
      </c>
    </row>
    <row r="1214" spans="2:13" x14ac:dyDescent="0.4">
      <c r="B1214" s="178" t="str">
        <f>IF(Data_Input!B1214="","",Data_Input!B1214)</f>
        <v/>
      </c>
      <c r="C1214" s="179" t="str">
        <f>IF(Project_Details!$C$10="","",Project_Details!$C$10)</f>
        <v/>
      </c>
      <c r="D1214" s="179" t="str">
        <f>IF(Project_Details!$C$11="","",Project_Details!$C$11)</f>
        <v/>
      </c>
      <c r="E1214" s="179" t="str">
        <f>IF(Project_Details!$C$12="","",Project_Details!$C$12)</f>
        <v/>
      </c>
      <c r="F1214" s="144" t="str">
        <f>IF(H1214="","",VLOOKUP(H1214,Waste_Type!$C$3:$E$50,3,FALSE))</f>
        <v/>
      </c>
      <c r="G1214" s="145" t="str">
        <f>IF(H1214="","",VLOOKUP($H1214,Waste_Type!$C$3:$E$50,2,FALSE))</f>
        <v/>
      </c>
      <c r="H1214" s="193" t="str">
        <f>IF(Data_Input!C1214="","",Data_Input!C1214)</f>
        <v/>
      </c>
      <c r="I1214" s="190" t="str">
        <f>IF(Data_Input!D1214="","",Data_Input!D1214)</f>
        <v/>
      </c>
      <c r="J1214" s="180" t="str">
        <f>IF(Data_Input!E1214="","",Data_Input!E1214)</f>
        <v/>
      </c>
      <c r="K1214" s="180" t="str">
        <f>IF(Data_Input!F1214="","",Data_Input!F1214)</f>
        <v/>
      </c>
      <c r="L1214" s="144" t="str">
        <f>IF(Data_Input!G1214="","",Data_Input!G1214)</f>
        <v/>
      </c>
      <c r="M1214" s="148" t="str">
        <f t="shared" si="18"/>
        <v/>
      </c>
    </row>
    <row r="1215" spans="2:13" x14ac:dyDescent="0.4">
      <c r="B1215" s="181" t="str">
        <f>IF(Data_Input!B1215="","",Data_Input!B1215)</f>
        <v/>
      </c>
      <c r="C1215" s="182" t="str">
        <f>IF(Project_Details!$C$10="","",Project_Details!$C$10)</f>
        <v/>
      </c>
      <c r="D1215" s="182" t="str">
        <f>IF(Project_Details!$C$11="","",Project_Details!$C$11)</f>
        <v/>
      </c>
      <c r="E1215" s="182" t="str">
        <f>IF(Project_Details!$C$12="","",Project_Details!$C$12)</f>
        <v/>
      </c>
      <c r="F1215" s="151" t="str">
        <f>IF(H1215="","",VLOOKUP(H1215,Waste_Type!$C$3:$E$50,3,FALSE))</f>
        <v/>
      </c>
      <c r="G1215" s="152" t="str">
        <f>IF(H1215="","",VLOOKUP($H1215,Waste_Type!$C$3:$E$50,2,FALSE))</f>
        <v/>
      </c>
      <c r="H1215" s="192" t="str">
        <f>IF(Data_Input!C1215="","",Data_Input!C1215)</f>
        <v/>
      </c>
      <c r="I1215" s="189" t="str">
        <f>IF(Data_Input!D1215="","",Data_Input!D1215)</f>
        <v/>
      </c>
      <c r="J1215" s="183" t="str">
        <f>IF(Data_Input!E1215="","",Data_Input!E1215)</f>
        <v/>
      </c>
      <c r="K1215" s="183" t="str">
        <f>IF(Data_Input!F1215="","",Data_Input!F1215)</f>
        <v/>
      </c>
      <c r="L1215" s="151" t="str">
        <f>IF(Data_Input!G1215="","",Data_Input!G1215)</f>
        <v/>
      </c>
      <c r="M1215" s="154" t="str">
        <f t="shared" si="18"/>
        <v/>
      </c>
    </row>
    <row r="1216" spans="2:13" x14ac:dyDescent="0.4">
      <c r="B1216" s="178" t="str">
        <f>IF(Data_Input!B1216="","",Data_Input!B1216)</f>
        <v/>
      </c>
      <c r="C1216" s="179" t="str">
        <f>IF(Project_Details!$C$10="","",Project_Details!$C$10)</f>
        <v/>
      </c>
      <c r="D1216" s="179" t="str">
        <f>IF(Project_Details!$C$11="","",Project_Details!$C$11)</f>
        <v/>
      </c>
      <c r="E1216" s="179" t="str">
        <f>IF(Project_Details!$C$12="","",Project_Details!$C$12)</f>
        <v/>
      </c>
      <c r="F1216" s="144" t="str">
        <f>IF(H1216="","",VLOOKUP(H1216,Waste_Type!$C$3:$E$50,3,FALSE))</f>
        <v/>
      </c>
      <c r="G1216" s="145" t="str">
        <f>IF(H1216="","",VLOOKUP($H1216,Waste_Type!$C$3:$E$50,2,FALSE))</f>
        <v/>
      </c>
      <c r="H1216" s="193" t="str">
        <f>IF(Data_Input!C1216="","",Data_Input!C1216)</f>
        <v/>
      </c>
      <c r="I1216" s="190" t="str">
        <f>IF(Data_Input!D1216="","",Data_Input!D1216)</f>
        <v/>
      </c>
      <c r="J1216" s="180" t="str">
        <f>IF(Data_Input!E1216="","",Data_Input!E1216)</f>
        <v/>
      </c>
      <c r="K1216" s="180" t="str">
        <f>IF(Data_Input!F1216="","",Data_Input!F1216)</f>
        <v/>
      </c>
      <c r="L1216" s="144" t="str">
        <f>IF(Data_Input!G1216="","",Data_Input!G1216)</f>
        <v/>
      </c>
      <c r="M1216" s="148" t="str">
        <f t="shared" si="18"/>
        <v/>
      </c>
    </row>
    <row r="1217" spans="2:13" x14ac:dyDescent="0.4">
      <c r="B1217" s="181" t="str">
        <f>IF(Data_Input!B1217="","",Data_Input!B1217)</f>
        <v/>
      </c>
      <c r="C1217" s="182" t="str">
        <f>IF(Project_Details!$C$10="","",Project_Details!$C$10)</f>
        <v/>
      </c>
      <c r="D1217" s="182" t="str">
        <f>IF(Project_Details!$C$11="","",Project_Details!$C$11)</f>
        <v/>
      </c>
      <c r="E1217" s="182" t="str">
        <f>IF(Project_Details!$C$12="","",Project_Details!$C$12)</f>
        <v/>
      </c>
      <c r="F1217" s="151" t="str">
        <f>IF(H1217="","",VLOOKUP(H1217,Waste_Type!$C$3:$E$50,3,FALSE))</f>
        <v/>
      </c>
      <c r="G1217" s="152" t="str">
        <f>IF(H1217="","",VLOOKUP($H1217,Waste_Type!$C$3:$E$50,2,FALSE))</f>
        <v/>
      </c>
      <c r="H1217" s="192" t="str">
        <f>IF(Data_Input!C1217="","",Data_Input!C1217)</f>
        <v/>
      </c>
      <c r="I1217" s="189" t="str">
        <f>IF(Data_Input!D1217="","",Data_Input!D1217)</f>
        <v/>
      </c>
      <c r="J1217" s="183" t="str">
        <f>IF(Data_Input!E1217="","",Data_Input!E1217)</f>
        <v/>
      </c>
      <c r="K1217" s="183" t="str">
        <f>IF(Data_Input!F1217="","",Data_Input!F1217)</f>
        <v/>
      </c>
      <c r="L1217" s="151" t="str">
        <f>IF(Data_Input!G1217="","",Data_Input!G1217)</f>
        <v/>
      </c>
      <c r="M1217" s="154" t="str">
        <f t="shared" si="18"/>
        <v/>
      </c>
    </row>
    <row r="1218" spans="2:13" x14ac:dyDescent="0.4">
      <c r="B1218" s="178" t="str">
        <f>IF(Data_Input!B1218="","",Data_Input!B1218)</f>
        <v/>
      </c>
      <c r="C1218" s="179" t="str">
        <f>IF(Project_Details!$C$10="","",Project_Details!$C$10)</f>
        <v/>
      </c>
      <c r="D1218" s="179" t="str">
        <f>IF(Project_Details!$C$11="","",Project_Details!$C$11)</f>
        <v/>
      </c>
      <c r="E1218" s="179" t="str">
        <f>IF(Project_Details!$C$12="","",Project_Details!$C$12)</f>
        <v/>
      </c>
      <c r="F1218" s="144" t="str">
        <f>IF(H1218="","",VLOOKUP(H1218,Waste_Type!$C$3:$E$50,3,FALSE))</f>
        <v/>
      </c>
      <c r="G1218" s="145" t="str">
        <f>IF(H1218="","",VLOOKUP($H1218,Waste_Type!$C$3:$E$50,2,FALSE))</f>
        <v/>
      </c>
      <c r="H1218" s="193" t="str">
        <f>IF(Data_Input!C1218="","",Data_Input!C1218)</f>
        <v/>
      </c>
      <c r="I1218" s="190" t="str">
        <f>IF(Data_Input!D1218="","",Data_Input!D1218)</f>
        <v/>
      </c>
      <c r="J1218" s="180" t="str">
        <f>IF(Data_Input!E1218="","",Data_Input!E1218)</f>
        <v/>
      </c>
      <c r="K1218" s="180" t="str">
        <f>IF(Data_Input!F1218="","",Data_Input!F1218)</f>
        <v/>
      </c>
      <c r="L1218" s="144" t="str">
        <f>IF(Data_Input!G1218="","",Data_Input!G1218)</f>
        <v/>
      </c>
      <c r="M1218" s="148" t="str">
        <f t="shared" si="18"/>
        <v/>
      </c>
    </row>
    <row r="1219" spans="2:13" x14ac:dyDescent="0.4">
      <c r="B1219" s="181" t="str">
        <f>IF(Data_Input!B1219="","",Data_Input!B1219)</f>
        <v/>
      </c>
      <c r="C1219" s="182" t="str">
        <f>IF(Project_Details!$C$10="","",Project_Details!$C$10)</f>
        <v/>
      </c>
      <c r="D1219" s="182" t="str">
        <f>IF(Project_Details!$C$11="","",Project_Details!$C$11)</f>
        <v/>
      </c>
      <c r="E1219" s="182" t="str">
        <f>IF(Project_Details!$C$12="","",Project_Details!$C$12)</f>
        <v/>
      </c>
      <c r="F1219" s="151" t="str">
        <f>IF(H1219="","",VLOOKUP(H1219,Waste_Type!$C$3:$E$50,3,FALSE))</f>
        <v/>
      </c>
      <c r="G1219" s="152" t="str">
        <f>IF(H1219="","",VLOOKUP($H1219,Waste_Type!$C$3:$E$50,2,FALSE))</f>
        <v/>
      </c>
      <c r="H1219" s="192" t="str">
        <f>IF(Data_Input!C1219="","",Data_Input!C1219)</f>
        <v/>
      </c>
      <c r="I1219" s="189" t="str">
        <f>IF(Data_Input!D1219="","",Data_Input!D1219)</f>
        <v/>
      </c>
      <c r="J1219" s="183" t="str">
        <f>IF(Data_Input!E1219="","",Data_Input!E1219)</f>
        <v/>
      </c>
      <c r="K1219" s="183" t="str">
        <f>IF(Data_Input!F1219="","",Data_Input!F1219)</f>
        <v/>
      </c>
      <c r="L1219" s="151" t="str">
        <f>IF(Data_Input!G1219="","",Data_Input!G1219)</f>
        <v/>
      </c>
      <c r="M1219" s="154" t="str">
        <f t="shared" ref="M1219:M1282" si="19">IF(J1219="kg", I1219/1000,I1219)</f>
        <v/>
      </c>
    </row>
    <row r="1220" spans="2:13" x14ac:dyDescent="0.4">
      <c r="B1220" s="178" t="str">
        <f>IF(Data_Input!B1220="","",Data_Input!B1220)</f>
        <v/>
      </c>
      <c r="C1220" s="179" t="str">
        <f>IF(Project_Details!$C$10="","",Project_Details!$C$10)</f>
        <v/>
      </c>
      <c r="D1220" s="179" t="str">
        <f>IF(Project_Details!$C$11="","",Project_Details!$C$11)</f>
        <v/>
      </c>
      <c r="E1220" s="179" t="str">
        <f>IF(Project_Details!$C$12="","",Project_Details!$C$12)</f>
        <v/>
      </c>
      <c r="F1220" s="144" t="str">
        <f>IF(H1220="","",VLOOKUP(H1220,Waste_Type!$C$3:$E$50,3,FALSE))</f>
        <v/>
      </c>
      <c r="G1220" s="145" t="str">
        <f>IF(H1220="","",VLOOKUP($H1220,Waste_Type!$C$3:$E$50,2,FALSE))</f>
        <v/>
      </c>
      <c r="H1220" s="193" t="str">
        <f>IF(Data_Input!C1220="","",Data_Input!C1220)</f>
        <v/>
      </c>
      <c r="I1220" s="190" t="str">
        <f>IF(Data_Input!D1220="","",Data_Input!D1220)</f>
        <v/>
      </c>
      <c r="J1220" s="180" t="str">
        <f>IF(Data_Input!E1220="","",Data_Input!E1220)</f>
        <v/>
      </c>
      <c r="K1220" s="180" t="str">
        <f>IF(Data_Input!F1220="","",Data_Input!F1220)</f>
        <v/>
      </c>
      <c r="L1220" s="144" t="str">
        <f>IF(Data_Input!G1220="","",Data_Input!G1220)</f>
        <v/>
      </c>
      <c r="M1220" s="148" t="str">
        <f t="shared" si="19"/>
        <v/>
      </c>
    </row>
    <row r="1221" spans="2:13" x14ac:dyDescent="0.4">
      <c r="B1221" s="181" t="str">
        <f>IF(Data_Input!B1221="","",Data_Input!B1221)</f>
        <v/>
      </c>
      <c r="C1221" s="182" t="str">
        <f>IF(Project_Details!$C$10="","",Project_Details!$C$10)</f>
        <v/>
      </c>
      <c r="D1221" s="182" t="str">
        <f>IF(Project_Details!$C$11="","",Project_Details!$C$11)</f>
        <v/>
      </c>
      <c r="E1221" s="182" t="str">
        <f>IF(Project_Details!$C$12="","",Project_Details!$C$12)</f>
        <v/>
      </c>
      <c r="F1221" s="151" t="str">
        <f>IF(H1221="","",VLOOKUP(H1221,Waste_Type!$C$3:$E$50,3,FALSE))</f>
        <v/>
      </c>
      <c r="G1221" s="152" t="str">
        <f>IF(H1221="","",VLOOKUP($H1221,Waste_Type!$C$3:$E$50,2,FALSE))</f>
        <v/>
      </c>
      <c r="H1221" s="192" t="str">
        <f>IF(Data_Input!C1221="","",Data_Input!C1221)</f>
        <v/>
      </c>
      <c r="I1221" s="189" t="str">
        <f>IF(Data_Input!D1221="","",Data_Input!D1221)</f>
        <v/>
      </c>
      <c r="J1221" s="183" t="str">
        <f>IF(Data_Input!E1221="","",Data_Input!E1221)</f>
        <v/>
      </c>
      <c r="K1221" s="183" t="str">
        <f>IF(Data_Input!F1221="","",Data_Input!F1221)</f>
        <v/>
      </c>
      <c r="L1221" s="151" t="str">
        <f>IF(Data_Input!G1221="","",Data_Input!G1221)</f>
        <v/>
      </c>
      <c r="M1221" s="154" t="str">
        <f t="shared" si="19"/>
        <v/>
      </c>
    </row>
    <row r="1222" spans="2:13" x14ac:dyDescent="0.4">
      <c r="B1222" s="178" t="str">
        <f>IF(Data_Input!B1222="","",Data_Input!B1222)</f>
        <v/>
      </c>
      <c r="C1222" s="179" t="str">
        <f>IF(Project_Details!$C$10="","",Project_Details!$C$10)</f>
        <v/>
      </c>
      <c r="D1222" s="179" t="str">
        <f>IF(Project_Details!$C$11="","",Project_Details!$C$11)</f>
        <v/>
      </c>
      <c r="E1222" s="179" t="str">
        <f>IF(Project_Details!$C$12="","",Project_Details!$C$12)</f>
        <v/>
      </c>
      <c r="F1222" s="144" t="str">
        <f>IF(H1222="","",VLOOKUP(H1222,Waste_Type!$C$3:$E$50,3,FALSE))</f>
        <v/>
      </c>
      <c r="G1222" s="145" t="str">
        <f>IF(H1222="","",VLOOKUP($H1222,Waste_Type!$C$3:$E$50,2,FALSE))</f>
        <v/>
      </c>
      <c r="H1222" s="193" t="str">
        <f>IF(Data_Input!C1222="","",Data_Input!C1222)</f>
        <v/>
      </c>
      <c r="I1222" s="190" t="str">
        <f>IF(Data_Input!D1222="","",Data_Input!D1222)</f>
        <v/>
      </c>
      <c r="J1222" s="180" t="str">
        <f>IF(Data_Input!E1222="","",Data_Input!E1222)</f>
        <v/>
      </c>
      <c r="K1222" s="180" t="str">
        <f>IF(Data_Input!F1222="","",Data_Input!F1222)</f>
        <v/>
      </c>
      <c r="L1222" s="144" t="str">
        <f>IF(Data_Input!G1222="","",Data_Input!G1222)</f>
        <v/>
      </c>
      <c r="M1222" s="148" t="str">
        <f t="shared" si="19"/>
        <v/>
      </c>
    </row>
    <row r="1223" spans="2:13" x14ac:dyDescent="0.4">
      <c r="B1223" s="181" t="str">
        <f>IF(Data_Input!B1223="","",Data_Input!B1223)</f>
        <v/>
      </c>
      <c r="C1223" s="182" t="str">
        <f>IF(Project_Details!$C$10="","",Project_Details!$C$10)</f>
        <v/>
      </c>
      <c r="D1223" s="182" t="str">
        <f>IF(Project_Details!$C$11="","",Project_Details!$C$11)</f>
        <v/>
      </c>
      <c r="E1223" s="182" t="str">
        <f>IF(Project_Details!$C$12="","",Project_Details!$C$12)</f>
        <v/>
      </c>
      <c r="F1223" s="151" t="str">
        <f>IF(H1223="","",VLOOKUP(H1223,Waste_Type!$C$3:$E$50,3,FALSE))</f>
        <v/>
      </c>
      <c r="G1223" s="152" t="str">
        <f>IF(H1223="","",VLOOKUP($H1223,Waste_Type!$C$3:$E$50,2,FALSE))</f>
        <v/>
      </c>
      <c r="H1223" s="192" t="str">
        <f>IF(Data_Input!C1223="","",Data_Input!C1223)</f>
        <v/>
      </c>
      <c r="I1223" s="189" t="str">
        <f>IF(Data_Input!D1223="","",Data_Input!D1223)</f>
        <v/>
      </c>
      <c r="J1223" s="183" t="str">
        <f>IF(Data_Input!E1223="","",Data_Input!E1223)</f>
        <v/>
      </c>
      <c r="K1223" s="183" t="str">
        <f>IF(Data_Input!F1223="","",Data_Input!F1223)</f>
        <v/>
      </c>
      <c r="L1223" s="151" t="str">
        <f>IF(Data_Input!G1223="","",Data_Input!G1223)</f>
        <v/>
      </c>
      <c r="M1223" s="154" t="str">
        <f t="shared" si="19"/>
        <v/>
      </c>
    </row>
    <row r="1224" spans="2:13" x14ac:dyDescent="0.4">
      <c r="B1224" s="178" t="str">
        <f>IF(Data_Input!B1224="","",Data_Input!B1224)</f>
        <v/>
      </c>
      <c r="C1224" s="179" t="str">
        <f>IF(Project_Details!$C$10="","",Project_Details!$C$10)</f>
        <v/>
      </c>
      <c r="D1224" s="179" t="str">
        <f>IF(Project_Details!$C$11="","",Project_Details!$C$11)</f>
        <v/>
      </c>
      <c r="E1224" s="179" t="str">
        <f>IF(Project_Details!$C$12="","",Project_Details!$C$12)</f>
        <v/>
      </c>
      <c r="F1224" s="144" t="str">
        <f>IF(H1224="","",VLOOKUP(H1224,Waste_Type!$C$3:$E$50,3,FALSE))</f>
        <v/>
      </c>
      <c r="G1224" s="145" t="str">
        <f>IF(H1224="","",VLOOKUP($H1224,Waste_Type!$C$3:$E$50,2,FALSE))</f>
        <v/>
      </c>
      <c r="H1224" s="193" t="str">
        <f>IF(Data_Input!C1224="","",Data_Input!C1224)</f>
        <v/>
      </c>
      <c r="I1224" s="190" t="str">
        <f>IF(Data_Input!D1224="","",Data_Input!D1224)</f>
        <v/>
      </c>
      <c r="J1224" s="180" t="str">
        <f>IF(Data_Input!E1224="","",Data_Input!E1224)</f>
        <v/>
      </c>
      <c r="K1224" s="180" t="str">
        <f>IF(Data_Input!F1224="","",Data_Input!F1224)</f>
        <v/>
      </c>
      <c r="L1224" s="144" t="str">
        <f>IF(Data_Input!G1224="","",Data_Input!G1224)</f>
        <v/>
      </c>
      <c r="M1224" s="148" t="str">
        <f t="shared" si="19"/>
        <v/>
      </c>
    </row>
    <row r="1225" spans="2:13" x14ac:dyDescent="0.4">
      <c r="B1225" s="181" t="str">
        <f>IF(Data_Input!B1225="","",Data_Input!B1225)</f>
        <v/>
      </c>
      <c r="C1225" s="182" t="str">
        <f>IF(Project_Details!$C$10="","",Project_Details!$C$10)</f>
        <v/>
      </c>
      <c r="D1225" s="182" t="str">
        <f>IF(Project_Details!$C$11="","",Project_Details!$C$11)</f>
        <v/>
      </c>
      <c r="E1225" s="182" t="str">
        <f>IF(Project_Details!$C$12="","",Project_Details!$C$12)</f>
        <v/>
      </c>
      <c r="F1225" s="151" t="str">
        <f>IF(H1225="","",VLOOKUP(H1225,Waste_Type!$C$3:$E$50,3,FALSE))</f>
        <v/>
      </c>
      <c r="G1225" s="152" t="str">
        <f>IF(H1225="","",VLOOKUP($H1225,Waste_Type!$C$3:$E$50,2,FALSE))</f>
        <v/>
      </c>
      <c r="H1225" s="192" t="str">
        <f>IF(Data_Input!C1225="","",Data_Input!C1225)</f>
        <v/>
      </c>
      <c r="I1225" s="189" t="str">
        <f>IF(Data_Input!D1225="","",Data_Input!D1225)</f>
        <v/>
      </c>
      <c r="J1225" s="183" t="str">
        <f>IF(Data_Input!E1225="","",Data_Input!E1225)</f>
        <v/>
      </c>
      <c r="K1225" s="183" t="str">
        <f>IF(Data_Input!F1225="","",Data_Input!F1225)</f>
        <v/>
      </c>
      <c r="L1225" s="151" t="str">
        <f>IF(Data_Input!G1225="","",Data_Input!G1225)</f>
        <v/>
      </c>
      <c r="M1225" s="154" t="str">
        <f t="shared" si="19"/>
        <v/>
      </c>
    </row>
    <row r="1226" spans="2:13" x14ac:dyDescent="0.4">
      <c r="B1226" s="178" t="str">
        <f>IF(Data_Input!B1226="","",Data_Input!B1226)</f>
        <v/>
      </c>
      <c r="C1226" s="179" t="str">
        <f>IF(Project_Details!$C$10="","",Project_Details!$C$10)</f>
        <v/>
      </c>
      <c r="D1226" s="179" t="str">
        <f>IF(Project_Details!$C$11="","",Project_Details!$C$11)</f>
        <v/>
      </c>
      <c r="E1226" s="179" t="str">
        <f>IF(Project_Details!$C$12="","",Project_Details!$C$12)</f>
        <v/>
      </c>
      <c r="F1226" s="144" t="str">
        <f>IF(H1226="","",VLOOKUP(H1226,Waste_Type!$C$3:$E$50,3,FALSE))</f>
        <v/>
      </c>
      <c r="G1226" s="145" t="str">
        <f>IF(H1226="","",VLOOKUP($H1226,Waste_Type!$C$3:$E$50,2,FALSE))</f>
        <v/>
      </c>
      <c r="H1226" s="193" t="str">
        <f>IF(Data_Input!C1226="","",Data_Input!C1226)</f>
        <v/>
      </c>
      <c r="I1226" s="190" t="str">
        <f>IF(Data_Input!D1226="","",Data_Input!D1226)</f>
        <v/>
      </c>
      <c r="J1226" s="180" t="str">
        <f>IF(Data_Input!E1226="","",Data_Input!E1226)</f>
        <v/>
      </c>
      <c r="K1226" s="180" t="str">
        <f>IF(Data_Input!F1226="","",Data_Input!F1226)</f>
        <v/>
      </c>
      <c r="L1226" s="144" t="str">
        <f>IF(Data_Input!G1226="","",Data_Input!G1226)</f>
        <v/>
      </c>
      <c r="M1226" s="148" t="str">
        <f t="shared" si="19"/>
        <v/>
      </c>
    </row>
    <row r="1227" spans="2:13" x14ac:dyDescent="0.4">
      <c r="B1227" s="181" t="str">
        <f>IF(Data_Input!B1227="","",Data_Input!B1227)</f>
        <v/>
      </c>
      <c r="C1227" s="182" t="str">
        <f>IF(Project_Details!$C$10="","",Project_Details!$C$10)</f>
        <v/>
      </c>
      <c r="D1227" s="182" t="str">
        <f>IF(Project_Details!$C$11="","",Project_Details!$C$11)</f>
        <v/>
      </c>
      <c r="E1227" s="182" t="str">
        <f>IF(Project_Details!$C$12="","",Project_Details!$C$12)</f>
        <v/>
      </c>
      <c r="F1227" s="151" t="str">
        <f>IF(H1227="","",VLOOKUP(H1227,Waste_Type!$C$3:$E$50,3,FALSE))</f>
        <v/>
      </c>
      <c r="G1227" s="152" t="str">
        <f>IF(H1227="","",VLOOKUP($H1227,Waste_Type!$C$3:$E$50,2,FALSE))</f>
        <v/>
      </c>
      <c r="H1227" s="192" t="str">
        <f>IF(Data_Input!C1227="","",Data_Input!C1227)</f>
        <v/>
      </c>
      <c r="I1227" s="189" t="str">
        <f>IF(Data_Input!D1227="","",Data_Input!D1227)</f>
        <v/>
      </c>
      <c r="J1227" s="183" t="str">
        <f>IF(Data_Input!E1227="","",Data_Input!E1227)</f>
        <v/>
      </c>
      <c r="K1227" s="183" t="str">
        <f>IF(Data_Input!F1227="","",Data_Input!F1227)</f>
        <v/>
      </c>
      <c r="L1227" s="151" t="str">
        <f>IF(Data_Input!G1227="","",Data_Input!G1227)</f>
        <v/>
      </c>
      <c r="M1227" s="154" t="str">
        <f t="shared" si="19"/>
        <v/>
      </c>
    </row>
    <row r="1228" spans="2:13" x14ac:dyDescent="0.4">
      <c r="B1228" s="178" t="str">
        <f>IF(Data_Input!B1228="","",Data_Input!B1228)</f>
        <v/>
      </c>
      <c r="C1228" s="179" t="str">
        <f>IF(Project_Details!$C$10="","",Project_Details!$C$10)</f>
        <v/>
      </c>
      <c r="D1228" s="179" t="str">
        <f>IF(Project_Details!$C$11="","",Project_Details!$C$11)</f>
        <v/>
      </c>
      <c r="E1228" s="179" t="str">
        <f>IF(Project_Details!$C$12="","",Project_Details!$C$12)</f>
        <v/>
      </c>
      <c r="F1228" s="144" t="str">
        <f>IF(H1228="","",VLOOKUP(H1228,Waste_Type!$C$3:$E$50,3,FALSE))</f>
        <v/>
      </c>
      <c r="G1228" s="145" t="str">
        <f>IF(H1228="","",VLOOKUP($H1228,Waste_Type!$C$3:$E$50,2,FALSE))</f>
        <v/>
      </c>
      <c r="H1228" s="193" t="str">
        <f>IF(Data_Input!C1228="","",Data_Input!C1228)</f>
        <v/>
      </c>
      <c r="I1228" s="190" t="str">
        <f>IF(Data_Input!D1228="","",Data_Input!D1228)</f>
        <v/>
      </c>
      <c r="J1228" s="180" t="str">
        <f>IF(Data_Input!E1228="","",Data_Input!E1228)</f>
        <v/>
      </c>
      <c r="K1228" s="180" t="str">
        <f>IF(Data_Input!F1228="","",Data_Input!F1228)</f>
        <v/>
      </c>
      <c r="L1228" s="144" t="str">
        <f>IF(Data_Input!G1228="","",Data_Input!G1228)</f>
        <v/>
      </c>
      <c r="M1228" s="148" t="str">
        <f t="shared" si="19"/>
        <v/>
      </c>
    </row>
    <row r="1229" spans="2:13" x14ac:dyDescent="0.4">
      <c r="B1229" s="181" t="str">
        <f>IF(Data_Input!B1229="","",Data_Input!B1229)</f>
        <v/>
      </c>
      <c r="C1229" s="182" t="str">
        <f>IF(Project_Details!$C$10="","",Project_Details!$C$10)</f>
        <v/>
      </c>
      <c r="D1229" s="182" t="str">
        <f>IF(Project_Details!$C$11="","",Project_Details!$C$11)</f>
        <v/>
      </c>
      <c r="E1229" s="182" t="str">
        <f>IF(Project_Details!$C$12="","",Project_Details!$C$12)</f>
        <v/>
      </c>
      <c r="F1229" s="151" t="str">
        <f>IF(H1229="","",VLOOKUP(H1229,Waste_Type!$C$3:$E$50,3,FALSE))</f>
        <v/>
      </c>
      <c r="G1229" s="152" t="str">
        <f>IF(H1229="","",VLOOKUP($H1229,Waste_Type!$C$3:$E$50,2,FALSE))</f>
        <v/>
      </c>
      <c r="H1229" s="192" t="str">
        <f>IF(Data_Input!C1229="","",Data_Input!C1229)</f>
        <v/>
      </c>
      <c r="I1229" s="189" t="str">
        <f>IF(Data_Input!D1229="","",Data_Input!D1229)</f>
        <v/>
      </c>
      <c r="J1229" s="183" t="str">
        <f>IF(Data_Input!E1229="","",Data_Input!E1229)</f>
        <v/>
      </c>
      <c r="K1229" s="183" t="str">
        <f>IF(Data_Input!F1229="","",Data_Input!F1229)</f>
        <v/>
      </c>
      <c r="L1229" s="151" t="str">
        <f>IF(Data_Input!G1229="","",Data_Input!G1229)</f>
        <v/>
      </c>
      <c r="M1229" s="154" t="str">
        <f t="shared" si="19"/>
        <v/>
      </c>
    </row>
    <row r="1230" spans="2:13" x14ac:dyDescent="0.4">
      <c r="B1230" s="178" t="str">
        <f>IF(Data_Input!B1230="","",Data_Input!B1230)</f>
        <v/>
      </c>
      <c r="C1230" s="179" t="str">
        <f>IF(Project_Details!$C$10="","",Project_Details!$C$10)</f>
        <v/>
      </c>
      <c r="D1230" s="179" t="str">
        <f>IF(Project_Details!$C$11="","",Project_Details!$C$11)</f>
        <v/>
      </c>
      <c r="E1230" s="179" t="str">
        <f>IF(Project_Details!$C$12="","",Project_Details!$C$12)</f>
        <v/>
      </c>
      <c r="F1230" s="144" t="str">
        <f>IF(H1230="","",VLOOKUP(H1230,Waste_Type!$C$3:$E$50,3,FALSE))</f>
        <v/>
      </c>
      <c r="G1230" s="145" t="str">
        <f>IF(H1230="","",VLOOKUP($H1230,Waste_Type!$C$3:$E$50,2,FALSE))</f>
        <v/>
      </c>
      <c r="H1230" s="193" t="str">
        <f>IF(Data_Input!C1230="","",Data_Input!C1230)</f>
        <v/>
      </c>
      <c r="I1230" s="190" t="str">
        <f>IF(Data_Input!D1230="","",Data_Input!D1230)</f>
        <v/>
      </c>
      <c r="J1230" s="180" t="str">
        <f>IF(Data_Input!E1230="","",Data_Input!E1230)</f>
        <v/>
      </c>
      <c r="K1230" s="180" t="str">
        <f>IF(Data_Input!F1230="","",Data_Input!F1230)</f>
        <v/>
      </c>
      <c r="L1230" s="144" t="str">
        <f>IF(Data_Input!G1230="","",Data_Input!G1230)</f>
        <v/>
      </c>
      <c r="M1230" s="148" t="str">
        <f t="shared" si="19"/>
        <v/>
      </c>
    </row>
    <row r="1231" spans="2:13" x14ac:dyDescent="0.4">
      <c r="B1231" s="181" t="str">
        <f>IF(Data_Input!B1231="","",Data_Input!B1231)</f>
        <v/>
      </c>
      <c r="C1231" s="182" t="str">
        <f>IF(Project_Details!$C$10="","",Project_Details!$C$10)</f>
        <v/>
      </c>
      <c r="D1231" s="182" t="str">
        <f>IF(Project_Details!$C$11="","",Project_Details!$C$11)</f>
        <v/>
      </c>
      <c r="E1231" s="182" t="str">
        <f>IF(Project_Details!$C$12="","",Project_Details!$C$12)</f>
        <v/>
      </c>
      <c r="F1231" s="151" t="str">
        <f>IF(H1231="","",VLOOKUP(H1231,Waste_Type!$C$3:$E$50,3,FALSE))</f>
        <v/>
      </c>
      <c r="G1231" s="152" t="str">
        <f>IF(H1231="","",VLOOKUP($H1231,Waste_Type!$C$3:$E$50,2,FALSE))</f>
        <v/>
      </c>
      <c r="H1231" s="192" t="str">
        <f>IF(Data_Input!C1231="","",Data_Input!C1231)</f>
        <v/>
      </c>
      <c r="I1231" s="189" t="str">
        <f>IF(Data_Input!D1231="","",Data_Input!D1231)</f>
        <v/>
      </c>
      <c r="J1231" s="183" t="str">
        <f>IF(Data_Input!E1231="","",Data_Input!E1231)</f>
        <v/>
      </c>
      <c r="K1231" s="183" t="str">
        <f>IF(Data_Input!F1231="","",Data_Input!F1231)</f>
        <v/>
      </c>
      <c r="L1231" s="151" t="str">
        <f>IF(Data_Input!G1231="","",Data_Input!G1231)</f>
        <v/>
      </c>
      <c r="M1231" s="154" t="str">
        <f t="shared" si="19"/>
        <v/>
      </c>
    </row>
    <row r="1232" spans="2:13" x14ac:dyDescent="0.4">
      <c r="B1232" s="178" t="str">
        <f>IF(Data_Input!B1232="","",Data_Input!B1232)</f>
        <v/>
      </c>
      <c r="C1232" s="179" t="str">
        <f>IF(Project_Details!$C$10="","",Project_Details!$C$10)</f>
        <v/>
      </c>
      <c r="D1232" s="179" t="str">
        <f>IF(Project_Details!$C$11="","",Project_Details!$C$11)</f>
        <v/>
      </c>
      <c r="E1232" s="179" t="str">
        <f>IF(Project_Details!$C$12="","",Project_Details!$C$12)</f>
        <v/>
      </c>
      <c r="F1232" s="144" t="str">
        <f>IF(H1232="","",VLOOKUP(H1232,Waste_Type!$C$3:$E$50,3,FALSE))</f>
        <v/>
      </c>
      <c r="G1232" s="145" t="str">
        <f>IF(H1232="","",VLOOKUP($H1232,Waste_Type!$C$3:$E$50,2,FALSE))</f>
        <v/>
      </c>
      <c r="H1232" s="193" t="str">
        <f>IF(Data_Input!C1232="","",Data_Input!C1232)</f>
        <v/>
      </c>
      <c r="I1232" s="190" t="str">
        <f>IF(Data_Input!D1232="","",Data_Input!D1232)</f>
        <v/>
      </c>
      <c r="J1232" s="180" t="str">
        <f>IF(Data_Input!E1232="","",Data_Input!E1232)</f>
        <v/>
      </c>
      <c r="K1232" s="180" t="str">
        <f>IF(Data_Input!F1232="","",Data_Input!F1232)</f>
        <v/>
      </c>
      <c r="L1232" s="144" t="str">
        <f>IF(Data_Input!G1232="","",Data_Input!G1232)</f>
        <v/>
      </c>
      <c r="M1232" s="148" t="str">
        <f t="shared" si="19"/>
        <v/>
      </c>
    </row>
    <row r="1233" spans="2:13" x14ac:dyDescent="0.4">
      <c r="B1233" s="181" t="str">
        <f>IF(Data_Input!B1233="","",Data_Input!B1233)</f>
        <v/>
      </c>
      <c r="C1233" s="182" t="str">
        <f>IF(Project_Details!$C$10="","",Project_Details!$C$10)</f>
        <v/>
      </c>
      <c r="D1233" s="182" t="str">
        <f>IF(Project_Details!$C$11="","",Project_Details!$C$11)</f>
        <v/>
      </c>
      <c r="E1233" s="182" t="str">
        <f>IF(Project_Details!$C$12="","",Project_Details!$C$12)</f>
        <v/>
      </c>
      <c r="F1233" s="151" t="str">
        <f>IF(H1233="","",VLOOKUP(H1233,Waste_Type!$C$3:$E$50,3,FALSE))</f>
        <v/>
      </c>
      <c r="G1233" s="152" t="str">
        <f>IF(H1233="","",VLOOKUP($H1233,Waste_Type!$C$3:$E$50,2,FALSE))</f>
        <v/>
      </c>
      <c r="H1233" s="192" t="str">
        <f>IF(Data_Input!C1233="","",Data_Input!C1233)</f>
        <v/>
      </c>
      <c r="I1233" s="189" t="str">
        <f>IF(Data_Input!D1233="","",Data_Input!D1233)</f>
        <v/>
      </c>
      <c r="J1233" s="183" t="str">
        <f>IF(Data_Input!E1233="","",Data_Input!E1233)</f>
        <v/>
      </c>
      <c r="K1233" s="183" t="str">
        <f>IF(Data_Input!F1233="","",Data_Input!F1233)</f>
        <v/>
      </c>
      <c r="L1233" s="151" t="str">
        <f>IF(Data_Input!G1233="","",Data_Input!G1233)</f>
        <v/>
      </c>
      <c r="M1233" s="154" t="str">
        <f t="shared" si="19"/>
        <v/>
      </c>
    </row>
    <row r="1234" spans="2:13" x14ac:dyDescent="0.4">
      <c r="B1234" s="178" t="str">
        <f>IF(Data_Input!B1234="","",Data_Input!B1234)</f>
        <v/>
      </c>
      <c r="C1234" s="179" t="str">
        <f>IF(Project_Details!$C$10="","",Project_Details!$C$10)</f>
        <v/>
      </c>
      <c r="D1234" s="179" t="str">
        <f>IF(Project_Details!$C$11="","",Project_Details!$C$11)</f>
        <v/>
      </c>
      <c r="E1234" s="179" t="str">
        <f>IF(Project_Details!$C$12="","",Project_Details!$C$12)</f>
        <v/>
      </c>
      <c r="F1234" s="144" t="str">
        <f>IF(H1234="","",VLOOKUP(H1234,Waste_Type!$C$3:$E$50,3,FALSE))</f>
        <v/>
      </c>
      <c r="G1234" s="145" t="str">
        <f>IF(H1234="","",VLOOKUP($H1234,Waste_Type!$C$3:$E$50,2,FALSE))</f>
        <v/>
      </c>
      <c r="H1234" s="193" t="str">
        <f>IF(Data_Input!C1234="","",Data_Input!C1234)</f>
        <v/>
      </c>
      <c r="I1234" s="190" t="str">
        <f>IF(Data_Input!D1234="","",Data_Input!D1234)</f>
        <v/>
      </c>
      <c r="J1234" s="180" t="str">
        <f>IF(Data_Input!E1234="","",Data_Input!E1234)</f>
        <v/>
      </c>
      <c r="K1234" s="180" t="str">
        <f>IF(Data_Input!F1234="","",Data_Input!F1234)</f>
        <v/>
      </c>
      <c r="L1234" s="144" t="str">
        <f>IF(Data_Input!G1234="","",Data_Input!G1234)</f>
        <v/>
      </c>
      <c r="M1234" s="148" t="str">
        <f t="shared" si="19"/>
        <v/>
      </c>
    </row>
    <row r="1235" spans="2:13" x14ac:dyDescent="0.4">
      <c r="B1235" s="181" t="str">
        <f>IF(Data_Input!B1235="","",Data_Input!B1235)</f>
        <v/>
      </c>
      <c r="C1235" s="182" t="str">
        <f>IF(Project_Details!$C$10="","",Project_Details!$C$10)</f>
        <v/>
      </c>
      <c r="D1235" s="182" t="str">
        <f>IF(Project_Details!$C$11="","",Project_Details!$C$11)</f>
        <v/>
      </c>
      <c r="E1235" s="182" t="str">
        <f>IF(Project_Details!$C$12="","",Project_Details!$C$12)</f>
        <v/>
      </c>
      <c r="F1235" s="151" t="str">
        <f>IF(H1235="","",VLOOKUP(H1235,Waste_Type!$C$3:$E$50,3,FALSE))</f>
        <v/>
      </c>
      <c r="G1235" s="152" t="str">
        <f>IF(H1235="","",VLOOKUP($H1235,Waste_Type!$C$3:$E$50,2,FALSE))</f>
        <v/>
      </c>
      <c r="H1235" s="192" t="str">
        <f>IF(Data_Input!C1235="","",Data_Input!C1235)</f>
        <v/>
      </c>
      <c r="I1235" s="189" t="str">
        <f>IF(Data_Input!D1235="","",Data_Input!D1235)</f>
        <v/>
      </c>
      <c r="J1235" s="183" t="str">
        <f>IF(Data_Input!E1235="","",Data_Input!E1235)</f>
        <v/>
      </c>
      <c r="K1235" s="183" t="str">
        <f>IF(Data_Input!F1235="","",Data_Input!F1235)</f>
        <v/>
      </c>
      <c r="L1235" s="151" t="str">
        <f>IF(Data_Input!G1235="","",Data_Input!G1235)</f>
        <v/>
      </c>
      <c r="M1235" s="154" t="str">
        <f t="shared" si="19"/>
        <v/>
      </c>
    </row>
    <row r="1236" spans="2:13" x14ac:dyDescent="0.4">
      <c r="B1236" s="178" t="str">
        <f>IF(Data_Input!B1236="","",Data_Input!B1236)</f>
        <v/>
      </c>
      <c r="C1236" s="179" t="str">
        <f>IF(Project_Details!$C$10="","",Project_Details!$C$10)</f>
        <v/>
      </c>
      <c r="D1236" s="179" t="str">
        <f>IF(Project_Details!$C$11="","",Project_Details!$C$11)</f>
        <v/>
      </c>
      <c r="E1236" s="179" t="str">
        <f>IF(Project_Details!$C$12="","",Project_Details!$C$12)</f>
        <v/>
      </c>
      <c r="F1236" s="144" t="str">
        <f>IF(H1236="","",VLOOKUP(H1236,Waste_Type!$C$3:$E$50,3,FALSE))</f>
        <v/>
      </c>
      <c r="G1236" s="145" t="str">
        <f>IF(H1236="","",VLOOKUP($H1236,Waste_Type!$C$3:$E$50,2,FALSE))</f>
        <v/>
      </c>
      <c r="H1236" s="193" t="str">
        <f>IF(Data_Input!C1236="","",Data_Input!C1236)</f>
        <v/>
      </c>
      <c r="I1236" s="190" t="str">
        <f>IF(Data_Input!D1236="","",Data_Input!D1236)</f>
        <v/>
      </c>
      <c r="J1236" s="180" t="str">
        <f>IF(Data_Input!E1236="","",Data_Input!E1236)</f>
        <v/>
      </c>
      <c r="K1236" s="180" t="str">
        <f>IF(Data_Input!F1236="","",Data_Input!F1236)</f>
        <v/>
      </c>
      <c r="L1236" s="144" t="str">
        <f>IF(Data_Input!G1236="","",Data_Input!G1236)</f>
        <v/>
      </c>
      <c r="M1236" s="148" t="str">
        <f t="shared" si="19"/>
        <v/>
      </c>
    </row>
    <row r="1237" spans="2:13" x14ac:dyDescent="0.4">
      <c r="B1237" s="181" t="str">
        <f>IF(Data_Input!B1237="","",Data_Input!B1237)</f>
        <v/>
      </c>
      <c r="C1237" s="182" t="str">
        <f>IF(Project_Details!$C$10="","",Project_Details!$C$10)</f>
        <v/>
      </c>
      <c r="D1237" s="182" t="str">
        <f>IF(Project_Details!$C$11="","",Project_Details!$C$11)</f>
        <v/>
      </c>
      <c r="E1237" s="182" t="str">
        <f>IF(Project_Details!$C$12="","",Project_Details!$C$12)</f>
        <v/>
      </c>
      <c r="F1237" s="151" t="str">
        <f>IF(H1237="","",VLOOKUP(H1237,Waste_Type!$C$3:$E$50,3,FALSE))</f>
        <v/>
      </c>
      <c r="G1237" s="152" t="str">
        <f>IF(H1237="","",VLOOKUP($H1237,Waste_Type!$C$3:$E$50,2,FALSE))</f>
        <v/>
      </c>
      <c r="H1237" s="192" t="str">
        <f>IF(Data_Input!C1237="","",Data_Input!C1237)</f>
        <v/>
      </c>
      <c r="I1237" s="189" t="str">
        <f>IF(Data_Input!D1237="","",Data_Input!D1237)</f>
        <v/>
      </c>
      <c r="J1237" s="183" t="str">
        <f>IF(Data_Input!E1237="","",Data_Input!E1237)</f>
        <v/>
      </c>
      <c r="K1237" s="183" t="str">
        <f>IF(Data_Input!F1237="","",Data_Input!F1237)</f>
        <v/>
      </c>
      <c r="L1237" s="151" t="str">
        <f>IF(Data_Input!G1237="","",Data_Input!G1237)</f>
        <v/>
      </c>
      <c r="M1237" s="154" t="str">
        <f t="shared" si="19"/>
        <v/>
      </c>
    </row>
    <row r="1238" spans="2:13" x14ac:dyDescent="0.4">
      <c r="B1238" s="178" t="str">
        <f>IF(Data_Input!B1238="","",Data_Input!B1238)</f>
        <v/>
      </c>
      <c r="C1238" s="179" t="str">
        <f>IF(Project_Details!$C$10="","",Project_Details!$C$10)</f>
        <v/>
      </c>
      <c r="D1238" s="179" t="str">
        <f>IF(Project_Details!$C$11="","",Project_Details!$C$11)</f>
        <v/>
      </c>
      <c r="E1238" s="179" t="str">
        <f>IF(Project_Details!$C$12="","",Project_Details!$C$12)</f>
        <v/>
      </c>
      <c r="F1238" s="144" t="str">
        <f>IF(H1238="","",VLOOKUP(H1238,Waste_Type!$C$3:$E$50,3,FALSE))</f>
        <v/>
      </c>
      <c r="G1238" s="145" t="str">
        <f>IF(H1238="","",VLOOKUP($H1238,Waste_Type!$C$3:$E$50,2,FALSE))</f>
        <v/>
      </c>
      <c r="H1238" s="193" t="str">
        <f>IF(Data_Input!C1238="","",Data_Input!C1238)</f>
        <v/>
      </c>
      <c r="I1238" s="190" t="str">
        <f>IF(Data_Input!D1238="","",Data_Input!D1238)</f>
        <v/>
      </c>
      <c r="J1238" s="180" t="str">
        <f>IF(Data_Input!E1238="","",Data_Input!E1238)</f>
        <v/>
      </c>
      <c r="K1238" s="180" t="str">
        <f>IF(Data_Input!F1238="","",Data_Input!F1238)</f>
        <v/>
      </c>
      <c r="L1238" s="144" t="str">
        <f>IF(Data_Input!G1238="","",Data_Input!G1238)</f>
        <v/>
      </c>
      <c r="M1238" s="148" t="str">
        <f t="shared" si="19"/>
        <v/>
      </c>
    </row>
    <row r="1239" spans="2:13" x14ac:dyDescent="0.4">
      <c r="B1239" s="181" t="str">
        <f>IF(Data_Input!B1239="","",Data_Input!B1239)</f>
        <v/>
      </c>
      <c r="C1239" s="182" t="str">
        <f>IF(Project_Details!$C$10="","",Project_Details!$C$10)</f>
        <v/>
      </c>
      <c r="D1239" s="182" t="str">
        <f>IF(Project_Details!$C$11="","",Project_Details!$C$11)</f>
        <v/>
      </c>
      <c r="E1239" s="182" t="str">
        <f>IF(Project_Details!$C$12="","",Project_Details!$C$12)</f>
        <v/>
      </c>
      <c r="F1239" s="151" t="str">
        <f>IF(H1239="","",VLOOKUP(H1239,Waste_Type!$C$3:$E$50,3,FALSE))</f>
        <v/>
      </c>
      <c r="G1239" s="152" t="str">
        <f>IF(H1239="","",VLOOKUP($H1239,Waste_Type!$C$3:$E$50,2,FALSE))</f>
        <v/>
      </c>
      <c r="H1239" s="192" t="str">
        <f>IF(Data_Input!C1239="","",Data_Input!C1239)</f>
        <v/>
      </c>
      <c r="I1239" s="189" t="str">
        <f>IF(Data_Input!D1239="","",Data_Input!D1239)</f>
        <v/>
      </c>
      <c r="J1239" s="183" t="str">
        <f>IF(Data_Input!E1239="","",Data_Input!E1239)</f>
        <v/>
      </c>
      <c r="K1239" s="183" t="str">
        <f>IF(Data_Input!F1239="","",Data_Input!F1239)</f>
        <v/>
      </c>
      <c r="L1239" s="151" t="str">
        <f>IF(Data_Input!G1239="","",Data_Input!G1239)</f>
        <v/>
      </c>
      <c r="M1239" s="154" t="str">
        <f t="shared" si="19"/>
        <v/>
      </c>
    </row>
    <row r="1240" spans="2:13" x14ac:dyDescent="0.4">
      <c r="B1240" s="178" t="str">
        <f>IF(Data_Input!B1240="","",Data_Input!B1240)</f>
        <v/>
      </c>
      <c r="C1240" s="179" t="str">
        <f>IF(Project_Details!$C$10="","",Project_Details!$C$10)</f>
        <v/>
      </c>
      <c r="D1240" s="179" t="str">
        <f>IF(Project_Details!$C$11="","",Project_Details!$C$11)</f>
        <v/>
      </c>
      <c r="E1240" s="179" t="str">
        <f>IF(Project_Details!$C$12="","",Project_Details!$C$12)</f>
        <v/>
      </c>
      <c r="F1240" s="144" t="str">
        <f>IF(H1240="","",VLOOKUP(H1240,Waste_Type!$C$3:$E$50,3,FALSE))</f>
        <v/>
      </c>
      <c r="G1240" s="145" t="str">
        <f>IF(H1240="","",VLOOKUP($H1240,Waste_Type!$C$3:$E$50,2,FALSE))</f>
        <v/>
      </c>
      <c r="H1240" s="193" t="str">
        <f>IF(Data_Input!C1240="","",Data_Input!C1240)</f>
        <v/>
      </c>
      <c r="I1240" s="190" t="str">
        <f>IF(Data_Input!D1240="","",Data_Input!D1240)</f>
        <v/>
      </c>
      <c r="J1240" s="180" t="str">
        <f>IF(Data_Input!E1240="","",Data_Input!E1240)</f>
        <v/>
      </c>
      <c r="K1240" s="180" t="str">
        <f>IF(Data_Input!F1240="","",Data_Input!F1240)</f>
        <v/>
      </c>
      <c r="L1240" s="144" t="str">
        <f>IF(Data_Input!G1240="","",Data_Input!G1240)</f>
        <v/>
      </c>
      <c r="M1240" s="148" t="str">
        <f t="shared" si="19"/>
        <v/>
      </c>
    </row>
    <row r="1241" spans="2:13" x14ac:dyDescent="0.4">
      <c r="B1241" s="181" t="str">
        <f>IF(Data_Input!B1241="","",Data_Input!B1241)</f>
        <v/>
      </c>
      <c r="C1241" s="182" t="str">
        <f>IF(Project_Details!$C$10="","",Project_Details!$C$10)</f>
        <v/>
      </c>
      <c r="D1241" s="182" t="str">
        <f>IF(Project_Details!$C$11="","",Project_Details!$C$11)</f>
        <v/>
      </c>
      <c r="E1241" s="182" t="str">
        <f>IF(Project_Details!$C$12="","",Project_Details!$C$12)</f>
        <v/>
      </c>
      <c r="F1241" s="151" t="str">
        <f>IF(H1241="","",VLOOKUP(H1241,Waste_Type!$C$3:$E$50,3,FALSE))</f>
        <v/>
      </c>
      <c r="G1241" s="152" t="str">
        <f>IF(H1241="","",VLOOKUP($H1241,Waste_Type!$C$3:$E$50,2,FALSE))</f>
        <v/>
      </c>
      <c r="H1241" s="192" t="str">
        <f>IF(Data_Input!C1241="","",Data_Input!C1241)</f>
        <v/>
      </c>
      <c r="I1241" s="189" t="str">
        <f>IF(Data_Input!D1241="","",Data_Input!D1241)</f>
        <v/>
      </c>
      <c r="J1241" s="183" t="str">
        <f>IF(Data_Input!E1241="","",Data_Input!E1241)</f>
        <v/>
      </c>
      <c r="K1241" s="183" t="str">
        <f>IF(Data_Input!F1241="","",Data_Input!F1241)</f>
        <v/>
      </c>
      <c r="L1241" s="151" t="str">
        <f>IF(Data_Input!G1241="","",Data_Input!G1241)</f>
        <v/>
      </c>
      <c r="M1241" s="154" t="str">
        <f t="shared" si="19"/>
        <v/>
      </c>
    </row>
    <row r="1242" spans="2:13" x14ac:dyDescent="0.4">
      <c r="B1242" s="178" t="str">
        <f>IF(Data_Input!B1242="","",Data_Input!B1242)</f>
        <v/>
      </c>
      <c r="C1242" s="179" t="str">
        <f>IF(Project_Details!$C$10="","",Project_Details!$C$10)</f>
        <v/>
      </c>
      <c r="D1242" s="179" t="str">
        <f>IF(Project_Details!$C$11="","",Project_Details!$C$11)</f>
        <v/>
      </c>
      <c r="E1242" s="179" t="str">
        <f>IF(Project_Details!$C$12="","",Project_Details!$C$12)</f>
        <v/>
      </c>
      <c r="F1242" s="144" t="str">
        <f>IF(H1242="","",VLOOKUP(H1242,Waste_Type!$C$3:$E$50,3,FALSE))</f>
        <v/>
      </c>
      <c r="G1242" s="145" t="str">
        <f>IF(H1242="","",VLOOKUP($H1242,Waste_Type!$C$3:$E$50,2,FALSE))</f>
        <v/>
      </c>
      <c r="H1242" s="193" t="str">
        <f>IF(Data_Input!C1242="","",Data_Input!C1242)</f>
        <v/>
      </c>
      <c r="I1242" s="190" t="str">
        <f>IF(Data_Input!D1242="","",Data_Input!D1242)</f>
        <v/>
      </c>
      <c r="J1242" s="180" t="str">
        <f>IF(Data_Input!E1242="","",Data_Input!E1242)</f>
        <v/>
      </c>
      <c r="K1242" s="180" t="str">
        <f>IF(Data_Input!F1242="","",Data_Input!F1242)</f>
        <v/>
      </c>
      <c r="L1242" s="144" t="str">
        <f>IF(Data_Input!G1242="","",Data_Input!G1242)</f>
        <v/>
      </c>
      <c r="M1242" s="148" t="str">
        <f t="shared" si="19"/>
        <v/>
      </c>
    </row>
    <row r="1243" spans="2:13" x14ac:dyDescent="0.4">
      <c r="B1243" s="181" t="str">
        <f>IF(Data_Input!B1243="","",Data_Input!B1243)</f>
        <v/>
      </c>
      <c r="C1243" s="182" t="str">
        <f>IF(Project_Details!$C$10="","",Project_Details!$C$10)</f>
        <v/>
      </c>
      <c r="D1243" s="182" t="str">
        <f>IF(Project_Details!$C$11="","",Project_Details!$C$11)</f>
        <v/>
      </c>
      <c r="E1243" s="182" t="str">
        <f>IF(Project_Details!$C$12="","",Project_Details!$C$12)</f>
        <v/>
      </c>
      <c r="F1243" s="151" t="str">
        <f>IF(H1243="","",VLOOKUP(H1243,Waste_Type!$C$3:$E$50,3,FALSE))</f>
        <v/>
      </c>
      <c r="G1243" s="152" t="str">
        <f>IF(H1243="","",VLOOKUP($H1243,Waste_Type!$C$3:$E$50,2,FALSE))</f>
        <v/>
      </c>
      <c r="H1243" s="192" t="str">
        <f>IF(Data_Input!C1243="","",Data_Input!C1243)</f>
        <v/>
      </c>
      <c r="I1243" s="189" t="str">
        <f>IF(Data_Input!D1243="","",Data_Input!D1243)</f>
        <v/>
      </c>
      <c r="J1243" s="183" t="str">
        <f>IF(Data_Input!E1243="","",Data_Input!E1243)</f>
        <v/>
      </c>
      <c r="K1243" s="183" t="str">
        <f>IF(Data_Input!F1243="","",Data_Input!F1243)</f>
        <v/>
      </c>
      <c r="L1243" s="151" t="str">
        <f>IF(Data_Input!G1243="","",Data_Input!G1243)</f>
        <v/>
      </c>
      <c r="M1243" s="154" t="str">
        <f t="shared" si="19"/>
        <v/>
      </c>
    </row>
    <row r="1244" spans="2:13" x14ac:dyDescent="0.4">
      <c r="B1244" s="178" t="str">
        <f>IF(Data_Input!B1244="","",Data_Input!B1244)</f>
        <v/>
      </c>
      <c r="C1244" s="179" t="str">
        <f>IF(Project_Details!$C$10="","",Project_Details!$C$10)</f>
        <v/>
      </c>
      <c r="D1244" s="179" t="str">
        <f>IF(Project_Details!$C$11="","",Project_Details!$C$11)</f>
        <v/>
      </c>
      <c r="E1244" s="179" t="str">
        <f>IF(Project_Details!$C$12="","",Project_Details!$C$12)</f>
        <v/>
      </c>
      <c r="F1244" s="144" t="str">
        <f>IF(H1244="","",VLOOKUP(H1244,Waste_Type!$C$3:$E$50,3,FALSE))</f>
        <v/>
      </c>
      <c r="G1244" s="145" t="str">
        <f>IF(H1244="","",VLOOKUP($H1244,Waste_Type!$C$3:$E$50,2,FALSE))</f>
        <v/>
      </c>
      <c r="H1244" s="193" t="str">
        <f>IF(Data_Input!C1244="","",Data_Input!C1244)</f>
        <v/>
      </c>
      <c r="I1244" s="190" t="str">
        <f>IF(Data_Input!D1244="","",Data_Input!D1244)</f>
        <v/>
      </c>
      <c r="J1244" s="180" t="str">
        <f>IF(Data_Input!E1244="","",Data_Input!E1244)</f>
        <v/>
      </c>
      <c r="K1244" s="180" t="str">
        <f>IF(Data_Input!F1244="","",Data_Input!F1244)</f>
        <v/>
      </c>
      <c r="L1244" s="144" t="str">
        <f>IF(Data_Input!G1244="","",Data_Input!G1244)</f>
        <v/>
      </c>
      <c r="M1244" s="148" t="str">
        <f t="shared" si="19"/>
        <v/>
      </c>
    </row>
    <row r="1245" spans="2:13" x14ac:dyDescent="0.4">
      <c r="B1245" s="181" t="str">
        <f>IF(Data_Input!B1245="","",Data_Input!B1245)</f>
        <v/>
      </c>
      <c r="C1245" s="182" t="str">
        <f>IF(Project_Details!$C$10="","",Project_Details!$C$10)</f>
        <v/>
      </c>
      <c r="D1245" s="182" t="str">
        <f>IF(Project_Details!$C$11="","",Project_Details!$C$11)</f>
        <v/>
      </c>
      <c r="E1245" s="182" t="str">
        <f>IF(Project_Details!$C$12="","",Project_Details!$C$12)</f>
        <v/>
      </c>
      <c r="F1245" s="151" t="str">
        <f>IF(H1245="","",VLOOKUP(H1245,Waste_Type!$C$3:$E$50,3,FALSE))</f>
        <v/>
      </c>
      <c r="G1245" s="152" t="str">
        <f>IF(H1245="","",VLOOKUP($H1245,Waste_Type!$C$3:$E$50,2,FALSE))</f>
        <v/>
      </c>
      <c r="H1245" s="192" t="str">
        <f>IF(Data_Input!C1245="","",Data_Input!C1245)</f>
        <v/>
      </c>
      <c r="I1245" s="189" t="str">
        <f>IF(Data_Input!D1245="","",Data_Input!D1245)</f>
        <v/>
      </c>
      <c r="J1245" s="183" t="str">
        <f>IF(Data_Input!E1245="","",Data_Input!E1245)</f>
        <v/>
      </c>
      <c r="K1245" s="183" t="str">
        <f>IF(Data_Input!F1245="","",Data_Input!F1245)</f>
        <v/>
      </c>
      <c r="L1245" s="151" t="str">
        <f>IF(Data_Input!G1245="","",Data_Input!G1245)</f>
        <v/>
      </c>
      <c r="M1245" s="154" t="str">
        <f t="shared" si="19"/>
        <v/>
      </c>
    </row>
    <row r="1246" spans="2:13" x14ac:dyDescent="0.4">
      <c r="B1246" s="178" t="str">
        <f>IF(Data_Input!B1246="","",Data_Input!B1246)</f>
        <v/>
      </c>
      <c r="C1246" s="179" t="str">
        <f>IF(Project_Details!$C$10="","",Project_Details!$C$10)</f>
        <v/>
      </c>
      <c r="D1246" s="179" t="str">
        <f>IF(Project_Details!$C$11="","",Project_Details!$C$11)</f>
        <v/>
      </c>
      <c r="E1246" s="179" t="str">
        <f>IF(Project_Details!$C$12="","",Project_Details!$C$12)</f>
        <v/>
      </c>
      <c r="F1246" s="144" t="str">
        <f>IF(H1246="","",VLOOKUP(H1246,Waste_Type!$C$3:$E$50,3,FALSE))</f>
        <v/>
      </c>
      <c r="G1246" s="145" t="str">
        <f>IF(H1246="","",VLOOKUP($H1246,Waste_Type!$C$3:$E$50,2,FALSE))</f>
        <v/>
      </c>
      <c r="H1246" s="193" t="str">
        <f>IF(Data_Input!C1246="","",Data_Input!C1246)</f>
        <v/>
      </c>
      <c r="I1246" s="190" t="str">
        <f>IF(Data_Input!D1246="","",Data_Input!D1246)</f>
        <v/>
      </c>
      <c r="J1246" s="180" t="str">
        <f>IF(Data_Input!E1246="","",Data_Input!E1246)</f>
        <v/>
      </c>
      <c r="K1246" s="180" t="str">
        <f>IF(Data_Input!F1246="","",Data_Input!F1246)</f>
        <v/>
      </c>
      <c r="L1246" s="144" t="str">
        <f>IF(Data_Input!G1246="","",Data_Input!G1246)</f>
        <v/>
      </c>
      <c r="M1246" s="148" t="str">
        <f t="shared" si="19"/>
        <v/>
      </c>
    </row>
    <row r="1247" spans="2:13" x14ac:dyDescent="0.4">
      <c r="B1247" s="181" t="str">
        <f>IF(Data_Input!B1247="","",Data_Input!B1247)</f>
        <v/>
      </c>
      <c r="C1247" s="182" t="str">
        <f>IF(Project_Details!$C$10="","",Project_Details!$C$10)</f>
        <v/>
      </c>
      <c r="D1247" s="182" t="str">
        <f>IF(Project_Details!$C$11="","",Project_Details!$C$11)</f>
        <v/>
      </c>
      <c r="E1247" s="182" t="str">
        <f>IF(Project_Details!$C$12="","",Project_Details!$C$12)</f>
        <v/>
      </c>
      <c r="F1247" s="151" t="str">
        <f>IF(H1247="","",VLOOKUP(H1247,Waste_Type!$C$3:$E$50,3,FALSE))</f>
        <v/>
      </c>
      <c r="G1247" s="152" t="str">
        <f>IF(H1247="","",VLOOKUP($H1247,Waste_Type!$C$3:$E$50,2,FALSE))</f>
        <v/>
      </c>
      <c r="H1247" s="192" t="str">
        <f>IF(Data_Input!C1247="","",Data_Input!C1247)</f>
        <v/>
      </c>
      <c r="I1247" s="189" t="str">
        <f>IF(Data_Input!D1247="","",Data_Input!D1247)</f>
        <v/>
      </c>
      <c r="J1247" s="183" t="str">
        <f>IF(Data_Input!E1247="","",Data_Input!E1247)</f>
        <v/>
      </c>
      <c r="K1247" s="183" t="str">
        <f>IF(Data_Input!F1247="","",Data_Input!F1247)</f>
        <v/>
      </c>
      <c r="L1247" s="151" t="str">
        <f>IF(Data_Input!G1247="","",Data_Input!G1247)</f>
        <v/>
      </c>
      <c r="M1247" s="154" t="str">
        <f t="shared" si="19"/>
        <v/>
      </c>
    </row>
    <row r="1248" spans="2:13" x14ac:dyDescent="0.4">
      <c r="B1248" s="178" t="str">
        <f>IF(Data_Input!B1248="","",Data_Input!B1248)</f>
        <v/>
      </c>
      <c r="C1248" s="179" t="str">
        <f>IF(Project_Details!$C$10="","",Project_Details!$C$10)</f>
        <v/>
      </c>
      <c r="D1248" s="179" t="str">
        <f>IF(Project_Details!$C$11="","",Project_Details!$C$11)</f>
        <v/>
      </c>
      <c r="E1248" s="179" t="str">
        <f>IF(Project_Details!$C$12="","",Project_Details!$C$12)</f>
        <v/>
      </c>
      <c r="F1248" s="144" t="str">
        <f>IF(H1248="","",VLOOKUP(H1248,Waste_Type!$C$3:$E$50,3,FALSE))</f>
        <v/>
      </c>
      <c r="G1248" s="145" t="str">
        <f>IF(H1248="","",VLOOKUP($H1248,Waste_Type!$C$3:$E$50,2,FALSE))</f>
        <v/>
      </c>
      <c r="H1248" s="193" t="str">
        <f>IF(Data_Input!C1248="","",Data_Input!C1248)</f>
        <v/>
      </c>
      <c r="I1248" s="190" t="str">
        <f>IF(Data_Input!D1248="","",Data_Input!D1248)</f>
        <v/>
      </c>
      <c r="J1248" s="180" t="str">
        <f>IF(Data_Input!E1248="","",Data_Input!E1248)</f>
        <v/>
      </c>
      <c r="K1248" s="180" t="str">
        <f>IF(Data_Input!F1248="","",Data_Input!F1248)</f>
        <v/>
      </c>
      <c r="L1248" s="144" t="str">
        <f>IF(Data_Input!G1248="","",Data_Input!G1248)</f>
        <v/>
      </c>
      <c r="M1248" s="148" t="str">
        <f t="shared" si="19"/>
        <v/>
      </c>
    </row>
    <row r="1249" spans="2:13" x14ac:dyDescent="0.4">
      <c r="B1249" s="181" t="str">
        <f>IF(Data_Input!B1249="","",Data_Input!B1249)</f>
        <v/>
      </c>
      <c r="C1249" s="182" t="str">
        <f>IF(Project_Details!$C$10="","",Project_Details!$C$10)</f>
        <v/>
      </c>
      <c r="D1249" s="182" t="str">
        <f>IF(Project_Details!$C$11="","",Project_Details!$C$11)</f>
        <v/>
      </c>
      <c r="E1249" s="182" t="str">
        <f>IF(Project_Details!$C$12="","",Project_Details!$C$12)</f>
        <v/>
      </c>
      <c r="F1249" s="151" t="str">
        <f>IF(H1249="","",VLOOKUP(H1249,Waste_Type!$C$3:$E$50,3,FALSE))</f>
        <v/>
      </c>
      <c r="G1249" s="152" t="str">
        <f>IF(H1249="","",VLOOKUP($H1249,Waste_Type!$C$3:$E$50,2,FALSE))</f>
        <v/>
      </c>
      <c r="H1249" s="192" t="str">
        <f>IF(Data_Input!C1249="","",Data_Input!C1249)</f>
        <v/>
      </c>
      <c r="I1249" s="189" t="str">
        <f>IF(Data_Input!D1249="","",Data_Input!D1249)</f>
        <v/>
      </c>
      <c r="J1249" s="183" t="str">
        <f>IF(Data_Input!E1249="","",Data_Input!E1249)</f>
        <v/>
      </c>
      <c r="K1249" s="183" t="str">
        <f>IF(Data_Input!F1249="","",Data_Input!F1249)</f>
        <v/>
      </c>
      <c r="L1249" s="151" t="str">
        <f>IF(Data_Input!G1249="","",Data_Input!G1249)</f>
        <v/>
      </c>
      <c r="M1249" s="154" t="str">
        <f t="shared" si="19"/>
        <v/>
      </c>
    </row>
    <row r="1250" spans="2:13" x14ac:dyDescent="0.4">
      <c r="B1250" s="178" t="str">
        <f>IF(Data_Input!B1250="","",Data_Input!B1250)</f>
        <v/>
      </c>
      <c r="C1250" s="179" t="str">
        <f>IF(Project_Details!$C$10="","",Project_Details!$C$10)</f>
        <v/>
      </c>
      <c r="D1250" s="179" t="str">
        <f>IF(Project_Details!$C$11="","",Project_Details!$C$11)</f>
        <v/>
      </c>
      <c r="E1250" s="179" t="str">
        <f>IF(Project_Details!$C$12="","",Project_Details!$C$12)</f>
        <v/>
      </c>
      <c r="F1250" s="144" t="str">
        <f>IF(H1250="","",VLOOKUP(H1250,Waste_Type!$C$3:$E$50,3,FALSE))</f>
        <v/>
      </c>
      <c r="G1250" s="145" t="str">
        <f>IF(H1250="","",VLOOKUP($H1250,Waste_Type!$C$3:$E$50,2,FALSE))</f>
        <v/>
      </c>
      <c r="H1250" s="193" t="str">
        <f>IF(Data_Input!C1250="","",Data_Input!C1250)</f>
        <v/>
      </c>
      <c r="I1250" s="190" t="str">
        <f>IF(Data_Input!D1250="","",Data_Input!D1250)</f>
        <v/>
      </c>
      <c r="J1250" s="180" t="str">
        <f>IF(Data_Input!E1250="","",Data_Input!E1250)</f>
        <v/>
      </c>
      <c r="K1250" s="180" t="str">
        <f>IF(Data_Input!F1250="","",Data_Input!F1250)</f>
        <v/>
      </c>
      <c r="L1250" s="144" t="str">
        <f>IF(Data_Input!G1250="","",Data_Input!G1250)</f>
        <v/>
      </c>
      <c r="M1250" s="148" t="str">
        <f t="shared" si="19"/>
        <v/>
      </c>
    </row>
    <row r="1251" spans="2:13" x14ac:dyDescent="0.4">
      <c r="B1251" s="181" t="str">
        <f>IF(Data_Input!B1251="","",Data_Input!B1251)</f>
        <v/>
      </c>
      <c r="C1251" s="182" t="str">
        <f>IF(Project_Details!$C$10="","",Project_Details!$C$10)</f>
        <v/>
      </c>
      <c r="D1251" s="182" t="str">
        <f>IF(Project_Details!$C$11="","",Project_Details!$C$11)</f>
        <v/>
      </c>
      <c r="E1251" s="182" t="str">
        <f>IF(Project_Details!$C$12="","",Project_Details!$C$12)</f>
        <v/>
      </c>
      <c r="F1251" s="151" t="str">
        <f>IF(H1251="","",VLOOKUP(H1251,Waste_Type!$C$3:$E$50,3,FALSE))</f>
        <v/>
      </c>
      <c r="G1251" s="152" t="str">
        <f>IF(H1251="","",VLOOKUP($H1251,Waste_Type!$C$3:$E$50,2,FALSE))</f>
        <v/>
      </c>
      <c r="H1251" s="192" t="str">
        <f>IF(Data_Input!C1251="","",Data_Input!C1251)</f>
        <v/>
      </c>
      <c r="I1251" s="189" t="str">
        <f>IF(Data_Input!D1251="","",Data_Input!D1251)</f>
        <v/>
      </c>
      <c r="J1251" s="183" t="str">
        <f>IF(Data_Input!E1251="","",Data_Input!E1251)</f>
        <v/>
      </c>
      <c r="K1251" s="183" t="str">
        <f>IF(Data_Input!F1251="","",Data_Input!F1251)</f>
        <v/>
      </c>
      <c r="L1251" s="151" t="str">
        <f>IF(Data_Input!G1251="","",Data_Input!G1251)</f>
        <v/>
      </c>
      <c r="M1251" s="154" t="str">
        <f t="shared" si="19"/>
        <v/>
      </c>
    </row>
    <row r="1252" spans="2:13" x14ac:dyDescent="0.4">
      <c r="B1252" s="178" t="str">
        <f>IF(Data_Input!B1252="","",Data_Input!B1252)</f>
        <v/>
      </c>
      <c r="C1252" s="179" t="str">
        <f>IF(Project_Details!$C$10="","",Project_Details!$C$10)</f>
        <v/>
      </c>
      <c r="D1252" s="179" t="str">
        <f>IF(Project_Details!$C$11="","",Project_Details!$C$11)</f>
        <v/>
      </c>
      <c r="E1252" s="179" t="str">
        <f>IF(Project_Details!$C$12="","",Project_Details!$C$12)</f>
        <v/>
      </c>
      <c r="F1252" s="144" t="str">
        <f>IF(H1252="","",VLOOKUP(H1252,Waste_Type!$C$3:$E$50,3,FALSE))</f>
        <v/>
      </c>
      <c r="G1252" s="145" t="str">
        <f>IF(H1252="","",VLOOKUP($H1252,Waste_Type!$C$3:$E$50,2,FALSE))</f>
        <v/>
      </c>
      <c r="H1252" s="193" t="str">
        <f>IF(Data_Input!C1252="","",Data_Input!C1252)</f>
        <v/>
      </c>
      <c r="I1252" s="190" t="str">
        <f>IF(Data_Input!D1252="","",Data_Input!D1252)</f>
        <v/>
      </c>
      <c r="J1252" s="180" t="str">
        <f>IF(Data_Input!E1252="","",Data_Input!E1252)</f>
        <v/>
      </c>
      <c r="K1252" s="180" t="str">
        <f>IF(Data_Input!F1252="","",Data_Input!F1252)</f>
        <v/>
      </c>
      <c r="L1252" s="144" t="str">
        <f>IF(Data_Input!G1252="","",Data_Input!G1252)</f>
        <v/>
      </c>
      <c r="M1252" s="148" t="str">
        <f t="shared" si="19"/>
        <v/>
      </c>
    </row>
    <row r="1253" spans="2:13" x14ac:dyDescent="0.4">
      <c r="B1253" s="181" t="str">
        <f>IF(Data_Input!B1253="","",Data_Input!B1253)</f>
        <v/>
      </c>
      <c r="C1253" s="182" t="str">
        <f>IF(Project_Details!$C$10="","",Project_Details!$C$10)</f>
        <v/>
      </c>
      <c r="D1253" s="182" t="str">
        <f>IF(Project_Details!$C$11="","",Project_Details!$C$11)</f>
        <v/>
      </c>
      <c r="E1253" s="182" t="str">
        <f>IF(Project_Details!$C$12="","",Project_Details!$C$12)</f>
        <v/>
      </c>
      <c r="F1253" s="151" t="str">
        <f>IF(H1253="","",VLOOKUP(H1253,Waste_Type!$C$3:$E$50,3,FALSE))</f>
        <v/>
      </c>
      <c r="G1253" s="152" t="str">
        <f>IF(H1253="","",VLOOKUP($H1253,Waste_Type!$C$3:$E$50,2,FALSE))</f>
        <v/>
      </c>
      <c r="H1253" s="192" t="str">
        <f>IF(Data_Input!C1253="","",Data_Input!C1253)</f>
        <v/>
      </c>
      <c r="I1253" s="189" t="str">
        <f>IF(Data_Input!D1253="","",Data_Input!D1253)</f>
        <v/>
      </c>
      <c r="J1253" s="183" t="str">
        <f>IF(Data_Input!E1253="","",Data_Input!E1253)</f>
        <v/>
      </c>
      <c r="K1253" s="183" t="str">
        <f>IF(Data_Input!F1253="","",Data_Input!F1253)</f>
        <v/>
      </c>
      <c r="L1253" s="151" t="str">
        <f>IF(Data_Input!G1253="","",Data_Input!G1253)</f>
        <v/>
      </c>
      <c r="M1253" s="154" t="str">
        <f t="shared" si="19"/>
        <v/>
      </c>
    </row>
    <row r="1254" spans="2:13" x14ac:dyDescent="0.4">
      <c r="B1254" s="178" t="str">
        <f>IF(Data_Input!B1254="","",Data_Input!B1254)</f>
        <v/>
      </c>
      <c r="C1254" s="179" t="str">
        <f>IF(Project_Details!$C$10="","",Project_Details!$C$10)</f>
        <v/>
      </c>
      <c r="D1254" s="179" t="str">
        <f>IF(Project_Details!$C$11="","",Project_Details!$C$11)</f>
        <v/>
      </c>
      <c r="E1254" s="179" t="str">
        <f>IF(Project_Details!$C$12="","",Project_Details!$C$12)</f>
        <v/>
      </c>
      <c r="F1254" s="144" t="str">
        <f>IF(H1254="","",VLOOKUP(H1254,Waste_Type!$C$3:$E$50,3,FALSE))</f>
        <v/>
      </c>
      <c r="G1254" s="145" t="str">
        <f>IF(H1254="","",VLOOKUP($H1254,Waste_Type!$C$3:$E$50,2,FALSE))</f>
        <v/>
      </c>
      <c r="H1254" s="193" t="str">
        <f>IF(Data_Input!C1254="","",Data_Input!C1254)</f>
        <v/>
      </c>
      <c r="I1254" s="190" t="str">
        <f>IF(Data_Input!D1254="","",Data_Input!D1254)</f>
        <v/>
      </c>
      <c r="J1254" s="180" t="str">
        <f>IF(Data_Input!E1254="","",Data_Input!E1254)</f>
        <v/>
      </c>
      <c r="K1254" s="180" t="str">
        <f>IF(Data_Input!F1254="","",Data_Input!F1254)</f>
        <v/>
      </c>
      <c r="L1254" s="144" t="str">
        <f>IF(Data_Input!G1254="","",Data_Input!G1254)</f>
        <v/>
      </c>
      <c r="M1254" s="148" t="str">
        <f t="shared" si="19"/>
        <v/>
      </c>
    </row>
    <row r="1255" spans="2:13" x14ac:dyDescent="0.4">
      <c r="B1255" s="181" t="str">
        <f>IF(Data_Input!B1255="","",Data_Input!B1255)</f>
        <v/>
      </c>
      <c r="C1255" s="182" t="str">
        <f>IF(Project_Details!$C$10="","",Project_Details!$C$10)</f>
        <v/>
      </c>
      <c r="D1255" s="182" t="str">
        <f>IF(Project_Details!$C$11="","",Project_Details!$C$11)</f>
        <v/>
      </c>
      <c r="E1255" s="182" t="str">
        <f>IF(Project_Details!$C$12="","",Project_Details!$C$12)</f>
        <v/>
      </c>
      <c r="F1255" s="151" t="str">
        <f>IF(H1255="","",VLOOKUP(H1255,Waste_Type!$C$3:$E$50,3,FALSE))</f>
        <v/>
      </c>
      <c r="G1255" s="152" t="str">
        <f>IF(H1255="","",VLOOKUP($H1255,Waste_Type!$C$3:$E$50,2,FALSE))</f>
        <v/>
      </c>
      <c r="H1255" s="192" t="str">
        <f>IF(Data_Input!C1255="","",Data_Input!C1255)</f>
        <v/>
      </c>
      <c r="I1255" s="189" t="str">
        <f>IF(Data_Input!D1255="","",Data_Input!D1255)</f>
        <v/>
      </c>
      <c r="J1255" s="183" t="str">
        <f>IF(Data_Input!E1255="","",Data_Input!E1255)</f>
        <v/>
      </c>
      <c r="K1255" s="183" t="str">
        <f>IF(Data_Input!F1255="","",Data_Input!F1255)</f>
        <v/>
      </c>
      <c r="L1255" s="151" t="str">
        <f>IF(Data_Input!G1255="","",Data_Input!G1255)</f>
        <v/>
      </c>
      <c r="M1255" s="154" t="str">
        <f t="shared" si="19"/>
        <v/>
      </c>
    </row>
    <row r="1256" spans="2:13" x14ac:dyDescent="0.4">
      <c r="B1256" s="178" t="str">
        <f>IF(Data_Input!B1256="","",Data_Input!B1256)</f>
        <v/>
      </c>
      <c r="C1256" s="179" t="str">
        <f>IF(Project_Details!$C$10="","",Project_Details!$C$10)</f>
        <v/>
      </c>
      <c r="D1256" s="179" t="str">
        <f>IF(Project_Details!$C$11="","",Project_Details!$C$11)</f>
        <v/>
      </c>
      <c r="E1256" s="179" t="str">
        <f>IF(Project_Details!$C$12="","",Project_Details!$C$12)</f>
        <v/>
      </c>
      <c r="F1256" s="144" t="str">
        <f>IF(H1256="","",VLOOKUP(H1256,Waste_Type!$C$3:$E$50,3,FALSE))</f>
        <v/>
      </c>
      <c r="G1256" s="145" t="str">
        <f>IF(H1256="","",VLOOKUP($H1256,Waste_Type!$C$3:$E$50,2,FALSE))</f>
        <v/>
      </c>
      <c r="H1256" s="193" t="str">
        <f>IF(Data_Input!C1256="","",Data_Input!C1256)</f>
        <v/>
      </c>
      <c r="I1256" s="190" t="str">
        <f>IF(Data_Input!D1256="","",Data_Input!D1256)</f>
        <v/>
      </c>
      <c r="J1256" s="180" t="str">
        <f>IF(Data_Input!E1256="","",Data_Input!E1256)</f>
        <v/>
      </c>
      <c r="K1256" s="180" t="str">
        <f>IF(Data_Input!F1256="","",Data_Input!F1256)</f>
        <v/>
      </c>
      <c r="L1256" s="144" t="str">
        <f>IF(Data_Input!G1256="","",Data_Input!G1256)</f>
        <v/>
      </c>
      <c r="M1256" s="148" t="str">
        <f t="shared" si="19"/>
        <v/>
      </c>
    </row>
    <row r="1257" spans="2:13" x14ac:dyDescent="0.4">
      <c r="B1257" s="181" t="str">
        <f>IF(Data_Input!B1257="","",Data_Input!B1257)</f>
        <v/>
      </c>
      <c r="C1257" s="182" t="str">
        <f>IF(Project_Details!$C$10="","",Project_Details!$C$10)</f>
        <v/>
      </c>
      <c r="D1257" s="182" t="str">
        <f>IF(Project_Details!$C$11="","",Project_Details!$C$11)</f>
        <v/>
      </c>
      <c r="E1257" s="182" t="str">
        <f>IF(Project_Details!$C$12="","",Project_Details!$C$12)</f>
        <v/>
      </c>
      <c r="F1257" s="151" t="str">
        <f>IF(H1257="","",VLOOKUP(H1257,Waste_Type!$C$3:$E$50,3,FALSE))</f>
        <v/>
      </c>
      <c r="G1257" s="152" t="str">
        <f>IF(H1257="","",VLOOKUP($H1257,Waste_Type!$C$3:$E$50,2,FALSE))</f>
        <v/>
      </c>
      <c r="H1257" s="192" t="str">
        <f>IF(Data_Input!C1257="","",Data_Input!C1257)</f>
        <v/>
      </c>
      <c r="I1257" s="189" t="str">
        <f>IF(Data_Input!D1257="","",Data_Input!D1257)</f>
        <v/>
      </c>
      <c r="J1257" s="183" t="str">
        <f>IF(Data_Input!E1257="","",Data_Input!E1257)</f>
        <v/>
      </c>
      <c r="K1257" s="183" t="str">
        <f>IF(Data_Input!F1257="","",Data_Input!F1257)</f>
        <v/>
      </c>
      <c r="L1257" s="151" t="str">
        <f>IF(Data_Input!G1257="","",Data_Input!G1257)</f>
        <v/>
      </c>
      <c r="M1257" s="154" t="str">
        <f t="shared" si="19"/>
        <v/>
      </c>
    </row>
    <row r="1258" spans="2:13" x14ac:dyDescent="0.4">
      <c r="B1258" s="178" t="str">
        <f>IF(Data_Input!B1258="","",Data_Input!B1258)</f>
        <v/>
      </c>
      <c r="C1258" s="179" t="str">
        <f>IF(Project_Details!$C$10="","",Project_Details!$C$10)</f>
        <v/>
      </c>
      <c r="D1258" s="179" t="str">
        <f>IF(Project_Details!$C$11="","",Project_Details!$C$11)</f>
        <v/>
      </c>
      <c r="E1258" s="179" t="str">
        <f>IF(Project_Details!$C$12="","",Project_Details!$C$12)</f>
        <v/>
      </c>
      <c r="F1258" s="144" t="str">
        <f>IF(H1258="","",VLOOKUP(H1258,Waste_Type!$C$3:$E$50,3,FALSE))</f>
        <v/>
      </c>
      <c r="G1258" s="145" t="str">
        <f>IF(H1258="","",VLOOKUP($H1258,Waste_Type!$C$3:$E$50,2,FALSE))</f>
        <v/>
      </c>
      <c r="H1258" s="193" t="str">
        <f>IF(Data_Input!C1258="","",Data_Input!C1258)</f>
        <v/>
      </c>
      <c r="I1258" s="190" t="str">
        <f>IF(Data_Input!D1258="","",Data_Input!D1258)</f>
        <v/>
      </c>
      <c r="J1258" s="180" t="str">
        <f>IF(Data_Input!E1258="","",Data_Input!E1258)</f>
        <v/>
      </c>
      <c r="K1258" s="180" t="str">
        <f>IF(Data_Input!F1258="","",Data_Input!F1258)</f>
        <v/>
      </c>
      <c r="L1258" s="144" t="str">
        <f>IF(Data_Input!G1258="","",Data_Input!G1258)</f>
        <v/>
      </c>
      <c r="M1258" s="148" t="str">
        <f t="shared" si="19"/>
        <v/>
      </c>
    </row>
    <row r="1259" spans="2:13" x14ac:dyDescent="0.4">
      <c r="B1259" s="181" t="str">
        <f>IF(Data_Input!B1259="","",Data_Input!B1259)</f>
        <v/>
      </c>
      <c r="C1259" s="182" t="str">
        <f>IF(Project_Details!$C$10="","",Project_Details!$C$10)</f>
        <v/>
      </c>
      <c r="D1259" s="182" t="str">
        <f>IF(Project_Details!$C$11="","",Project_Details!$C$11)</f>
        <v/>
      </c>
      <c r="E1259" s="182" t="str">
        <f>IF(Project_Details!$C$12="","",Project_Details!$C$12)</f>
        <v/>
      </c>
      <c r="F1259" s="151" t="str">
        <f>IF(H1259="","",VLOOKUP(H1259,Waste_Type!$C$3:$E$50,3,FALSE))</f>
        <v/>
      </c>
      <c r="G1259" s="152" t="str">
        <f>IF(H1259="","",VLOOKUP($H1259,Waste_Type!$C$3:$E$50,2,FALSE))</f>
        <v/>
      </c>
      <c r="H1259" s="192" t="str">
        <f>IF(Data_Input!C1259="","",Data_Input!C1259)</f>
        <v/>
      </c>
      <c r="I1259" s="189" t="str">
        <f>IF(Data_Input!D1259="","",Data_Input!D1259)</f>
        <v/>
      </c>
      <c r="J1259" s="183" t="str">
        <f>IF(Data_Input!E1259="","",Data_Input!E1259)</f>
        <v/>
      </c>
      <c r="K1259" s="183" t="str">
        <f>IF(Data_Input!F1259="","",Data_Input!F1259)</f>
        <v/>
      </c>
      <c r="L1259" s="151" t="str">
        <f>IF(Data_Input!G1259="","",Data_Input!G1259)</f>
        <v/>
      </c>
      <c r="M1259" s="154" t="str">
        <f t="shared" si="19"/>
        <v/>
      </c>
    </row>
    <row r="1260" spans="2:13" x14ac:dyDescent="0.4">
      <c r="B1260" s="178" t="str">
        <f>IF(Data_Input!B1260="","",Data_Input!B1260)</f>
        <v/>
      </c>
      <c r="C1260" s="179" t="str">
        <f>IF(Project_Details!$C$10="","",Project_Details!$C$10)</f>
        <v/>
      </c>
      <c r="D1260" s="179" t="str">
        <f>IF(Project_Details!$C$11="","",Project_Details!$C$11)</f>
        <v/>
      </c>
      <c r="E1260" s="179" t="str">
        <f>IF(Project_Details!$C$12="","",Project_Details!$C$12)</f>
        <v/>
      </c>
      <c r="F1260" s="144" t="str">
        <f>IF(H1260="","",VLOOKUP(H1260,Waste_Type!$C$3:$E$50,3,FALSE))</f>
        <v/>
      </c>
      <c r="G1260" s="145" t="str">
        <f>IF(H1260="","",VLOOKUP($H1260,Waste_Type!$C$3:$E$50,2,FALSE))</f>
        <v/>
      </c>
      <c r="H1260" s="193" t="str">
        <f>IF(Data_Input!C1260="","",Data_Input!C1260)</f>
        <v/>
      </c>
      <c r="I1260" s="190" t="str">
        <f>IF(Data_Input!D1260="","",Data_Input!D1260)</f>
        <v/>
      </c>
      <c r="J1260" s="180" t="str">
        <f>IF(Data_Input!E1260="","",Data_Input!E1260)</f>
        <v/>
      </c>
      <c r="K1260" s="180" t="str">
        <f>IF(Data_Input!F1260="","",Data_Input!F1260)</f>
        <v/>
      </c>
      <c r="L1260" s="144" t="str">
        <f>IF(Data_Input!G1260="","",Data_Input!G1260)</f>
        <v/>
      </c>
      <c r="M1260" s="148" t="str">
        <f t="shared" si="19"/>
        <v/>
      </c>
    </row>
    <row r="1261" spans="2:13" x14ac:dyDescent="0.4">
      <c r="B1261" s="181" t="str">
        <f>IF(Data_Input!B1261="","",Data_Input!B1261)</f>
        <v/>
      </c>
      <c r="C1261" s="182" t="str">
        <f>IF(Project_Details!$C$10="","",Project_Details!$C$10)</f>
        <v/>
      </c>
      <c r="D1261" s="182" t="str">
        <f>IF(Project_Details!$C$11="","",Project_Details!$C$11)</f>
        <v/>
      </c>
      <c r="E1261" s="182" t="str">
        <f>IF(Project_Details!$C$12="","",Project_Details!$C$12)</f>
        <v/>
      </c>
      <c r="F1261" s="151" t="str">
        <f>IF(H1261="","",VLOOKUP(H1261,Waste_Type!$C$3:$E$50,3,FALSE))</f>
        <v/>
      </c>
      <c r="G1261" s="152" t="str">
        <f>IF(H1261="","",VLOOKUP($H1261,Waste_Type!$C$3:$E$50,2,FALSE))</f>
        <v/>
      </c>
      <c r="H1261" s="192" t="str">
        <f>IF(Data_Input!C1261="","",Data_Input!C1261)</f>
        <v/>
      </c>
      <c r="I1261" s="189" t="str">
        <f>IF(Data_Input!D1261="","",Data_Input!D1261)</f>
        <v/>
      </c>
      <c r="J1261" s="183" t="str">
        <f>IF(Data_Input!E1261="","",Data_Input!E1261)</f>
        <v/>
      </c>
      <c r="K1261" s="183" t="str">
        <f>IF(Data_Input!F1261="","",Data_Input!F1261)</f>
        <v/>
      </c>
      <c r="L1261" s="151" t="str">
        <f>IF(Data_Input!G1261="","",Data_Input!G1261)</f>
        <v/>
      </c>
      <c r="M1261" s="154" t="str">
        <f t="shared" si="19"/>
        <v/>
      </c>
    </row>
    <row r="1262" spans="2:13" x14ac:dyDescent="0.4">
      <c r="B1262" s="178" t="str">
        <f>IF(Data_Input!B1262="","",Data_Input!B1262)</f>
        <v/>
      </c>
      <c r="C1262" s="179" t="str">
        <f>IF(Project_Details!$C$10="","",Project_Details!$C$10)</f>
        <v/>
      </c>
      <c r="D1262" s="179" t="str">
        <f>IF(Project_Details!$C$11="","",Project_Details!$C$11)</f>
        <v/>
      </c>
      <c r="E1262" s="179" t="str">
        <f>IF(Project_Details!$C$12="","",Project_Details!$C$12)</f>
        <v/>
      </c>
      <c r="F1262" s="144" t="str">
        <f>IF(H1262="","",VLOOKUP(H1262,Waste_Type!$C$3:$E$50,3,FALSE))</f>
        <v/>
      </c>
      <c r="G1262" s="145" t="str">
        <f>IF(H1262="","",VLOOKUP($H1262,Waste_Type!$C$3:$E$50,2,FALSE))</f>
        <v/>
      </c>
      <c r="H1262" s="193" t="str">
        <f>IF(Data_Input!C1262="","",Data_Input!C1262)</f>
        <v/>
      </c>
      <c r="I1262" s="190" t="str">
        <f>IF(Data_Input!D1262="","",Data_Input!D1262)</f>
        <v/>
      </c>
      <c r="J1262" s="180" t="str">
        <f>IF(Data_Input!E1262="","",Data_Input!E1262)</f>
        <v/>
      </c>
      <c r="K1262" s="180" t="str">
        <f>IF(Data_Input!F1262="","",Data_Input!F1262)</f>
        <v/>
      </c>
      <c r="L1262" s="144" t="str">
        <f>IF(Data_Input!G1262="","",Data_Input!G1262)</f>
        <v/>
      </c>
      <c r="M1262" s="148" t="str">
        <f t="shared" si="19"/>
        <v/>
      </c>
    </row>
    <row r="1263" spans="2:13" x14ac:dyDescent="0.4">
      <c r="B1263" s="181" t="str">
        <f>IF(Data_Input!B1263="","",Data_Input!B1263)</f>
        <v/>
      </c>
      <c r="C1263" s="182" t="str">
        <f>IF(Project_Details!$C$10="","",Project_Details!$C$10)</f>
        <v/>
      </c>
      <c r="D1263" s="182" t="str">
        <f>IF(Project_Details!$C$11="","",Project_Details!$C$11)</f>
        <v/>
      </c>
      <c r="E1263" s="182" t="str">
        <f>IF(Project_Details!$C$12="","",Project_Details!$C$12)</f>
        <v/>
      </c>
      <c r="F1263" s="151" t="str">
        <f>IF(H1263="","",VLOOKUP(H1263,Waste_Type!$C$3:$E$50,3,FALSE))</f>
        <v/>
      </c>
      <c r="G1263" s="152" t="str">
        <f>IF(H1263="","",VLOOKUP($H1263,Waste_Type!$C$3:$E$50,2,FALSE))</f>
        <v/>
      </c>
      <c r="H1263" s="192" t="str">
        <f>IF(Data_Input!C1263="","",Data_Input!C1263)</f>
        <v/>
      </c>
      <c r="I1263" s="189" t="str">
        <f>IF(Data_Input!D1263="","",Data_Input!D1263)</f>
        <v/>
      </c>
      <c r="J1263" s="183" t="str">
        <f>IF(Data_Input!E1263="","",Data_Input!E1263)</f>
        <v/>
      </c>
      <c r="K1263" s="183" t="str">
        <f>IF(Data_Input!F1263="","",Data_Input!F1263)</f>
        <v/>
      </c>
      <c r="L1263" s="151" t="str">
        <f>IF(Data_Input!G1263="","",Data_Input!G1263)</f>
        <v/>
      </c>
      <c r="M1263" s="154" t="str">
        <f t="shared" si="19"/>
        <v/>
      </c>
    </row>
    <row r="1264" spans="2:13" x14ac:dyDescent="0.4">
      <c r="B1264" s="178" t="str">
        <f>IF(Data_Input!B1264="","",Data_Input!B1264)</f>
        <v/>
      </c>
      <c r="C1264" s="179" t="str">
        <f>IF(Project_Details!$C$10="","",Project_Details!$C$10)</f>
        <v/>
      </c>
      <c r="D1264" s="179" t="str">
        <f>IF(Project_Details!$C$11="","",Project_Details!$C$11)</f>
        <v/>
      </c>
      <c r="E1264" s="179" t="str">
        <f>IF(Project_Details!$C$12="","",Project_Details!$C$12)</f>
        <v/>
      </c>
      <c r="F1264" s="144" t="str">
        <f>IF(H1264="","",VLOOKUP(H1264,Waste_Type!$C$3:$E$50,3,FALSE))</f>
        <v/>
      </c>
      <c r="G1264" s="145" t="str">
        <f>IF(H1264="","",VLOOKUP($H1264,Waste_Type!$C$3:$E$50,2,FALSE))</f>
        <v/>
      </c>
      <c r="H1264" s="193" t="str">
        <f>IF(Data_Input!C1264="","",Data_Input!C1264)</f>
        <v/>
      </c>
      <c r="I1264" s="190" t="str">
        <f>IF(Data_Input!D1264="","",Data_Input!D1264)</f>
        <v/>
      </c>
      <c r="J1264" s="180" t="str">
        <f>IF(Data_Input!E1264="","",Data_Input!E1264)</f>
        <v/>
      </c>
      <c r="K1264" s="180" t="str">
        <f>IF(Data_Input!F1264="","",Data_Input!F1264)</f>
        <v/>
      </c>
      <c r="L1264" s="144" t="str">
        <f>IF(Data_Input!G1264="","",Data_Input!G1264)</f>
        <v/>
      </c>
      <c r="M1264" s="148" t="str">
        <f t="shared" si="19"/>
        <v/>
      </c>
    </row>
    <row r="1265" spans="2:13" x14ac:dyDescent="0.4">
      <c r="B1265" s="181" t="str">
        <f>IF(Data_Input!B1265="","",Data_Input!B1265)</f>
        <v/>
      </c>
      <c r="C1265" s="182" t="str">
        <f>IF(Project_Details!$C$10="","",Project_Details!$C$10)</f>
        <v/>
      </c>
      <c r="D1265" s="182" t="str">
        <f>IF(Project_Details!$C$11="","",Project_Details!$C$11)</f>
        <v/>
      </c>
      <c r="E1265" s="182" t="str">
        <f>IF(Project_Details!$C$12="","",Project_Details!$C$12)</f>
        <v/>
      </c>
      <c r="F1265" s="151" t="str">
        <f>IF(H1265="","",VLOOKUP(H1265,Waste_Type!$C$3:$E$50,3,FALSE))</f>
        <v/>
      </c>
      <c r="G1265" s="152" t="str">
        <f>IF(H1265="","",VLOOKUP($H1265,Waste_Type!$C$3:$E$50,2,FALSE))</f>
        <v/>
      </c>
      <c r="H1265" s="192" t="str">
        <f>IF(Data_Input!C1265="","",Data_Input!C1265)</f>
        <v/>
      </c>
      <c r="I1265" s="189" t="str">
        <f>IF(Data_Input!D1265="","",Data_Input!D1265)</f>
        <v/>
      </c>
      <c r="J1265" s="183" t="str">
        <f>IF(Data_Input!E1265="","",Data_Input!E1265)</f>
        <v/>
      </c>
      <c r="K1265" s="183" t="str">
        <f>IF(Data_Input!F1265="","",Data_Input!F1265)</f>
        <v/>
      </c>
      <c r="L1265" s="151" t="str">
        <f>IF(Data_Input!G1265="","",Data_Input!G1265)</f>
        <v/>
      </c>
      <c r="M1265" s="154" t="str">
        <f t="shared" si="19"/>
        <v/>
      </c>
    </row>
    <row r="1266" spans="2:13" x14ac:dyDescent="0.4">
      <c r="B1266" s="178" t="str">
        <f>IF(Data_Input!B1266="","",Data_Input!B1266)</f>
        <v/>
      </c>
      <c r="C1266" s="179" t="str">
        <f>IF(Project_Details!$C$10="","",Project_Details!$C$10)</f>
        <v/>
      </c>
      <c r="D1266" s="179" t="str">
        <f>IF(Project_Details!$C$11="","",Project_Details!$C$11)</f>
        <v/>
      </c>
      <c r="E1266" s="179" t="str">
        <f>IF(Project_Details!$C$12="","",Project_Details!$C$12)</f>
        <v/>
      </c>
      <c r="F1266" s="144" t="str">
        <f>IF(H1266="","",VLOOKUP(H1266,Waste_Type!$C$3:$E$50,3,FALSE))</f>
        <v/>
      </c>
      <c r="G1266" s="145" t="str">
        <f>IF(H1266="","",VLOOKUP($H1266,Waste_Type!$C$3:$E$50,2,FALSE))</f>
        <v/>
      </c>
      <c r="H1266" s="193" t="str">
        <f>IF(Data_Input!C1266="","",Data_Input!C1266)</f>
        <v/>
      </c>
      <c r="I1266" s="190" t="str">
        <f>IF(Data_Input!D1266="","",Data_Input!D1266)</f>
        <v/>
      </c>
      <c r="J1266" s="180" t="str">
        <f>IF(Data_Input!E1266="","",Data_Input!E1266)</f>
        <v/>
      </c>
      <c r="K1266" s="180" t="str">
        <f>IF(Data_Input!F1266="","",Data_Input!F1266)</f>
        <v/>
      </c>
      <c r="L1266" s="144" t="str">
        <f>IF(Data_Input!G1266="","",Data_Input!G1266)</f>
        <v/>
      </c>
      <c r="M1266" s="148" t="str">
        <f t="shared" si="19"/>
        <v/>
      </c>
    </row>
    <row r="1267" spans="2:13" x14ac:dyDescent="0.4">
      <c r="B1267" s="181" t="str">
        <f>IF(Data_Input!B1267="","",Data_Input!B1267)</f>
        <v/>
      </c>
      <c r="C1267" s="182" t="str">
        <f>IF(Project_Details!$C$10="","",Project_Details!$C$10)</f>
        <v/>
      </c>
      <c r="D1267" s="182" t="str">
        <f>IF(Project_Details!$C$11="","",Project_Details!$C$11)</f>
        <v/>
      </c>
      <c r="E1267" s="182" t="str">
        <f>IF(Project_Details!$C$12="","",Project_Details!$C$12)</f>
        <v/>
      </c>
      <c r="F1267" s="151" t="str">
        <f>IF(H1267="","",VLOOKUP(H1267,Waste_Type!$C$3:$E$50,3,FALSE))</f>
        <v/>
      </c>
      <c r="G1267" s="152" t="str">
        <f>IF(H1267="","",VLOOKUP($H1267,Waste_Type!$C$3:$E$50,2,FALSE))</f>
        <v/>
      </c>
      <c r="H1267" s="192" t="str">
        <f>IF(Data_Input!C1267="","",Data_Input!C1267)</f>
        <v/>
      </c>
      <c r="I1267" s="189" t="str">
        <f>IF(Data_Input!D1267="","",Data_Input!D1267)</f>
        <v/>
      </c>
      <c r="J1267" s="183" t="str">
        <f>IF(Data_Input!E1267="","",Data_Input!E1267)</f>
        <v/>
      </c>
      <c r="K1267" s="183" t="str">
        <f>IF(Data_Input!F1267="","",Data_Input!F1267)</f>
        <v/>
      </c>
      <c r="L1267" s="151" t="str">
        <f>IF(Data_Input!G1267="","",Data_Input!G1267)</f>
        <v/>
      </c>
      <c r="M1267" s="154" t="str">
        <f t="shared" si="19"/>
        <v/>
      </c>
    </row>
    <row r="1268" spans="2:13" x14ac:dyDescent="0.4">
      <c r="B1268" s="178" t="str">
        <f>IF(Data_Input!B1268="","",Data_Input!B1268)</f>
        <v/>
      </c>
      <c r="C1268" s="179" t="str">
        <f>IF(Project_Details!$C$10="","",Project_Details!$C$10)</f>
        <v/>
      </c>
      <c r="D1268" s="179" t="str">
        <f>IF(Project_Details!$C$11="","",Project_Details!$C$11)</f>
        <v/>
      </c>
      <c r="E1268" s="179" t="str">
        <f>IF(Project_Details!$C$12="","",Project_Details!$C$12)</f>
        <v/>
      </c>
      <c r="F1268" s="144" t="str">
        <f>IF(H1268="","",VLOOKUP(H1268,Waste_Type!$C$3:$E$50,3,FALSE))</f>
        <v/>
      </c>
      <c r="G1268" s="145" t="str">
        <f>IF(H1268="","",VLOOKUP($H1268,Waste_Type!$C$3:$E$50,2,FALSE))</f>
        <v/>
      </c>
      <c r="H1268" s="193" t="str">
        <f>IF(Data_Input!C1268="","",Data_Input!C1268)</f>
        <v/>
      </c>
      <c r="I1268" s="190" t="str">
        <f>IF(Data_Input!D1268="","",Data_Input!D1268)</f>
        <v/>
      </c>
      <c r="J1268" s="180" t="str">
        <f>IF(Data_Input!E1268="","",Data_Input!E1268)</f>
        <v/>
      </c>
      <c r="K1268" s="180" t="str">
        <f>IF(Data_Input!F1268="","",Data_Input!F1268)</f>
        <v/>
      </c>
      <c r="L1268" s="144" t="str">
        <f>IF(Data_Input!G1268="","",Data_Input!G1268)</f>
        <v/>
      </c>
      <c r="M1268" s="148" t="str">
        <f t="shared" si="19"/>
        <v/>
      </c>
    </row>
    <row r="1269" spans="2:13" x14ac:dyDescent="0.4">
      <c r="B1269" s="181" t="str">
        <f>IF(Data_Input!B1269="","",Data_Input!B1269)</f>
        <v/>
      </c>
      <c r="C1269" s="182" t="str">
        <f>IF(Project_Details!$C$10="","",Project_Details!$C$10)</f>
        <v/>
      </c>
      <c r="D1269" s="182" t="str">
        <f>IF(Project_Details!$C$11="","",Project_Details!$C$11)</f>
        <v/>
      </c>
      <c r="E1269" s="182" t="str">
        <f>IF(Project_Details!$C$12="","",Project_Details!$C$12)</f>
        <v/>
      </c>
      <c r="F1269" s="151" t="str">
        <f>IF(H1269="","",VLOOKUP(H1269,Waste_Type!$C$3:$E$50,3,FALSE))</f>
        <v/>
      </c>
      <c r="G1269" s="152" t="str">
        <f>IF(H1269="","",VLOOKUP($H1269,Waste_Type!$C$3:$E$50,2,FALSE))</f>
        <v/>
      </c>
      <c r="H1269" s="192" t="str">
        <f>IF(Data_Input!C1269="","",Data_Input!C1269)</f>
        <v/>
      </c>
      <c r="I1269" s="189" t="str">
        <f>IF(Data_Input!D1269="","",Data_Input!D1269)</f>
        <v/>
      </c>
      <c r="J1269" s="183" t="str">
        <f>IF(Data_Input!E1269="","",Data_Input!E1269)</f>
        <v/>
      </c>
      <c r="K1269" s="183" t="str">
        <f>IF(Data_Input!F1269="","",Data_Input!F1269)</f>
        <v/>
      </c>
      <c r="L1269" s="151" t="str">
        <f>IF(Data_Input!G1269="","",Data_Input!G1269)</f>
        <v/>
      </c>
      <c r="M1269" s="154" t="str">
        <f t="shared" si="19"/>
        <v/>
      </c>
    </row>
    <row r="1270" spans="2:13" x14ac:dyDescent="0.4">
      <c r="B1270" s="178" t="str">
        <f>IF(Data_Input!B1270="","",Data_Input!B1270)</f>
        <v/>
      </c>
      <c r="C1270" s="179" t="str">
        <f>IF(Project_Details!$C$10="","",Project_Details!$C$10)</f>
        <v/>
      </c>
      <c r="D1270" s="179" t="str">
        <f>IF(Project_Details!$C$11="","",Project_Details!$C$11)</f>
        <v/>
      </c>
      <c r="E1270" s="179" t="str">
        <f>IF(Project_Details!$C$12="","",Project_Details!$C$12)</f>
        <v/>
      </c>
      <c r="F1270" s="144" t="str">
        <f>IF(H1270="","",VLOOKUP(H1270,Waste_Type!$C$3:$E$50,3,FALSE))</f>
        <v/>
      </c>
      <c r="G1270" s="145" t="str">
        <f>IF(H1270="","",VLOOKUP($H1270,Waste_Type!$C$3:$E$50,2,FALSE))</f>
        <v/>
      </c>
      <c r="H1270" s="193" t="str">
        <f>IF(Data_Input!C1270="","",Data_Input!C1270)</f>
        <v/>
      </c>
      <c r="I1270" s="190" t="str">
        <f>IF(Data_Input!D1270="","",Data_Input!D1270)</f>
        <v/>
      </c>
      <c r="J1270" s="180" t="str">
        <f>IF(Data_Input!E1270="","",Data_Input!E1270)</f>
        <v/>
      </c>
      <c r="K1270" s="180" t="str">
        <f>IF(Data_Input!F1270="","",Data_Input!F1270)</f>
        <v/>
      </c>
      <c r="L1270" s="144" t="str">
        <f>IF(Data_Input!G1270="","",Data_Input!G1270)</f>
        <v/>
      </c>
      <c r="M1270" s="148" t="str">
        <f t="shared" si="19"/>
        <v/>
      </c>
    </row>
    <row r="1271" spans="2:13" x14ac:dyDescent="0.4">
      <c r="B1271" s="181" t="str">
        <f>IF(Data_Input!B1271="","",Data_Input!B1271)</f>
        <v/>
      </c>
      <c r="C1271" s="182" t="str">
        <f>IF(Project_Details!$C$10="","",Project_Details!$C$10)</f>
        <v/>
      </c>
      <c r="D1271" s="182" t="str">
        <f>IF(Project_Details!$C$11="","",Project_Details!$C$11)</f>
        <v/>
      </c>
      <c r="E1271" s="182" t="str">
        <f>IF(Project_Details!$C$12="","",Project_Details!$C$12)</f>
        <v/>
      </c>
      <c r="F1271" s="151" t="str">
        <f>IF(H1271="","",VLOOKUP(H1271,Waste_Type!$C$3:$E$50,3,FALSE))</f>
        <v/>
      </c>
      <c r="G1271" s="152" t="str">
        <f>IF(H1271="","",VLOOKUP($H1271,Waste_Type!$C$3:$E$50,2,FALSE))</f>
        <v/>
      </c>
      <c r="H1271" s="192" t="str">
        <f>IF(Data_Input!C1271="","",Data_Input!C1271)</f>
        <v/>
      </c>
      <c r="I1271" s="189" t="str">
        <f>IF(Data_Input!D1271="","",Data_Input!D1271)</f>
        <v/>
      </c>
      <c r="J1271" s="183" t="str">
        <f>IF(Data_Input!E1271="","",Data_Input!E1271)</f>
        <v/>
      </c>
      <c r="K1271" s="183" t="str">
        <f>IF(Data_Input!F1271="","",Data_Input!F1271)</f>
        <v/>
      </c>
      <c r="L1271" s="151" t="str">
        <f>IF(Data_Input!G1271="","",Data_Input!G1271)</f>
        <v/>
      </c>
      <c r="M1271" s="154" t="str">
        <f t="shared" si="19"/>
        <v/>
      </c>
    </row>
    <row r="1272" spans="2:13" x14ac:dyDescent="0.4">
      <c r="B1272" s="178" t="str">
        <f>IF(Data_Input!B1272="","",Data_Input!B1272)</f>
        <v/>
      </c>
      <c r="C1272" s="179" t="str">
        <f>IF(Project_Details!$C$10="","",Project_Details!$C$10)</f>
        <v/>
      </c>
      <c r="D1272" s="179" t="str">
        <f>IF(Project_Details!$C$11="","",Project_Details!$C$11)</f>
        <v/>
      </c>
      <c r="E1272" s="179" t="str">
        <f>IF(Project_Details!$C$12="","",Project_Details!$C$12)</f>
        <v/>
      </c>
      <c r="F1272" s="144" t="str">
        <f>IF(H1272="","",VLOOKUP(H1272,Waste_Type!$C$3:$E$50,3,FALSE))</f>
        <v/>
      </c>
      <c r="G1272" s="145" t="str">
        <f>IF(H1272="","",VLOOKUP($H1272,Waste_Type!$C$3:$E$50,2,FALSE))</f>
        <v/>
      </c>
      <c r="H1272" s="193" t="str">
        <f>IF(Data_Input!C1272="","",Data_Input!C1272)</f>
        <v/>
      </c>
      <c r="I1272" s="190" t="str">
        <f>IF(Data_Input!D1272="","",Data_Input!D1272)</f>
        <v/>
      </c>
      <c r="J1272" s="180" t="str">
        <f>IF(Data_Input!E1272="","",Data_Input!E1272)</f>
        <v/>
      </c>
      <c r="K1272" s="180" t="str">
        <f>IF(Data_Input!F1272="","",Data_Input!F1272)</f>
        <v/>
      </c>
      <c r="L1272" s="144" t="str">
        <f>IF(Data_Input!G1272="","",Data_Input!G1272)</f>
        <v/>
      </c>
      <c r="M1272" s="148" t="str">
        <f t="shared" si="19"/>
        <v/>
      </c>
    </row>
    <row r="1273" spans="2:13" x14ac:dyDescent="0.4">
      <c r="B1273" s="181" t="str">
        <f>IF(Data_Input!B1273="","",Data_Input!B1273)</f>
        <v/>
      </c>
      <c r="C1273" s="182" t="str">
        <f>IF(Project_Details!$C$10="","",Project_Details!$C$10)</f>
        <v/>
      </c>
      <c r="D1273" s="182" t="str">
        <f>IF(Project_Details!$C$11="","",Project_Details!$C$11)</f>
        <v/>
      </c>
      <c r="E1273" s="182" t="str">
        <f>IF(Project_Details!$C$12="","",Project_Details!$C$12)</f>
        <v/>
      </c>
      <c r="F1273" s="151" t="str">
        <f>IF(H1273="","",VLOOKUP(H1273,Waste_Type!$C$3:$E$50,3,FALSE))</f>
        <v/>
      </c>
      <c r="G1273" s="152" t="str">
        <f>IF(H1273="","",VLOOKUP($H1273,Waste_Type!$C$3:$E$50,2,FALSE))</f>
        <v/>
      </c>
      <c r="H1273" s="192" t="str">
        <f>IF(Data_Input!C1273="","",Data_Input!C1273)</f>
        <v/>
      </c>
      <c r="I1273" s="189" t="str">
        <f>IF(Data_Input!D1273="","",Data_Input!D1273)</f>
        <v/>
      </c>
      <c r="J1273" s="183" t="str">
        <f>IF(Data_Input!E1273="","",Data_Input!E1273)</f>
        <v/>
      </c>
      <c r="K1273" s="183" t="str">
        <f>IF(Data_Input!F1273="","",Data_Input!F1273)</f>
        <v/>
      </c>
      <c r="L1273" s="151" t="str">
        <f>IF(Data_Input!G1273="","",Data_Input!G1273)</f>
        <v/>
      </c>
      <c r="M1273" s="154" t="str">
        <f t="shared" si="19"/>
        <v/>
      </c>
    </row>
    <row r="1274" spans="2:13" x14ac:dyDescent="0.4">
      <c r="B1274" s="178" t="str">
        <f>IF(Data_Input!B1274="","",Data_Input!B1274)</f>
        <v/>
      </c>
      <c r="C1274" s="179" t="str">
        <f>IF(Project_Details!$C$10="","",Project_Details!$C$10)</f>
        <v/>
      </c>
      <c r="D1274" s="179" t="str">
        <f>IF(Project_Details!$C$11="","",Project_Details!$C$11)</f>
        <v/>
      </c>
      <c r="E1274" s="179" t="str">
        <f>IF(Project_Details!$C$12="","",Project_Details!$C$12)</f>
        <v/>
      </c>
      <c r="F1274" s="144" t="str">
        <f>IF(H1274="","",VLOOKUP(H1274,Waste_Type!$C$3:$E$50,3,FALSE))</f>
        <v/>
      </c>
      <c r="G1274" s="145" t="str">
        <f>IF(H1274="","",VLOOKUP($H1274,Waste_Type!$C$3:$E$50,2,FALSE))</f>
        <v/>
      </c>
      <c r="H1274" s="193" t="str">
        <f>IF(Data_Input!C1274="","",Data_Input!C1274)</f>
        <v/>
      </c>
      <c r="I1274" s="190" t="str">
        <f>IF(Data_Input!D1274="","",Data_Input!D1274)</f>
        <v/>
      </c>
      <c r="J1274" s="180" t="str">
        <f>IF(Data_Input!E1274="","",Data_Input!E1274)</f>
        <v/>
      </c>
      <c r="K1274" s="180" t="str">
        <f>IF(Data_Input!F1274="","",Data_Input!F1274)</f>
        <v/>
      </c>
      <c r="L1274" s="144" t="str">
        <f>IF(Data_Input!G1274="","",Data_Input!G1274)</f>
        <v/>
      </c>
      <c r="M1274" s="148" t="str">
        <f t="shared" si="19"/>
        <v/>
      </c>
    </row>
    <row r="1275" spans="2:13" x14ac:dyDescent="0.4">
      <c r="B1275" s="181" t="str">
        <f>IF(Data_Input!B1275="","",Data_Input!B1275)</f>
        <v/>
      </c>
      <c r="C1275" s="182" t="str">
        <f>IF(Project_Details!$C$10="","",Project_Details!$C$10)</f>
        <v/>
      </c>
      <c r="D1275" s="182" t="str">
        <f>IF(Project_Details!$C$11="","",Project_Details!$C$11)</f>
        <v/>
      </c>
      <c r="E1275" s="182" t="str">
        <f>IF(Project_Details!$C$12="","",Project_Details!$C$12)</f>
        <v/>
      </c>
      <c r="F1275" s="151" t="str">
        <f>IF(H1275="","",VLOOKUP(H1275,Waste_Type!$C$3:$E$50,3,FALSE))</f>
        <v/>
      </c>
      <c r="G1275" s="152" t="str">
        <f>IF(H1275="","",VLOOKUP($H1275,Waste_Type!$C$3:$E$50,2,FALSE))</f>
        <v/>
      </c>
      <c r="H1275" s="192" t="str">
        <f>IF(Data_Input!C1275="","",Data_Input!C1275)</f>
        <v/>
      </c>
      <c r="I1275" s="189" t="str">
        <f>IF(Data_Input!D1275="","",Data_Input!D1275)</f>
        <v/>
      </c>
      <c r="J1275" s="183" t="str">
        <f>IF(Data_Input!E1275="","",Data_Input!E1275)</f>
        <v/>
      </c>
      <c r="K1275" s="183" t="str">
        <f>IF(Data_Input!F1275="","",Data_Input!F1275)</f>
        <v/>
      </c>
      <c r="L1275" s="151" t="str">
        <f>IF(Data_Input!G1275="","",Data_Input!G1275)</f>
        <v/>
      </c>
      <c r="M1275" s="154" t="str">
        <f t="shared" si="19"/>
        <v/>
      </c>
    </row>
    <row r="1276" spans="2:13" x14ac:dyDescent="0.4">
      <c r="B1276" s="178" t="str">
        <f>IF(Data_Input!B1276="","",Data_Input!B1276)</f>
        <v/>
      </c>
      <c r="C1276" s="179" t="str">
        <f>IF(Project_Details!$C$10="","",Project_Details!$C$10)</f>
        <v/>
      </c>
      <c r="D1276" s="179" t="str">
        <f>IF(Project_Details!$C$11="","",Project_Details!$C$11)</f>
        <v/>
      </c>
      <c r="E1276" s="179" t="str">
        <f>IF(Project_Details!$C$12="","",Project_Details!$C$12)</f>
        <v/>
      </c>
      <c r="F1276" s="144" t="str">
        <f>IF(H1276="","",VLOOKUP(H1276,Waste_Type!$C$3:$E$50,3,FALSE))</f>
        <v/>
      </c>
      <c r="G1276" s="145" t="str">
        <f>IF(H1276="","",VLOOKUP($H1276,Waste_Type!$C$3:$E$50,2,FALSE))</f>
        <v/>
      </c>
      <c r="H1276" s="193" t="str">
        <f>IF(Data_Input!C1276="","",Data_Input!C1276)</f>
        <v/>
      </c>
      <c r="I1276" s="190" t="str">
        <f>IF(Data_Input!D1276="","",Data_Input!D1276)</f>
        <v/>
      </c>
      <c r="J1276" s="180" t="str">
        <f>IF(Data_Input!E1276="","",Data_Input!E1276)</f>
        <v/>
      </c>
      <c r="K1276" s="180" t="str">
        <f>IF(Data_Input!F1276="","",Data_Input!F1276)</f>
        <v/>
      </c>
      <c r="L1276" s="144" t="str">
        <f>IF(Data_Input!G1276="","",Data_Input!G1276)</f>
        <v/>
      </c>
      <c r="M1276" s="148" t="str">
        <f t="shared" si="19"/>
        <v/>
      </c>
    </row>
    <row r="1277" spans="2:13" x14ac:dyDescent="0.4">
      <c r="B1277" s="181" t="str">
        <f>IF(Data_Input!B1277="","",Data_Input!B1277)</f>
        <v/>
      </c>
      <c r="C1277" s="182" t="str">
        <f>IF(Project_Details!$C$10="","",Project_Details!$C$10)</f>
        <v/>
      </c>
      <c r="D1277" s="182" t="str">
        <f>IF(Project_Details!$C$11="","",Project_Details!$C$11)</f>
        <v/>
      </c>
      <c r="E1277" s="182" t="str">
        <f>IF(Project_Details!$C$12="","",Project_Details!$C$12)</f>
        <v/>
      </c>
      <c r="F1277" s="151" t="str">
        <f>IF(H1277="","",VLOOKUP(H1277,Waste_Type!$C$3:$E$50,3,FALSE))</f>
        <v/>
      </c>
      <c r="G1277" s="152" t="str">
        <f>IF(H1277="","",VLOOKUP($H1277,Waste_Type!$C$3:$E$50,2,FALSE))</f>
        <v/>
      </c>
      <c r="H1277" s="192" t="str">
        <f>IF(Data_Input!C1277="","",Data_Input!C1277)</f>
        <v/>
      </c>
      <c r="I1277" s="189" t="str">
        <f>IF(Data_Input!D1277="","",Data_Input!D1277)</f>
        <v/>
      </c>
      <c r="J1277" s="183" t="str">
        <f>IF(Data_Input!E1277="","",Data_Input!E1277)</f>
        <v/>
      </c>
      <c r="K1277" s="183" t="str">
        <f>IF(Data_Input!F1277="","",Data_Input!F1277)</f>
        <v/>
      </c>
      <c r="L1277" s="151" t="str">
        <f>IF(Data_Input!G1277="","",Data_Input!G1277)</f>
        <v/>
      </c>
      <c r="M1277" s="154" t="str">
        <f t="shared" si="19"/>
        <v/>
      </c>
    </row>
    <row r="1278" spans="2:13" x14ac:dyDescent="0.4">
      <c r="B1278" s="178" t="str">
        <f>IF(Data_Input!B1278="","",Data_Input!B1278)</f>
        <v/>
      </c>
      <c r="C1278" s="179" t="str">
        <f>IF(Project_Details!$C$10="","",Project_Details!$C$10)</f>
        <v/>
      </c>
      <c r="D1278" s="179" t="str">
        <f>IF(Project_Details!$C$11="","",Project_Details!$C$11)</f>
        <v/>
      </c>
      <c r="E1278" s="179" t="str">
        <f>IF(Project_Details!$C$12="","",Project_Details!$C$12)</f>
        <v/>
      </c>
      <c r="F1278" s="144" t="str">
        <f>IF(H1278="","",VLOOKUP(H1278,Waste_Type!$C$3:$E$50,3,FALSE))</f>
        <v/>
      </c>
      <c r="G1278" s="145" t="str">
        <f>IF(H1278="","",VLOOKUP($H1278,Waste_Type!$C$3:$E$50,2,FALSE))</f>
        <v/>
      </c>
      <c r="H1278" s="193" t="str">
        <f>IF(Data_Input!C1278="","",Data_Input!C1278)</f>
        <v/>
      </c>
      <c r="I1278" s="190" t="str">
        <f>IF(Data_Input!D1278="","",Data_Input!D1278)</f>
        <v/>
      </c>
      <c r="J1278" s="180" t="str">
        <f>IF(Data_Input!E1278="","",Data_Input!E1278)</f>
        <v/>
      </c>
      <c r="K1278" s="180" t="str">
        <f>IF(Data_Input!F1278="","",Data_Input!F1278)</f>
        <v/>
      </c>
      <c r="L1278" s="144" t="str">
        <f>IF(Data_Input!G1278="","",Data_Input!G1278)</f>
        <v/>
      </c>
      <c r="M1278" s="148" t="str">
        <f t="shared" si="19"/>
        <v/>
      </c>
    </row>
    <row r="1279" spans="2:13" x14ac:dyDescent="0.4">
      <c r="B1279" s="181" t="str">
        <f>IF(Data_Input!B1279="","",Data_Input!B1279)</f>
        <v/>
      </c>
      <c r="C1279" s="182" t="str">
        <f>IF(Project_Details!$C$10="","",Project_Details!$C$10)</f>
        <v/>
      </c>
      <c r="D1279" s="182" t="str">
        <f>IF(Project_Details!$C$11="","",Project_Details!$C$11)</f>
        <v/>
      </c>
      <c r="E1279" s="182" t="str">
        <f>IF(Project_Details!$C$12="","",Project_Details!$C$12)</f>
        <v/>
      </c>
      <c r="F1279" s="151" t="str">
        <f>IF(H1279="","",VLOOKUP(H1279,Waste_Type!$C$3:$E$50,3,FALSE))</f>
        <v/>
      </c>
      <c r="G1279" s="152" t="str">
        <f>IF(H1279="","",VLOOKUP($H1279,Waste_Type!$C$3:$E$50,2,FALSE))</f>
        <v/>
      </c>
      <c r="H1279" s="192" t="str">
        <f>IF(Data_Input!C1279="","",Data_Input!C1279)</f>
        <v/>
      </c>
      <c r="I1279" s="189" t="str">
        <f>IF(Data_Input!D1279="","",Data_Input!D1279)</f>
        <v/>
      </c>
      <c r="J1279" s="183" t="str">
        <f>IF(Data_Input!E1279="","",Data_Input!E1279)</f>
        <v/>
      </c>
      <c r="K1279" s="183" t="str">
        <f>IF(Data_Input!F1279="","",Data_Input!F1279)</f>
        <v/>
      </c>
      <c r="L1279" s="151" t="str">
        <f>IF(Data_Input!G1279="","",Data_Input!G1279)</f>
        <v/>
      </c>
      <c r="M1279" s="154" t="str">
        <f t="shared" si="19"/>
        <v/>
      </c>
    </row>
    <row r="1280" spans="2:13" x14ac:dyDescent="0.4">
      <c r="B1280" s="178" t="str">
        <f>IF(Data_Input!B1280="","",Data_Input!B1280)</f>
        <v/>
      </c>
      <c r="C1280" s="179" t="str">
        <f>IF(Project_Details!$C$10="","",Project_Details!$C$10)</f>
        <v/>
      </c>
      <c r="D1280" s="179" t="str">
        <f>IF(Project_Details!$C$11="","",Project_Details!$C$11)</f>
        <v/>
      </c>
      <c r="E1280" s="179" t="str">
        <f>IF(Project_Details!$C$12="","",Project_Details!$C$12)</f>
        <v/>
      </c>
      <c r="F1280" s="144" t="str">
        <f>IF(H1280="","",VLOOKUP(H1280,Waste_Type!$C$3:$E$50,3,FALSE))</f>
        <v/>
      </c>
      <c r="G1280" s="145" t="str">
        <f>IF(H1280="","",VLOOKUP($H1280,Waste_Type!$C$3:$E$50,2,FALSE))</f>
        <v/>
      </c>
      <c r="H1280" s="193" t="str">
        <f>IF(Data_Input!C1280="","",Data_Input!C1280)</f>
        <v/>
      </c>
      <c r="I1280" s="190" t="str">
        <f>IF(Data_Input!D1280="","",Data_Input!D1280)</f>
        <v/>
      </c>
      <c r="J1280" s="180" t="str">
        <f>IF(Data_Input!E1280="","",Data_Input!E1280)</f>
        <v/>
      </c>
      <c r="K1280" s="180" t="str">
        <f>IF(Data_Input!F1280="","",Data_Input!F1280)</f>
        <v/>
      </c>
      <c r="L1280" s="144" t="str">
        <f>IF(Data_Input!G1280="","",Data_Input!G1280)</f>
        <v/>
      </c>
      <c r="M1280" s="148" t="str">
        <f t="shared" si="19"/>
        <v/>
      </c>
    </row>
    <row r="1281" spans="2:13" x14ac:dyDescent="0.4">
      <c r="B1281" s="181" t="str">
        <f>IF(Data_Input!B1281="","",Data_Input!B1281)</f>
        <v/>
      </c>
      <c r="C1281" s="182" t="str">
        <f>IF(Project_Details!$C$10="","",Project_Details!$C$10)</f>
        <v/>
      </c>
      <c r="D1281" s="182" t="str">
        <f>IF(Project_Details!$C$11="","",Project_Details!$C$11)</f>
        <v/>
      </c>
      <c r="E1281" s="182" t="str">
        <f>IF(Project_Details!$C$12="","",Project_Details!$C$12)</f>
        <v/>
      </c>
      <c r="F1281" s="151" t="str">
        <f>IF(H1281="","",VLOOKUP(H1281,Waste_Type!$C$3:$E$50,3,FALSE))</f>
        <v/>
      </c>
      <c r="G1281" s="152" t="str">
        <f>IF(H1281="","",VLOOKUP($H1281,Waste_Type!$C$3:$E$50,2,FALSE))</f>
        <v/>
      </c>
      <c r="H1281" s="192" t="str">
        <f>IF(Data_Input!C1281="","",Data_Input!C1281)</f>
        <v/>
      </c>
      <c r="I1281" s="189" t="str">
        <f>IF(Data_Input!D1281="","",Data_Input!D1281)</f>
        <v/>
      </c>
      <c r="J1281" s="183" t="str">
        <f>IF(Data_Input!E1281="","",Data_Input!E1281)</f>
        <v/>
      </c>
      <c r="K1281" s="183" t="str">
        <f>IF(Data_Input!F1281="","",Data_Input!F1281)</f>
        <v/>
      </c>
      <c r="L1281" s="151" t="str">
        <f>IF(Data_Input!G1281="","",Data_Input!G1281)</f>
        <v/>
      </c>
      <c r="M1281" s="154" t="str">
        <f t="shared" si="19"/>
        <v/>
      </c>
    </row>
    <row r="1282" spans="2:13" x14ac:dyDescent="0.4">
      <c r="B1282" s="178" t="str">
        <f>IF(Data_Input!B1282="","",Data_Input!B1282)</f>
        <v/>
      </c>
      <c r="C1282" s="179" t="str">
        <f>IF(Project_Details!$C$10="","",Project_Details!$C$10)</f>
        <v/>
      </c>
      <c r="D1282" s="179" t="str">
        <f>IF(Project_Details!$C$11="","",Project_Details!$C$11)</f>
        <v/>
      </c>
      <c r="E1282" s="179" t="str">
        <f>IF(Project_Details!$C$12="","",Project_Details!$C$12)</f>
        <v/>
      </c>
      <c r="F1282" s="144" t="str">
        <f>IF(H1282="","",VLOOKUP(H1282,Waste_Type!$C$3:$E$50,3,FALSE))</f>
        <v/>
      </c>
      <c r="G1282" s="145" t="str">
        <f>IF(H1282="","",VLOOKUP($H1282,Waste_Type!$C$3:$E$50,2,FALSE))</f>
        <v/>
      </c>
      <c r="H1282" s="193" t="str">
        <f>IF(Data_Input!C1282="","",Data_Input!C1282)</f>
        <v/>
      </c>
      <c r="I1282" s="190" t="str">
        <f>IF(Data_Input!D1282="","",Data_Input!D1282)</f>
        <v/>
      </c>
      <c r="J1282" s="180" t="str">
        <f>IF(Data_Input!E1282="","",Data_Input!E1282)</f>
        <v/>
      </c>
      <c r="K1282" s="180" t="str">
        <f>IF(Data_Input!F1282="","",Data_Input!F1282)</f>
        <v/>
      </c>
      <c r="L1282" s="144" t="str">
        <f>IF(Data_Input!G1282="","",Data_Input!G1282)</f>
        <v/>
      </c>
      <c r="M1282" s="148" t="str">
        <f t="shared" si="19"/>
        <v/>
      </c>
    </row>
    <row r="1283" spans="2:13" x14ac:dyDescent="0.4">
      <c r="B1283" s="181" t="str">
        <f>IF(Data_Input!B1283="","",Data_Input!B1283)</f>
        <v/>
      </c>
      <c r="C1283" s="182" t="str">
        <f>IF(Project_Details!$C$10="","",Project_Details!$C$10)</f>
        <v/>
      </c>
      <c r="D1283" s="182" t="str">
        <f>IF(Project_Details!$C$11="","",Project_Details!$C$11)</f>
        <v/>
      </c>
      <c r="E1283" s="182" t="str">
        <f>IF(Project_Details!$C$12="","",Project_Details!$C$12)</f>
        <v/>
      </c>
      <c r="F1283" s="151" t="str">
        <f>IF(H1283="","",VLOOKUP(H1283,Waste_Type!$C$3:$E$50,3,FALSE))</f>
        <v/>
      </c>
      <c r="G1283" s="152" t="str">
        <f>IF(H1283="","",VLOOKUP($H1283,Waste_Type!$C$3:$E$50,2,FALSE))</f>
        <v/>
      </c>
      <c r="H1283" s="192" t="str">
        <f>IF(Data_Input!C1283="","",Data_Input!C1283)</f>
        <v/>
      </c>
      <c r="I1283" s="189" t="str">
        <f>IF(Data_Input!D1283="","",Data_Input!D1283)</f>
        <v/>
      </c>
      <c r="J1283" s="183" t="str">
        <f>IF(Data_Input!E1283="","",Data_Input!E1283)</f>
        <v/>
      </c>
      <c r="K1283" s="183" t="str">
        <f>IF(Data_Input!F1283="","",Data_Input!F1283)</f>
        <v/>
      </c>
      <c r="L1283" s="151" t="str">
        <f>IF(Data_Input!G1283="","",Data_Input!G1283)</f>
        <v/>
      </c>
      <c r="M1283" s="154" t="str">
        <f t="shared" ref="M1283:M1346" si="20">IF(J1283="kg", I1283/1000,I1283)</f>
        <v/>
      </c>
    </row>
    <row r="1284" spans="2:13" x14ac:dyDescent="0.4">
      <c r="B1284" s="178" t="str">
        <f>IF(Data_Input!B1284="","",Data_Input!B1284)</f>
        <v/>
      </c>
      <c r="C1284" s="179" t="str">
        <f>IF(Project_Details!$C$10="","",Project_Details!$C$10)</f>
        <v/>
      </c>
      <c r="D1284" s="179" t="str">
        <f>IF(Project_Details!$C$11="","",Project_Details!$C$11)</f>
        <v/>
      </c>
      <c r="E1284" s="179" t="str">
        <f>IF(Project_Details!$C$12="","",Project_Details!$C$12)</f>
        <v/>
      </c>
      <c r="F1284" s="144" t="str">
        <f>IF(H1284="","",VLOOKUP(H1284,Waste_Type!$C$3:$E$50,3,FALSE))</f>
        <v/>
      </c>
      <c r="G1284" s="145" t="str">
        <f>IF(H1284="","",VLOOKUP($H1284,Waste_Type!$C$3:$E$50,2,FALSE))</f>
        <v/>
      </c>
      <c r="H1284" s="193" t="str">
        <f>IF(Data_Input!C1284="","",Data_Input!C1284)</f>
        <v/>
      </c>
      <c r="I1284" s="190" t="str">
        <f>IF(Data_Input!D1284="","",Data_Input!D1284)</f>
        <v/>
      </c>
      <c r="J1284" s="180" t="str">
        <f>IF(Data_Input!E1284="","",Data_Input!E1284)</f>
        <v/>
      </c>
      <c r="K1284" s="180" t="str">
        <f>IF(Data_Input!F1284="","",Data_Input!F1284)</f>
        <v/>
      </c>
      <c r="L1284" s="144" t="str">
        <f>IF(Data_Input!G1284="","",Data_Input!G1284)</f>
        <v/>
      </c>
      <c r="M1284" s="148" t="str">
        <f t="shared" si="20"/>
        <v/>
      </c>
    </row>
    <row r="1285" spans="2:13" x14ac:dyDescent="0.4">
      <c r="B1285" s="181" t="str">
        <f>IF(Data_Input!B1285="","",Data_Input!B1285)</f>
        <v/>
      </c>
      <c r="C1285" s="182" t="str">
        <f>IF(Project_Details!$C$10="","",Project_Details!$C$10)</f>
        <v/>
      </c>
      <c r="D1285" s="182" t="str">
        <f>IF(Project_Details!$C$11="","",Project_Details!$C$11)</f>
        <v/>
      </c>
      <c r="E1285" s="182" t="str">
        <f>IF(Project_Details!$C$12="","",Project_Details!$C$12)</f>
        <v/>
      </c>
      <c r="F1285" s="151" t="str">
        <f>IF(H1285="","",VLOOKUP(H1285,Waste_Type!$C$3:$E$50,3,FALSE))</f>
        <v/>
      </c>
      <c r="G1285" s="152" t="str">
        <f>IF(H1285="","",VLOOKUP($H1285,Waste_Type!$C$3:$E$50,2,FALSE))</f>
        <v/>
      </c>
      <c r="H1285" s="192" t="str">
        <f>IF(Data_Input!C1285="","",Data_Input!C1285)</f>
        <v/>
      </c>
      <c r="I1285" s="189" t="str">
        <f>IF(Data_Input!D1285="","",Data_Input!D1285)</f>
        <v/>
      </c>
      <c r="J1285" s="183" t="str">
        <f>IF(Data_Input!E1285="","",Data_Input!E1285)</f>
        <v/>
      </c>
      <c r="K1285" s="183" t="str">
        <f>IF(Data_Input!F1285="","",Data_Input!F1285)</f>
        <v/>
      </c>
      <c r="L1285" s="151" t="str">
        <f>IF(Data_Input!G1285="","",Data_Input!G1285)</f>
        <v/>
      </c>
      <c r="M1285" s="154" t="str">
        <f t="shared" si="20"/>
        <v/>
      </c>
    </row>
    <row r="1286" spans="2:13" x14ac:dyDescent="0.4">
      <c r="B1286" s="178" t="str">
        <f>IF(Data_Input!B1286="","",Data_Input!B1286)</f>
        <v/>
      </c>
      <c r="C1286" s="179" t="str">
        <f>IF(Project_Details!$C$10="","",Project_Details!$C$10)</f>
        <v/>
      </c>
      <c r="D1286" s="179" t="str">
        <f>IF(Project_Details!$C$11="","",Project_Details!$C$11)</f>
        <v/>
      </c>
      <c r="E1286" s="179" t="str">
        <f>IF(Project_Details!$C$12="","",Project_Details!$C$12)</f>
        <v/>
      </c>
      <c r="F1286" s="144" t="str">
        <f>IF(H1286="","",VLOOKUP(H1286,Waste_Type!$C$3:$E$50,3,FALSE))</f>
        <v/>
      </c>
      <c r="G1286" s="145" t="str">
        <f>IF(H1286="","",VLOOKUP($H1286,Waste_Type!$C$3:$E$50,2,FALSE))</f>
        <v/>
      </c>
      <c r="H1286" s="193" t="str">
        <f>IF(Data_Input!C1286="","",Data_Input!C1286)</f>
        <v/>
      </c>
      <c r="I1286" s="190" t="str">
        <f>IF(Data_Input!D1286="","",Data_Input!D1286)</f>
        <v/>
      </c>
      <c r="J1286" s="180" t="str">
        <f>IF(Data_Input!E1286="","",Data_Input!E1286)</f>
        <v/>
      </c>
      <c r="K1286" s="180" t="str">
        <f>IF(Data_Input!F1286="","",Data_Input!F1286)</f>
        <v/>
      </c>
      <c r="L1286" s="144" t="str">
        <f>IF(Data_Input!G1286="","",Data_Input!G1286)</f>
        <v/>
      </c>
      <c r="M1286" s="148" t="str">
        <f t="shared" si="20"/>
        <v/>
      </c>
    </row>
    <row r="1287" spans="2:13" x14ac:dyDescent="0.4">
      <c r="B1287" s="181" t="str">
        <f>IF(Data_Input!B1287="","",Data_Input!B1287)</f>
        <v/>
      </c>
      <c r="C1287" s="182" t="str">
        <f>IF(Project_Details!$C$10="","",Project_Details!$C$10)</f>
        <v/>
      </c>
      <c r="D1287" s="182" t="str">
        <f>IF(Project_Details!$C$11="","",Project_Details!$C$11)</f>
        <v/>
      </c>
      <c r="E1287" s="182" t="str">
        <f>IF(Project_Details!$C$12="","",Project_Details!$C$12)</f>
        <v/>
      </c>
      <c r="F1287" s="151" t="str">
        <f>IF(H1287="","",VLOOKUP(H1287,Waste_Type!$C$3:$E$50,3,FALSE))</f>
        <v/>
      </c>
      <c r="G1287" s="152" t="str">
        <f>IF(H1287="","",VLOOKUP($H1287,Waste_Type!$C$3:$E$50,2,FALSE))</f>
        <v/>
      </c>
      <c r="H1287" s="192" t="str">
        <f>IF(Data_Input!C1287="","",Data_Input!C1287)</f>
        <v/>
      </c>
      <c r="I1287" s="189" t="str">
        <f>IF(Data_Input!D1287="","",Data_Input!D1287)</f>
        <v/>
      </c>
      <c r="J1287" s="183" t="str">
        <f>IF(Data_Input!E1287="","",Data_Input!E1287)</f>
        <v/>
      </c>
      <c r="K1287" s="183" t="str">
        <f>IF(Data_Input!F1287="","",Data_Input!F1287)</f>
        <v/>
      </c>
      <c r="L1287" s="151" t="str">
        <f>IF(Data_Input!G1287="","",Data_Input!G1287)</f>
        <v/>
      </c>
      <c r="M1287" s="154" t="str">
        <f t="shared" si="20"/>
        <v/>
      </c>
    </row>
    <row r="1288" spans="2:13" x14ac:dyDescent="0.4">
      <c r="B1288" s="178" t="str">
        <f>IF(Data_Input!B1288="","",Data_Input!B1288)</f>
        <v/>
      </c>
      <c r="C1288" s="179" t="str">
        <f>IF(Project_Details!$C$10="","",Project_Details!$C$10)</f>
        <v/>
      </c>
      <c r="D1288" s="179" t="str">
        <f>IF(Project_Details!$C$11="","",Project_Details!$C$11)</f>
        <v/>
      </c>
      <c r="E1288" s="179" t="str">
        <f>IF(Project_Details!$C$12="","",Project_Details!$C$12)</f>
        <v/>
      </c>
      <c r="F1288" s="144" t="str">
        <f>IF(H1288="","",VLOOKUP(H1288,Waste_Type!$C$3:$E$50,3,FALSE))</f>
        <v/>
      </c>
      <c r="G1288" s="145" t="str">
        <f>IF(H1288="","",VLOOKUP($H1288,Waste_Type!$C$3:$E$50,2,FALSE))</f>
        <v/>
      </c>
      <c r="H1288" s="193" t="str">
        <f>IF(Data_Input!C1288="","",Data_Input!C1288)</f>
        <v/>
      </c>
      <c r="I1288" s="190" t="str">
        <f>IF(Data_Input!D1288="","",Data_Input!D1288)</f>
        <v/>
      </c>
      <c r="J1288" s="180" t="str">
        <f>IF(Data_Input!E1288="","",Data_Input!E1288)</f>
        <v/>
      </c>
      <c r="K1288" s="180" t="str">
        <f>IF(Data_Input!F1288="","",Data_Input!F1288)</f>
        <v/>
      </c>
      <c r="L1288" s="144" t="str">
        <f>IF(Data_Input!G1288="","",Data_Input!G1288)</f>
        <v/>
      </c>
      <c r="M1288" s="148" t="str">
        <f t="shared" si="20"/>
        <v/>
      </c>
    </row>
    <row r="1289" spans="2:13" x14ac:dyDescent="0.4">
      <c r="B1289" s="181" t="str">
        <f>IF(Data_Input!B1289="","",Data_Input!B1289)</f>
        <v/>
      </c>
      <c r="C1289" s="182" t="str">
        <f>IF(Project_Details!$C$10="","",Project_Details!$C$10)</f>
        <v/>
      </c>
      <c r="D1289" s="182" t="str">
        <f>IF(Project_Details!$C$11="","",Project_Details!$C$11)</f>
        <v/>
      </c>
      <c r="E1289" s="182" t="str">
        <f>IF(Project_Details!$C$12="","",Project_Details!$C$12)</f>
        <v/>
      </c>
      <c r="F1289" s="151" t="str">
        <f>IF(H1289="","",VLOOKUP(H1289,Waste_Type!$C$3:$E$50,3,FALSE))</f>
        <v/>
      </c>
      <c r="G1289" s="152" t="str">
        <f>IF(H1289="","",VLOOKUP($H1289,Waste_Type!$C$3:$E$50,2,FALSE))</f>
        <v/>
      </c>
      <c r="H1289" s="192" t="str">
        <f>IF(Data_Input!C1289="","",Data_Input!C1289)</f>
        <v/>
      </c>
      <c r="I1289" s="189" t="str">
        <f>IF(Data_Input!D1289="","",Data_Input!D1289)</f>
        <v/>
      </c>
      <c r="J1289" s="183" t="str">
        <f>IF(Data_Input!E1289="","",Data_Input!E1289)</f>
        <v/>
      </c>
      <c r="K1289" s="183" t="str">
        <f>IF(Data_Input!F1289="","",Data_Input!F1289)</f>
        <v/>
      </c>
      <c r="L1289" s="151" t="str">
        <f>IF(Data_Input!G1289="","",Data_Input!G1289)</f>
        <v/>
      </c>
      <c r="M1289" s="154" t="str">
        <f t="shared" si="20"/>
        <v/>
      </c>
    </row>
    <row r="1290" spans="2:13" x14ac:dyDescent="0.4">
      <c r="B1290" s="178" t="str">
        <f>IF(Data_Input!B1290="","",Data_Input!B1290)</f>
        <v/>
      </c>
      <c r="C1290" s="179" t="str">
        <f>IF(Project_Details!$C$10="","",Project_Details!$C$10)</f>
        <v/>
      </c>
      <c r="D1290" s="179" t="str">
        <f>IF(Project_Details!$C$11="","",Project_Details!$C$11)</f>
        <v/>
      </c>
      <c r="E1290" s="179" t="str">
        <f>IF(Project_Details!$C$12="","",Project_Details!$C$12)</f>
        <v/>
      </c>
      <c r="F1290" s="144" t="str">
        <f>IF(H1290="","",VLOOKUP(H1290,Waste_Type!$C$3:$E$50,3,FALSE))</f>
        <v/>
      </c>
      <c r="G1290" s="145" t="str">
        <f>IF(H1290="","",VLOOKUP($H1290,Waste_Type!$C$3:$E$50,2,FALSE))</f>
        <v/>
      </c>
      <c r="H1290" s="193" t="str">
        <f>IF(Data_Input!C1290="","",Data_Input!C1290)</f>
        <v/>
      </c>
      <c r="I1290" s="190" t="str">
        <f>IF(Data_Input!D1290="","",Data_Input!D1290)</f>
        <v/>
      </c>
      <c r="J1290" s="180" t="str">
        <f>IF(Data_Input!E1290="","",Data_Input!E1290)</f>
        <v/>
      </c>
      <c r="K1290" s="180" t="str">
        <f>IF(Data_Input!F1290="","",Data_Input!F1290)</f>
        <v/>
      </c>
      <c r="L1290" s="144" t="str">
        <f>IF(Data_Input!G1290="","",Data_Input!G1290)</f>
        <v/>
      </c>
      <c r="M1290" s="148" t="str">
        <f t="shared" si="20"/>
        <v/>
      </c>
    </row>
    <row r="1291" spans="2:13" x14ac:dyDescent="0.4">
      <c r="B1291" s="181" t="str">
        <f>IF(Data_Input!B1291="","",Data_Input!B1291)</f>
        <v/>
      </c>
      <c r="C1291" s="182" t="str">
        <f>IF(Project_Details!$C$10="","",Project_Details!$C$10)</f>
        <v/>
      </c>
      <c r="D1291" s="182" t="str">
        <f>IF(Project_Details!$C$11="","",Project_Details!$C$11)</f>
        <v/>
      </c>
      <c r="E1291" s="182" t="str">
        <f>IF(Project_Details!$C$12="","",Project_Details!$C$12)</f>
        <v/>
      </c>
      <c r="F1291" s="151" t="str">
        <f>IF(H1291="","",VLOOKUP(H1291,Waste_Type!$C$3:$E$50,3,FALSE))</f>
        <v/>
      </c>
      <c r="G1291" s="152" t="str">
        <f>IF(H1291="","",VLOOKUP($H1291,Waste_Type!$C$3:$E$50,2,FALSE))</f>
        <v/>
      </c>
      <c r="H1291" s="192" t="str">
        <f>IF(Data_Input!C1291="","",Data_Input!C1291)</f>
        <v/>
      </c>
      <c r="I1291" s="189" t="str">
        <f>IF(Data_Input!D1291="","",Data_Input!D1291)</f>
        <v/>
      </c>
      <c r="J1291" s="183" t="str">
        <f>IF(Data_Input!E1291="","",Data_Input!E1291)</f>
        <v/>
      </c>
      <c r="K1291" s="183" t="str">
        <f>IF(Data_Input!F1291="","",Data_Input!F1291)</f>
        <v/>
      </c>
      <c r="L1291" s="151" t="str">
        <f>IF(Data_Input!G1291="","",Data_Input!G1291)</f>
        <v/>
      </c>
      <c r="M1291" s="154" t="str">
        <f t="shared" si="20"/>
        <v/>
      </c>
    </row>
    <row r="1292" spans="2:13" x14ac:dyDescent="0.4">
      <c r="B1292" s="178" t="str">
        <f>IF(Data_Input!B1292="","",Data_Input!B1292)</f>
        <v/>
      </c>
      <c r="C1292" s="179" t="str">
        <f>IF(Project_Details!$C$10="","",Project_Details!$C$10)</f>
        <v/>
      </c>
      <c r="D1292" s="179" t="str">
        <f>IF(Project_Details!$C$11="","",Project_Details!$C$11)</f>
        <v/>
      </c>
      <c r="E1292" s="179" t="str">
        <f>IF(Project_Details!$C$12="","",Project_Details!$C$12)</f>
        <v/>
      </c>
      <c r="F1292" s="144" t="str">
        <f>IF(H1292="","",VLOOKUP(H1292,Waste_Type!$C$3:$E$50,3,FALSE))</f>
        <v/>
      </c>
      <c r="G1292" s="145" t="str">
        <f>IF(H1292="","",VLOOKUP($H1292,Waste_Type!$C$3:$E$50,2,FALSE))</f>
        <v/>
      </c>
      <c r="H1292" s="193" t="str">
        <f>IF(Data_Input!C1292="","",Data_Input!C1292)</f>
        <v/>
      </c>
      <c r="I1292" s="190" t="str">
        <f>IF(Data_Input!D1292="","",Data_Input!D1292)</f>
        <v/>
      </c>
      <c r="J1292" s="180" t="str">
        <f>IF(Data_Input!E1292="","",Data_Input!E1292)</f>
        <v/>
      </c>
      <c r="K1292" s="180" t="str">
        <f>IF(Data_Input!F1292="","",Data_Input!F1292)</f>
        <v/>
      </c>
      <c r="L1292" s="144" t="str">
        <f>IF(Data_Input!G1292="","",Data_Input!G1292)</f>
        <v/>
      </c>
      <c r="M1292" s="148" t="str">
        <f t="shared" si="20"/>
        <v/>
      </c>
    </row>
    <row r="1293" spans="2:13" x14ac:dyDescent="0.4">
      <c r="B1293" s="181" t="str">
        <f>IF(Data_Input!B1293="","",Data_Input!B1293)</f>
        <v/>
      </c>
      <c r="C1293" s="182" t="str">
        <f>IF(Project_Details!$C$10="","",Project_Details!$C$10)</f>
        <v/>
      </c>
      <c r="D1293" s="182" t="str">
        <f>IF(Project_Details!$C$11="","",Project_Details!$C$11)</f>
        <v/>
      </c>
      <c r="E1293" s="182" t="str">
        <f>IF(Project_Details!$C$12="","",Project_Details!$C$12)</f>
        <v/>
      </c>
      <c r="F1293" s="151" t="str">
        <f>IF(H1293="","",VLOOKUP(H1293,Waste_Type!$C$3:$E$50,3,FALSE))</f>
        <v/>
      </c>
      <c r="G1293" s="152" t="str">
        <f>IF(H1293="","",VLOOKUP($H1293,Waste_Type!$C$3:$E$50,2,FALSE))</f>
        <v/>
      </c>
      <c r="H1293" s="192" t="str">
        <f>IF(Data_Input!C1293="","",Data_Input!C1293)</f>
        <v/>
      </c>
      <c r="I1293" s="189" t="str">
        <f>IF(Data_Input!D1293="","",Data_Input!D1293)</f>
        <v/>
      </c>
      <c r="J1293" s="183" t="str">
        <f>IF(Data_Input!E1293="","",Data_Input!E1293)</f>
        <v/>
      </c>
      <c r="K1293" s="183" t="str">
        <f>IF(Data_Input!F1293="","",Data_Input!F1293)</f>
        <v/>
      </c>
      <c r="L1293" s="151" t="str">
        <f>IF(Data_Input!G1293="","",Data_Input!G1293)</f>
        <v/>
      </c>
      <c r="M1293" s="154" t="str">
        <f t="shared" si="20"/>
        <v/>
      </c>
    </row>
    <row r="1294" spans="2:13" x14ac:dyDescent="0.4">
      <c r="B1294" s="178" t="str">
        <f>IF(Data_Input!B1294="","",Data_Input!B1294)</f>
        <v/>
      </c>
      <c r="C1294" s="179" t="str">
        <f>IF(Project_Details!$C$10="","",Project_Details!$C$10)</f>
        <v/>
      </c>
      <c r="D1294" s="179" t="str">
        <f>IF(Project_Details!$C$11="","",Project_Details!$C$11)</f>
        <v/>
      </c>
      <c r="E1294" s="179" t="str">
        <f>IF(Project_Details!$C$12="","",Project_Details!$C$12)</f>
        <v/>
      </c>
      <c r="F1294" s="144" t="str">
        <f>IF(H1294="","",VLOOKUP(H1294,Waste_Type!$C$3:$E$50,3,FALSE))</f>
        <v/>
      </c>
      <c r="G1294" s="145" t="str">
        <f>IF(H1294="","",VLOOKUP($H1294,Waste_Type!$C$3:$E$50,2,FALSE))</f>
        <v/>
      </c>
      <c r="H1294" s="193" t="str">
        <f>IF(Data_Input!C1294="","",Data_Input!C1294)</f>
        <v/>
      </c>
      <c r="I1294" s="190" t="str">
        <f>IF(Data_Input!D1294="","",Data_Input!D1294)</f>
        <v/>
      </c>
      <c r="J1294" s="180" t="str">
        <f>IF(Data_Input!E1294="","",Data_Input!E1294)</f>
        <v/>
      </c>
      <c r="K1294" s="180" t="str">
        <f>IF(Data_Input!F1294="","",Data_Input!F1294)</f>
        <v/>
      </c>
      <c r="L1294" s="144" t="str">
        <f>IF(Data_Input!G1294="","",Data_Input!G1294)</f>
        <v/>
      </c>
      <c r="M1294" s="148" t="str">
        <f t="shared" si="20"/>
        <v/>
      </c>
    </row>
    <row r="1295" spans="2:13" x14ac:dyDescent="0.4">
      <c r="B1295" s="181" t="str">
        <f>IF(Data_Input!B1295="","",Data_Input!B1295)</f>
        <v/>
      </c>
      <c r="C1295" s="182" t="str">
        <f>IF(Project_Details!$C$10="","",Project_Details!$C$10)</f>
        <v/>
      </c>
      <c r="D1295" s="182" t="str">
        <f>IF(Project_Details!$C$11="","",Project_Details!$C$11)</f>
        <v/>
      </c>
      <c r="E1295" s="182" t="str">
        <f>IF(Project_Details!$C$12="","",Project_Details!$C$12)</f>
        <v/>
      </c>
      <c r="F1295" s="151" t="str">
        <f>IF(H1295="","",VLOOKUP(H1295,Waste_Type!$C$3:$E$50,3,FALSE))</f>
        <v/>
      </c>
      <c r="G1295" s="152" t="str">
        <f>IF(H1295="","",VLOOKUP($H1295,Waste_Type!$C$3:$E$50,2,FALSE))</f>
        <v/>
      </c>
      <c r="H1295" s="192" t="str">
        <f>IF(Data_Input!C1295="","",Data_Input!C1295)</f>
        <v/>
      </c>
      <c r="I1295" s="189" t="str">
        <f>IF(Data_Input!D1295="","",Data_Input!D1295)</f>
        <v/>
      </c>
      <c r="J1295" s="183" t="str">
        <f>IF(Data_Input!E1295="","",Data_Input!E1295)</f>
        <v/>
      </c>
      <c r="K1295" s="183" t="str">
        <f>IF(Data_Input!F1295="","",Data_Input!F1295)</f>
        <v/>
      </c>
      <c r="L1295" s="151" t="str">
        <f>IF(Data_Input!G1295="","",Data_Input!G1295)</f>
        <v/>
      </c>
      <c r="M1295" s="154" t="str">
        <f t="shared" si="20"/>
        <v/>
      </c>
    </row>
    <row r="1296" spans="2:13" x14ac:dyDescent="0.4">
      <c r="B1296" s="178" t="str">
        <f>IF(Data_Input!B1296="","",Data_Input!B1296)</f>
        <v/>
      </c>
      <c r="C1296" s="179" t="str">
        <f>IF(Project_Details!$C$10="","",Project_Details!$C$10)</f>
        <v/>
      </c>
      <c r="D1296" s="179" t="str">
        <f>IF(Project_Details!$C$11="","",Project_Details!$C$11)</f>
        <v/>
      </c>
      <c r="E1296" s="179" t="str">
        <f>IF(Project_Details!$C$12="","",Project_Details!$C$12)</f>
        <v/>
      </c>
      <c r="F1296" s="144" t="str">
        <f>IF(H1296="","",VLOOKUP(H1296,Waste_Type!$C$3:$E$50,3,FALSE))</f>
        <v/>
      </c>
      <c r="G1296" s="145" t="str">
        <f>IF(H1296="","",VLOOKUP($H1296,Waste_Type!$C$3:$E$50,2,FALSE))</f>
        <v/>
      </c>
      <c r="H1296" s="193" t="str">
        <f>IF(Data_Input!C1296="","",Data_Input!C1296)</f>
        <v/>
      </c>
      <c r="I1296" s="190" t="str">
        <f>IF(Data_Input!D1296="","",Data_Input!D1296)</f>
        <v/>
      </c>
      <c r="J1296" s="180" t="str">
        <f>IF(Data_Input!E1296="","",Data_Input!E1296)</f>
        <v/>
      </c>
      <c r="K1296" s="180" t="str">
        <f>IF(Data_Input!F1296="","",Data_Input!F1296)</f>
        <v/>
      </c>
      <c r="L1296" s="144" t="str">
        <f>IF(Data_Input!G1296="","",Data_Input!G1296)</f>
        <v/>
      </c>
      <c r="M1296" s="148" t="str">
        <f t="shared" si="20"/>
        <v/>
      </c>
    </row>
    <row r="1297" spans="2:13" x14ac:dyDescent="0.4">
      <c r="B1297" s="181" t="str">
        <f>IF(Data_Input!B1297="","",Data_Input!B1297)</f>
        <v/>
      </c>
      <c r="C1297" s="182" t="str">
        <f>IF(Project_Details!$C$10="","",Project_Details!$C$10)</f>
        <v/>
      </c>
      <c r="D1297" s="182" t="str">
        <f>IF(Project_Details!$C$11="","",Project_Details!$C$11)</f>
        <v/>
      </c>
      <c r="E1297" s="182" t="str">
        <f>IF(Project_Details!$C$12="","",Project_Details!$C$12)</f>
        <v/>
      </c>
      <c r="F1297" s="151" t="str">
        <f>IF(H1297="","",VLOOKUP(H1297,Waste_Type!$C$3:$E$50,3,FALSE))</f>
        <v/>
      </c>
      <c r="G1297" s="152" t="str">
        <f>IF(H1297="","",VLOOKUP($H1297,Waste_Type!$C$3:$E$50,2,FALSE))</f>
        <v/>
      </c>
      <c r="H1297" s="192" t="str">
        <f>IF(Data_Input!C1297="","",Data_Input!C1297)</f>
        <v/>
      </c>
      <c r="I1297" s="189" t="str">
        <f>IF(Data_Input!D1297="","",Data_Input!D1297)</f>
        <v/>
      </c>
      <c r="J1297" s="183" t="str">
        <f>IF(Data_Input!E1297="","",Data_Input!E1297)</f>
        <v/>
      </c>
      <c r="K1297" s="183" t="str">
        <f>IF(Data_Input!F1297="","",Data_Input!F1297)</f>
        <v/>
      </c>
      <c r="L1297" s="151" t="str">
        <f>IF(Data_Input!G1297="","",Data_Input!G1297)</f>
        <v/>
      </c>
      <c r="M1297" s="154" t="str">
        <f t="shared" si="20"/>
        <v/>
      </c>
    </row>
    <row r="1298" spans="2:13" x14ac:dyDescent="0.4">
      <c r="B1298" s="178" t="str">
        <f>IF(Data_Input!B1298="","",Data_Input!B1298)</f>
        <v/>
      </c>
      <c r="C1298" s="179" t="str">
        <f>IF(Project_Details!$C$10="","",Project_Details!$C$10)</f>
        <v/>
      </c>
      <c r="D1298" s="179" t="str">
        <f>IF(Project_Details!$C$11="","",Project_Details!$C$11)</f>
        <v/>
      </c>
      <c r="E1298" s="179" t="str">
        <f>IF(Project_Details!$C$12="","",Project_Details!$C$12)</f>
        <v/>
      </c>
      <c r="F1298" s="144" t="str">
        <f>IF(H1298="","",VLOOKUP(H1298,Waste_Type!$C$3:$E$50,3,FALSE))</f>
        <v/>
      </c>
      <c r="G1298" s="145" t="str">
        <f>IF(H1298="","",VLOOKUP($H1298,Waste_Type!$C$3:$E$50,2,FALSE))</f>
        <v/>
      </c>
      <c r="H1298" s="193" t="str">
        <f>IF(Data_Input!C1298="","",Data_Input!C1298)</f>
        <v/>
      </c>
      <c r="I1298" s="190" t="str">
        <f>IF(Data_Input!D1298="","",Data_Input!D1298)</f>
        <v/>
      </c>
      <c r="J1298" s="180" t="str">
        <f>IF(Data_Input!E1298="","",Data_Input!E1298)</f>
        <v/>
      </c>
      <c r="K1298" s="180" t="str">
        <f>IF(Data_Input!F1298="","",Data_Input!F1298)</f>
        <v/>
      </c>
      <c r="L1298" s="144" t="str">
        <f>IF(Data_Input!G1298="","",Data_Input!G1298)</f>
        <v/>
      </c>
      <c r="M1298" s="148" t="str">
        <f t="shared" si="20"/>
        <v/>
      </c>
    </row>
    <row r="1299" spans="2:13" x14ac:dyDescent="0.4">
      <c r="B1299" s="181" t="str">
        <f>IF(Data_Input!B1299="","",Data_Input!B1299)</f>
        <v/>
      </c>
      <c r="C1299" s="182" t="str">
        <f>IF(Project_Details!$C$10="","",Project_Details!$C$10)</f>
        <v/>
      </c>
      <c r="D1299" s="182" t="str">
        <f>IF(Project_Details!$C$11="","",Project_Details!$C$11)</f>
        <v/>
      </c>
      <c r="E1299" s="182" t="str">
        <f>IF(Project_Details!$C$12="","",Project_Details!$C$12)</f>
        <v/>
      </c>
      <c r="F1299" s="151" t="str">
        <f>IF(H1299="","",VLOOKUP(H1299,Waste_Type!$C$3:$E$50,3,FALSE))</f>
        <v/>
      </c>
      <c r="G1299" s="152" t="str">
        <f>IF(H1299="","",VLOOKUP($H1299,Waste_Type!$C$3:$E$50,2,FALSE))</f>
        <v/>
      </c>
      <c r="H1299" s="192" t="str">
        <f>IF(Data_Input!C1299="","",Data_Input!C1299)</f>
        <v/>
      </c>
      <c r="I1299" s="189" t="str">
        <f>IF(Data_Input!D1299="","",Data_Input!D1299)</f>
        <v/>
      </c>
      <c r="J1299" s="183" t="str">
        <f>IF(Data_Input!E1299="","",Data_Input!E1299)</f>
        <v/>
      </c>
      <c r="K1299" s="183" t="str">
        <f>IF(Data_Input!F1299="","",Data_Input!F1299)</f>
        <v/>
      </c>
      <c r="L1299" s="151" t="str">
        <f>IF(Data_Input!G1299="","",Data_Input!G1299)</f>
        <v/>
      </c>
      <c r="M1299" s="154" t="str">
        <f t="shared" si="20"/>
        <v/>
      </c>
    </row>
    <row r="1300" spans="2:13" x14ac:dyDescent="0.4">
      <c r="B1300" s="178" t="str">
        <f>IF(Data_Input!B1300="","",Data_Input!B1300)</f>
        <v/>
      </c>
      <c r="C1300" s="179" t="str">
        <f>IF(Project_Details!$C$10="","",Project_Details!$C$10)</f>
        <v/>
      </c>
      <c r="D1300" s="179" t="str">
        <f>IF(Project_Details!$C$11="","",Project_Details!$C$11)</f>
        <v/>
      </c>
      <c r="E1300" s="179" t="str">
        <f>IF(Project_Details!$C$12="","",Project_Details!$C$12)</f>
        <v/>
      </c>
      <c r="F1300" s="144" t="str">
        <f>IF(H1300="","",VLOOKUP(H1300,Waste_Type!$C$3:$E$50,3,FALSE))</f>
        <v/>
      </c>
      <c r="G1300" s="145" t="str">
        <f>IF(H1300="","",VLOOKUP($H1300,Waste_Type!$C$3:$E$50,2,FALSE))</f>
        <v/>
      </c>
      <c r="H1300" s="193" t="str">
        <f>IF(Data_Input!C1300="","",Data_Input!C1300)</f>
        <v/>
      </c>
      <c r="I1300" s="190" t="str">
        <f>IF(Data_Input!D1300="","",Data_Input!D1300)</f>
        <v/>
      </c>
      <c r="J1300" s="180" t="str">
        <f>IF(Data_Input!E1300="","",Data_Input!E1300)</f>
        <v/>
      </c>
      <c r="K1300" s="180" t="str">
        <f>IF(Data_Input!F1300="","",Data_Input!F1300)</f>
        <v/>
      </c>
      <c r="L1300" s="144" t="str">
        <f>IF(Data_Input!G1300="","",Data_Input!G1300)</f>
        <v/>
      </c>
      <c r="M1300" s="148" t="str">
        <f t="shared" si="20"/>
        <v/>
      </c>
    </row>
    <row r="1301" spans="2:13" x14ac:dyDescent="0.4">
      <c r="B1301" s="181" t="str">
        <f>IF(Data_Input!B1301="","",Data_Input!B1301)</f>
        <v/>
      </c>
      <c r="C1301" s="182" t="str">
        <f>IF(Project_Details!$C$10="","",Project_Details!$C$10)</f>
        <v/>
      </c>
      <c r="D1301" s="182" t="str">
        <f>IF(Project_Details!$C$11="","",Project_Details!$C$11)</f>
        <v/>
      </c>
      <c r="E1301" s="182" t="str">
        <f>IF(Project_Details!$C$12="","",Project_Details!$C$12)</f>
        <v/>
      </c>
      <c r="F1301" s="151" t="str">
        <f>IF(H1301="","",VLOOKUP(H1301,Waste_Type!$C$3:$E$50,3,FALSE))</f>
        <v/>
      </c>
      <c r="G1301" s="152" t="str">
        <f>IF(H1301="","",VLOOKUP($H1301,Waste_Type!$C$3:$E$50,2,FALSE))</f>
        <v/>
      </c>
      <c r="H1301" s="192" t="str">
        <f>IF(Data_Input!C1301="","",Data_Input!C1301)</f>
        <v/>
      </c>
      <c r="I1301" s="189" t="str">
        <f>IF(Data_Input!D1301="","",Data_Input!D1301)</f>
        <v/>
      </c>
      <c r="J1301" s="183" t="str">
        <f>IF(Data_Input!E1301="","",Data_Input!E1301)</f>
        <v/>
      </c>
      <c r="K1301" s="183" t="str">
        <f>IF(Data_Input!F1301="","",Data_Input!F1301)</f>
        <v/>
      </c>
      <c r="L1301" s="151" t="str">
        <f>IF(Data_Input!G1301="","",Data_Input!G1301)</f>
        <v/>
      </c>
      <c r="M1301" s="154" t="str">
        <f t="shared" si="20"/>
        <v/>
      </c>
    </row>
    <row r="1302" spans="2:13" x14ac:dyDescent="0.4">
      <c r="B1302" s="178" t="str">
        <f>IF(Data_Input!B1302="","",Data_Input!B1302)</f>
        <v/>
      </c>
      <c r="C1302" s="179" t="str">
        <f>IF(Project_Details!$C$10="","",Project_Details!$C$10)</f>
        <v/>
      </c>
      <c r="D1302" s="179" t="str">
        <f>IF(Project_Details!$C$11="","",Project_Details!$C$11)</f>
        <v/>
      </c>
      <c r="E1302" s="179" t="str">
        <f>IF(Project_Details!$C$12="","",Project_Details!$C$12)</f>
        <v/>
      </c>
      <c r="F1302" s="144" t="str">
        <f>IF(H1302="","",VLOOKUP(H1302,Waste_Type!$C$3:$E$50,3,FALSE))</f>
        <v/>
      </c>
      <c r="G1302" s="145" t="str">
        <f>IF(H1302="","",VLOOKUP($H1302,Waste_Type!$C$3:$E$50,2,FALSE))</f>
        <v/>
      </c>
      <c r="H1302" s="193" t="str">
        <f>IF(Data_Input!C1302="","",Data_Input!C1302)</f>
        <v/>
      </c>
      <c r="I1302" s="190" t="str">
        <f>IF(Data_Input!D1302="","",Data_Input!D1302)</f>
        <v/>
      </c>
      <c r="J1302" s="180" t="str">
        <f>IF(Data_Input!E1302="","",Data_Input!E1302)</f>
        <v/>
      </c>
      <c r="K1302" s="180" t="str">
        <f>IF(Data_Input!F1302="","",Data_Input!F1302)</f>
        <v/>
      </c>
      <c r="L1302" s="144" t="str">
        <f>IF(Data_Input!G1302="","",Data_Input!G1302)</f>
        <v/>
      </c>
      <c r="M1302" s="148" t="str">
        <f t="shared" si="20"/>
        <v/>
      </c>
    </row>
    <row r="1303" spans="2:13" x14ac:dyDescent="0.4">
      <c r="B1303" s="181" t="str">
        <f>IF(Data_Input!B1303="","",Data_Input!B1303)</f>
        <v/>
      </c>
      <c r="C1303" s="182" t="str">
        <f>IF(Project_Details!$C$10="","",Project_Details!$C$10)</f>
        <v/>
      </c>
      <c r="D1303" s="182" t="str">
        <f>IF(Project_Details!$C$11="","",Project_Details!$C$11)</f>
        <v/>
      </c>
      <c r="E1303" s="182" t="str">
        <f>IF(Project_Details!$C$12="","",Project_Details!$C$12)</f>
        <v/>
      </c>
      <c r="F1303" s="151" t="str">
        <f>IF(H1303="","",VLOOKUP(H1303,Waste_Type!$C$3:$E$50,3,FALSE))</f>
        <v/>
      </c>
      <c r="G1303" s="152" t="str">
        <f>IF(H1303="","",VLOOKUP($H1303,Waste_Type!$C$3:$E$50,2,FALSE))</f>
        <v/>
      </c>
      <c r="H1303" s="192" t="str">
        <f>IF(Data_Input!C1303="","",Data_Input!C1303)</f>
        <v/>
      </c>
      <c r="I1303" s="189" t="str">
        <f>IF(Data_Input!D1303="","",Data_Input!D1303)</f>
        <v/>
      </c>
      <c r="J1303" s="183" t="str">
        <f>IF(Data_Input!E1303="","",Data_Input!E1303)</f>
        <v/>
      </c>
      <c r="K1303" s="183" t="str">
        <f>IF(Data_Input!F1303="","",Data_Input!F1303)</f>
        <v/>
      </c>
      <c r="L1303" s="151" t="str">
        <f>IF(Data_Input!G1303="","",Data_Input!G1303)</f>
        <v/>
      </c>
      <c r="M1303" s="154" t="str">
        <f t="shared" si="20"/>
        <v/>
      </c>
    </row>
    <row r="1304" spans="2:13" x14ac:dyDescent="0.4">
      <c r="B1304" s="178" t="str">
        <f>IF(Data_Input!B1304="","",Data_Input!B1304)</f>
        <v/>
      </c>
      <c r="C1304" s="179" t="str">
        <f>IF(Project_Details!$C$10="","",Project_Details!$C$10)</f>
        <v/>
      </c>
      <c r="D1304" s="179" t="str">
        <f>IF(Project_Details!$C$11="","",Project_Details!$C$11)</f>
        <v/>
      </c>
      <c r="E1304" s="179" t="str">
        <f>IF(Project_Details!$C$12="","",Project_Details!$C$12)</f>
        <v/>
      </c>
      <c r="F1304" s="144" t="str">
        <f>IF(H1304="","",VLOOKUP(H1304,Waste_Type!$C$3:$E$50,3,FALSE))</f>
        <v/>
      </c>
      <c r="G1304" s="145" t="str">
        <f>IF(H1304="","",VLOOKUP($H1304,Waste_Type!$C$3:$E$50,2,FALSE))</f>
        <v/>
      </c>
      <c r="H1304" s="193" t="str">
        <f>IF(Data_Input!C1304="","",Data_Input!C1304)</f>
        <v/>
      </c>
      <c r="I1304" s="190" t="str">
        <f>IF(Data_Input!D1304="","",Data_Input!D1304)</f>
        <v/>
      </c>
      <c r="J1304" s="180" t="str">
        <f>IF(Data_Input!E1304="","",Data_Input!E1304)</f>
        <v/>
      </c>
      <c r="K1304" s="180" t="str">
        <f>IF(Data_Input!F1304="","",Data_Input!F1304)</f>
        <v/>
      </c>
      <c r="L1304" s="144" t="str">
        <f>IF(Data_Input!G1304="","",Data_Input!G1304)</f>
        <v/>
      </c>
      <c r="M1304" s="148" t="str">
        <f t="shared" si="20"/>
        <v/>
      </c>
    </row>
    <row r="1305" spans="2:13" x14ac:dyDescent="0.4">
      <c r="B1305" s="181" t="str">
        <f>IF(Data_Input!B1305="","",Data_Input!B1305)</f>
        <v/>
      </c>
      <c r="C1305" s="182" t="str">
        <f>IF(Project_Details!$C$10="","",Project_Details!$C$10)</f>
        <v/>
      </c>
      <c r="D1305" s="182" t="str">
        <f>IF(Project_Details!$C$11="","",Project_Details!$C$11)</f>
        <v/>
      </c>
      <c r="E1305" s="182" t="str">
        <f>IF(Project_Details!$C$12="","",Project_Details!$C$12)</f>
        <v/>
      </c>
      <c r="F1305" s="151" t="str">
        <f>IF(H1305="","",VLOOKUP(H1305,Waste_Type!$C$3:$E$50,3,FALSE))</f>
        <v/>
      </c>
      <c r="G1305" s="152" t="str">
        <f>IF(H1305="","",VLOOKUP($H1305,Waste_Type!$C$3:$E$50,2,FALSE))</f>
        <v/>
      </c>
      <c r="H1305" s="192" t="str">
        <f>IF(Data_Input!C1305="","",Data_Input!C1305)</f>
        <v/>
      </c>
      <c r="I1305" s="189" t="str">
        <f>IF(Data_Input!D1305="","",Data_Input!D1305)</f>
        <v/>
      </c>
      <c r="J1305" s="183" t="str">
        <f>IF(Data_Input!E1305="","",Data_Input!E1305)</f>
        <v/>
      </c>
      <c r="K1305" s="183" t="str">
        <f>IF(Data_Input!F1305="","",Data_Input!F1305)</f>
        <v/>
      </c>
      <c r="L1305" s="151" t="str">
        <f>IF(Data_Input!G1305="","",Data_Input!G1305)</f>
        <v/>
      </c>
      <c r="M1305" s="154" t="str">
        <f t="shared" si="20"/>
        <v/>
      </c>
    </row>
    <row r="1306" spans="2:13" x14ac:dyDescent="0.4">
      <c r="B1306" s="178" t="str">
        <f>IF(Data_Input!B1306="","",Data_Input!B1306)</f>
        <v/>
      </c>
      <c r="C1306" s="179" t="str">
        <f>IF(Project_Details!$C$10="","",Project_Details!$C$10)</f>
        <v/>
      </c>
      <c r="D1306" s="179" t="str">
        <f>IF(Project_Details!$C$11="","",Project_Details!$C$11)</f>
        <v/>
      </c>
      <c r="E1306" s="179" t="str">
        <f>IF(Project_Details!$C$12="","",Project_Details!$C$12)</f>
        <v/>
      </c>
      <c r="F1306" s="144" t="str">
        <f>IF(H1306="","",VLOOKUP(H1306,Waste_Type!$C$3:$E$50,3,FALSE))</f>
        <v/>
      </c>
      <c r="G1306" s="145" t="str">
        <f>IF(H1306="","",VLOOKUP($H1306,Waste_Type!$C$3:$E$50,2,FALSE))</f>
        <v/>
      </c>
      <c r="H1306" s="193" t="str">
        <f>IF(Data_Input!C1306="","",Data_Input!C1306)</f>
        <v/>
      </c>
      <c r="I1306" s="190" t="str">
        <f>IF(Data_Input!D1306="","",Data_Input!D1306)</f>
        <v/>
      </c>
      <c r="J1306" s="180" t="str">
        <f>IF(Data_Input!E1306="","",Data_Input!E1306)</f>
        <v/>
      </c>
      <c r="K1306" s="180" t="str">
        <f>IF(Data_Input!F1306="","",Data_Input!F1306)</f>
        <v/>
      </c>
      <c r="L1306" s="144" t="str">
        <f>IF(Data_Input!G1306="","",Data_Input!G1306)</f>
        <v/>
      </c>
      <c r="M1306" s="148" t="str">
        <f t="shared" si="20"/>
        <v/>
      </c>
    </row>
    <row r="1307" spans="2:13" x14ac:dyDescent="0.4">
      <c r="B1307" s="181" t="str">
        <f>IF(Data_Input!B1307="","",Data_Input!B1307)</f>
        <v/>
      </c>
      <c r="C1307" s="182" t="str">
        <f>IF(Project_Details!$C$10="","",Project_Details!$C$10)</f>
        <v/>
      </c>
      <c r="D1307" s="182" t="str">
        <f>IF(Project_Details!$C$11="","",Project_Details!$C$11)</f>
        <v/>
      </c>
      <c r="E1307" s="182" t="str">
        <f>IF(Project_Details!$C$12="","",Project_Details!$C$12)</f>
        <v/>
      </c>
      <c r="F1307" s="151" t="str">
        <f>IF(H1307="","",VLOOKUP(H1307,Waste_Type!$C$3:$E$50,3,FALSE))</f>
        <v/>
      </c>
      <c r="G1307" s="152" t="str">
        <f>IF(H1307="","",VLOOKUP($H1307,Waste_Type!$C$3:$E$50,2,FALSE))</f>
        <v/>
      </c>
      <c r="H1307" s="192" t="str">
        <f>IF(Data_Input!C1307="","",Data_Input!C1307)</f>
        <v/>
      </c>
      <c r="I1307" s="189" t="str">
        <f>IF(Data_Input!D1307="","",Data_Input!D1307)</f>
        <v/>
      </c>
      <c r="J1307" s="183" t="str">
        <f>IF(Data_Input!E1307="","",Data_Input!E1307)</f>
        <v/>
      </c>
      <c r="K1307" s="183" t="str">
        <f>IF(Data_Input!F1307="","",Data_Input!F1307)</f>
        <v/>
      </c>
      <c r="L1307" s="151" t="str">
        <f>IF(Data_Input!G1307="","",Data_Input!G1307)</f>
        <v/>
      </c>
      <c r="M1307" s="154" t="str">
        <f t="shared" si="20"/>
        <v/>
      </c>
    </row>
    <row r="1308" spans="2:13" x14ac:dyDescent="0.4">
      <c r="B1308" s="178" t="str">
        <f>IF(Data_Input!B1308="","",Data_Input!B1308)</f>
        <v/>
      </c>
      <c r="C1308" s="179" t="str">
        <f>IF(Project_Details!$C$10="","",Project_Details!$C$10)</f>
        <v/>
      </c>
      <c r="D1308" s="179" t="str">
        <f>IF(Project_Details!$C$11="","",Project_Details!$C$11)</f>
        <v/>
      </c>
      <c r="E1308" s="179" t="str">
        <f>IF(Project_Details!$C$12="","",Project_Details!$C$12)</f>
        <v/>
      </c>
      <c r="F1308" s="144" t="str">
        <f>IF(H1308="","",VLOOKUP(H1308,Waste_Type!$C$3:$E$50,3,FALSE))</f>
        <v/>
      </c>
      <c r="G1308" s="145" t="str">
        <f>IF(H1308="","",VLOOKUP($H1308,Waste_Type!$C$3:$E$50,2,FALSE))</f>
        <v/>
      </c>
      <c r="H1308" s="193" t="str">
        <f>IF(Data_Input!C1308="","",Data_Input!C1308)</f>
        <v/>
      </c>
      <c r="I1308" s="190" t="str">
        <f>IF(Data_Input!D1308="","",Data_Input!D1308)</f>
        <v/>
      </c>
      <c r="J1308" s="180" t="str">
        <f>IF(Data_Input!E1308="","",Data_Input!E1308)</f>
        <v/>
      </c>
      <c r="K1308" s="180" t="str">
        <f>IF(Data_Input!F1308="","",Data_Input!F1308)</f>
        <v/>
      </c>
      <c r="L1308" s="144" t="str">
        <f>IF(Data_Input!G1308="","",Data_Input!G1308)</f>
        <v/>
      </c>
      <c r="M1308" s="148" t="str">
        <f t="shared" si="20"/>
        <v/>
      </c>
    </row>
    <row r="1309" spans="2:13" x14ac:dyDescent="0.4">
      <c r="B1309" s="181" t="str">
        <f>IF(Data_Input!B1309="","",Data_Input!B1309)</f>
        <v/>
      </c>
      <c r="C1309" s="182" t="str">
        <f>IF(Project_Details!$C$10="","",Project_Details!$C$10)</f>
        <v/>
      </c>
      <c r="D1309" s="182" t="str">
        <f>IF(Project_Details!$C$11="","",Project_Details!$C$11)</f>
        <v/>
      </c>
      <c r="E1309" s="182" t="str">
        <f>IF(Project_Details!$C$12="","",Project_Details!$C$12)</f>
        <v/>
      </c>
      <c r="F1309" s="151" t="str">
        <f>IF(H1309="","",VLOOKUP(H1309,Waste_Type!$C$3:$E$50,3,FALSE))</f>
        <v/>
      </c>
      <c r="G1309" s="152" t="str">
        <f>IF(H1309="","",VLOOKUP($H1309,Waste_Type!$C$3:$E$50,2,FALSE))</f>
        <v/>
      </c>
      <c r="H1309" s="192" t="str">
        <f>IF(Data_Input!C1309="","",Data_Input!C1309)</f>
        <v/>
      </c>
      <c r="I1309" s="189" t="str">
        <f>IF(Data_Input!D1309="","",Data_Input!D1309)</f>
        <v/>
      </c>
      <c r="J1309" s="183" t="str">
        <f>IF(Data_Input!E1309="","",Data_Input!E1309)</f>
        <v/>
      </c>
      <c r="K1309" s="183" t="str">
        <f>IF(Data_Input!F1309="","",Data_Input!F1309)</f>
        <v/>
      </c>
      <c r="L1309" s="151" t="str">
        <f>IF(Data_Input!G1309="","",Data_Input!G1309)</f>
        <v/>
      </c>
      <c r="M1309" s="154" t="str">
        <f t="shared" si="20"/>
        <v/>
      </c>
    </row>
    <row r="1310" spans="2:13" x14ac:dyDescent="0.4">
      <c r="B1310" s="178" t="str">
        <f>IF(Data_Input!B1310="","",Data_Input!B1310)</f>
        <v/>
      </c>
      <c r="C1310" s="179" t="str">
        <f>IF(Project_Details!$C$10="","",Project_Details!$C$10)</f>
        <v/>
      </c>
      <c r="D1310" s="179" t="str">
        <f>IF(Project_Details!$C$11="","",Project_Details!$C$11)</f>
        <v/>
      </c>
      <c r="E1310" s="179" t="str">
        <f>IF(Project_Details!$C$12="","",Project_Details!$C$12)</f>
        <v/>
      </c>
      <c r="F1310" s="144" t="str">
        <f>IF(H1310="","",VLOOKUP(H1310,Waste_Type!$C$3:$E$50,3,FALSE))</f>
        <v/>
      </c>
      <c r="G1310" s="145" t="str">
        <f>IF(H1310="","",VLOOKUP($H1310,Waste_Type!$C$3:$E$50,2,FALSE))</f>
        <v/>
      </c>
      <c r="H1310" s="193" t="str">
        <f>IF(Data_Input!C1310="","",Data_Input!C1310)</f>
        <v/>
      </c>
      <c r="I1310" s="190" t="str">
        <f>IF(Data_Input!D1310="","",Data_Input!D1310)</f>
        <v/>
      </c>
      <c r="J1310" s="180" t="str">
        <f>IF(Data_Input!E1310="","",Data_Input!E1310)</f>
        <v/>
      </c>
      <c r="K1310" s="180" t="str">
        <f>IF(Data_Input!F1310="","",Data_Input!F1310)</f>
        <v/>
      </c>
      <c r="L1310" s="144" t="str">
        <f>IF(Data_Input!G1310="","",Data_Input!G1310)</f>
        <v/>
      </c>
      <c r="M1310" s="148" t="str">
        <f t="shared" si="20"/>
        <v/>
      </c>
    </row>
    <row r="1311" spans="2:13" x14ac:dyDescent="0.4">
      <c r="B1311" s="181" t="str">
        <f>IF(Data_Input!B1311="","",Data_Input!B1311)</f>
        <v/>
      </c>
      <c r="C1311" s="182" t="str">
        <f>IF(Project_Details!$C$10="","",Project_Details!$C$10)</f>
        <v/>
      </c>
      <c r="D1311" s="182" t="str">
        <f>IF(Project_Details!$C$11="","",Project_Details!$C$11)</f>
        <v/>
      </c>
      <c r="E1311" s="182" t="str">
        <f>IF(Project_Details!$C$12="","",Project_Details!$C$12)</f>
        <v/>
      </c>
      <c r="F1311" s="151" t="str">
        <f>IF(H1311="","",VLOOKUP(H1311,Waste_Type!$C$3:$E$50,3,FALSE))</f>
        <v/>
      </c>
      <c r="G1311" s="152" t="str">
        <f>IF(H1311="","",VLOOKUP($H1311,Waste_Type!$C$3:$E$50,2,FALSE))</f>
        <v/>
      </c>
      <c r="H1311" s="192" t="str">
        <f>IF(Data_Input!C1311="","",Data_Input!C1311)</f>
        <v/>
      </c>
      <c r="I1311" s="189" t="str">
        <f>IF(Data_Input!D1311="","",Data_Input!D1311)</f>
        <v/>
      </c>
      <c r="J1311" s="183" t="str">
        <f>IF(Data_Input!E1311="","",Data_Input!E1311)</f>
        <v/>
      </c>
      <c r="K1311" s="183" t="str">
        <f>IF(Data_Input!F1311="","",Data_Input!F1311)</f>
        <v/>
      </c>
      <c r="L1311" s="151" t="str">
        <f>IF(Data_Input!G1311="","",Data_Input!G1311)</f>
        <v/>
      </c>
      <c r="M1311" s="154" t="str">
        <f t="shared" si="20"/>
        <v/>
      </c>
    </row>
    <row r="1312" spans="2:13" x14ac:dyDescent="0.4">
      <c r="B1312" s="178" t="str">
        <f>IF(Data_Input!B1312="","",Data_Input!B1312)</f>
        <v/>
      </c>
      <c r="C1312" s="179" t="str">
        <f>IF(Project_Details!$C$10="","",Project_Details!$C$10)</f>
        <v/>
      </c>
      <c r="D1312" s="179" t="str">
        <f>IF(Project_Details!$C$11="","",Project_Details!$C$11)</f>
        <v/>
      </c>
      <c r="E1312" s="179" t="str">
        <f>IF(Project_Details!$C$12="","",Project_Details!$C$12)</f>
        <v/>
      </c>
      <c r="F1312" s="144" t="str">
        <f>IF(H1312="","",VLOOKUP(H1312,Waste_Type!$C$3:$E$50,3,FALSE))</f>
        <v/>
      </c>
      <c r="G1312" s="145" t="str">
        <f>IF(H1312="","",VLOOKUP($H1312,Waste_Type!$C$3:$E$50,2,FALSE))</f>
        <v/>
      </c>
      <c r="H1312" s="193" t="str">
        <f>IF(Data_Input!C1312="","",Data_Input!C1312)</f>
        <v/>
      </c>
      <c r="I1312" s="190" t="str">
        <f>IF(Data_Input!D1312="","",Data_Input!D1312)</f>
        <v/>
      </c>
      <c r="J1312" s="180" t="str">
        <f>IF(Data_Input!E1312="","",Data_Input!E1312)</f>
        <v/>
      </c>
      <c r="K1312" s="180" t="str">
        <f>IF(Data_Input!F1312="","",Data_Input!F1312)</f>
        <v/>
      </c>
      <c r="L1312" s="144" t="str">
        <f>IF(Data_Input!G1312="","",Data_Input!G1312)</f>
        <v/>
      </c>
      <c r="M1312" s="148" t="str">
        <f t="shared" si="20"/>
        <v/>
      </c>
    </row>
    <row r="1313" spans="2:13" x14ac:dyDescent="0.4">
      <c r="B1313" s="181" t="str">
        <f>IF(Data_Input!B1313="","",Data_Input!B1313)</f>
        <v/>
      </c>
      <c r="C1313" s="182" t="str">
        <f>IF(Project_Details!$C$10="","",Project_Details!$C$10)</f>
        <v/>
      </c>
      <c r="D1313" s="182" t="str">
        <f>IF(Project_Details!$C$11="","",Project_Details!$C$11)</f>
        <v/>
      </c>
      <c r="E1313" s="182" t="str">
        <f>IF(Project_Details!$C$12="","",Project_Details!$C$12)</f>
        <v/>
      </c>
      <c r="F1313" s="151" t="str">
        <f>IF(H1313="","",VLOOKUP(H1313,Waste_Type!$C$3:$E$50,3,FALSE))</f>
        <v/>
      </c>
      <c r="G1313" s="152" t="str">
        <f>IF(H1313="","",VLOOKUP($H1313,Waste_Type!$C$3:$E$50,2,FALSE))</f>
        <v/>
      </c>
      <c r="H1313" s="192" t="str">
        <f>IF(Data_Input!C1313="","",Data_Input!C1313)</f>
        <v/>
      </c>
      <c r="I1313" s="189" t="str">
        <f>IF(Data_Input!D1313="","",Data_Input!D1313)</f>
        <v/>
      </c>
      <c r="J1313" s="183" t="str">
        <f>IF(Data_Input!E1313="","",Data_Input!E1313)</f>
        <v/>
      </c>
      <c r="K1313" s="183" t="str">
        <f>IF(Data_Input!F1313="","",Data_Input!F1313)</f>
        <v/>
      </c>
      <c r="L1313" s="151" t="str">
        <f>IF(Data_Input!G1313="","",Data_Input!G1313)</f>
        <v/>
      </c>
      <c r="M1313" s="154" t="str">
        <f t="shared" si="20"/>
        <v/>
      </c>
    </row>
    <row r="1314" spans="2:13" x14ac:dyDescent="0.4">
      <c r="B1314" s="178" t="str">
        <f>IF(Data_Input!B1314="","",Data_Input!B1314)</f>
        <v/>
      </c>
      <c r="C1314" s="179" t="str">
        <f>IF(Project_Details!$C$10="","",Project_Details!$C$10)</f>
        <v/>
      </c>
      <c r="D1314" s="179" t="str">
        <f>IF(Project_Details!$C$11="","",Project_Details!$C$11)</f>
        <v/>
      </c>
      <c r="E1314" s="179" t="str">
        <f>IF(Project_Details!$C$12="","",Project_Details!$C$12)</f>
        <v/>
      </c>
      <c r="F1314" s="144" t="str">
        <f>IF(H1314="","",VLOOKUP(H1314,Waste_Type!$C$3:$E$50,3,FALSE))</f>
        <v/>
      </c>
      <c r="G1314" s="145" t="str">
        <f>IF(H1314="","",VLOOKUP($H1314,Waste_Type!$C$3:$E$50,2,FALSE))</f>
        <v/>
      </c>
      <c r="H1314" s="193" t="str">
        <f>IF(Data_Input!C1314="","",Data_Input!C1314)</f>
        <v/>
      </c>
      <c r="I1314" s="190" t="str">
        <f>IF(Data_Input!D1314="","",Data_Input!D1314)</f>
        <v/>
      </c>
      <c r="J1314" s="180" t="str">
        <f>IF(Data_Input!E1314="","",Data_Input!E1314)</f>
        <v/>
      </c>
      <c r="K1314" s="180" t="str">
        <f>IF(Data_Input!F1314="","",Data_Input!F1314)</f>
        <v/>
      </c>
      <c r="L1314" s="144" t="str">
        <f>IF(Data_Input!G1314="","",Data_Input!G1314)</f>
        <v/>
      </c>
      <c r="M1314" s="148" t="str">
        <f t="shared" si="20"/>
        <v/>
      </c>
    </row>
    <row r="1315" spans="2:13" x14ac:dyDescent="0.4">
      <c r="B1315" s="181" t="str">
        <f>IF(Data_Input!B1315="","",Data_Input!B1315)</f>
        <v/>
      </c>
      <c r="C1315" s="182" t="str">
        <f>IF(Project_Details!$C$10="","",Project_Details!$C$10)</f>
        <v/>
      </c>
      <c r="D1315" s="182" t="str">
        <f>IF(Project_Details!$C$11="","",Project_Details!$C$11)</f>
        <v/>
      </c>
      <c r="E1315" s="182" t="str">
        <f>IF(Project_Details!$C$12="","",Project_Details!$C$12)</f>
        <v/>
      </c>
      <c r="F1315" s="151" t="str">
        <f>IF(H1315="","",VLOOKUP(H1315,Waste_Type!$C$3:$E$50,3,FALSE))</f>
        <v/>
      </c>
      <c r="G1315" s="152" t="str">
        <f>IF(H1315="","",VLOOKUP($H1315,Waste_Type!$C$3:$E$50,2,FALSE))</f>
        <v/>
      </c>
      <c r="H1315" s="192" t="str">
        <f>IF(Data_Input!C1315="","",Data_Input!C1315)</f>
        <v/>
      </c>
      <c r="I1315" s="189" t="str">
        <f>IF(Data_Input!D1315="","",Data_Input!D1315)</f>
        <v/>
      </c>
      <c r="J1315" s="183" t="str">
        <f>IF(Data_Input!E1315="","",Data_Input!E1315)</f>
        <v/>
      </c>
      <c r="K1315" s="183" t="str">
        <f>IF(Data_Input!F1315="","",Data_Input!F1315)</f>
        <v/>
      </c>
      <c r="L1315" s="151" t="str">
        <f>IF(Data_Input!G1315="","",Data_Input!G1315)</f>
        <v/>
      </c>
      <c r="M1315" s="154" t="str">
        <f t="shared" si="20"/>
        <v/>
      </c>
    </row>
    <row r="1316" spans="2:13" x14ac:dyDescent="0.4">
      <c r="B1316" s="178" t="str">
        <f>IF(Data_Input!B1316="","",Data_Input!B1316)</f>
        <v/>
      </c>
      <c r="C1316" s="179" t="str">
        <f>IF(Project_Details!$C$10="","",Project_Details!$C$10)</f>
        <v/>
      </c>
      <c r="D1316" s="179" t="str">
        <f>IF(Project_Details!$C$11="","",Project_Details!$C$11)</f>
        <v/>
      </c>
      <c r="E1316" s="179" t="str">
        <f>IF(Project_Details!$C$12="","",Project_Details!$C$12)</f>
        <v/>
      </c>
      <c r="F1316" s="144" t="str">
        <f>IF(H1316="","",VLOOKUP(H1316,Waste_Type!$C$3:$E$50,3,FALSE))</f>
        <v/>
      </c>
      <c r="G1316" s="145" t="str">
        <f>IF(H1316="","",VLOOKUP($H1316,Waste_Type!$C$3:$E$50,2,FALSE))</f>
        <v/>
      </c>
      <c r="H1316" s="193" t="str">
        <f>IF(Data_Input!C1316="","",Data_Input!C1316)</f>
        <v/>
      </c>
      <c r="I1316" s="190" t="str">
        <f>IF(Data_Input!D1316="","",Data_Input!D1316)</f>
        <v/>
      </c>
      <c r="J1316" s="180" t="str">
        <f>IF(Data_Input!E1316="","",Data_Input!E1316)</f>
        <v/>
      </c>
      <c r="K1316" s="180" t="str">
        <f>IF(Data_Input!F1316="","",Data_Input!F1316)</f>
        <v/>
      </c>
      <c r="L1316" s="144" t="str">
        <f>IF(Data_Input!G1316="","",Data_Input!G1316)</f>
        <v/>
      </c>
      <c r="M1316" s="148" t="str">
        <f t="shared" si="20"/>
        <v/>
      </c>
    </row>
    <row r="1317" spans="2:13" x14ac:dyDescent="0.4">
      <c r="B1317" s="181" t="str">
        <f>IF(Data_Input!B1317="","",Data_Input!B1317)</f>
        <v/>
      </c>
      <c r="C1317" s="182" t="str">
        <f>IF(Project_Details!$C$10="","",Project_Details!$C$10)</f>
        <v/>
      </c>
      <c r="D1317" s="182" t="str">
        <f>IF(Project_Details!$C$11="","",Project_Details!$C$11)</f>
        <v/>
      </c>
      <c r="E1317" s="182" t="str">
        <f>IF(Project_Details!$C$12="","",Project_Details!$C$12)</f>
        <v/>
      </c>
      <c r="F1317" s="151" t="str">
        <f>IF(H1317="","",VLOOKUP(H1317,Waste_Type!$C$3:$E$50,3,FALSE))</f>
        <v/>
      </c>
      <c r="G1317" s="152" t="str">
        <f>IF(H1317="","",VLOOKUP($H1317,Waste_Type!$C$3:$E$50,2,FALSE))</f>
        <v/>
      </c>
      <c r="H1317" s="192" t="str">
        <f>IF(Data_Input!C1317="","",Data_Input!C1317)</f>
        <v/>
      </c>
      <c r="I1317" s="189" t="str">
        <f>IF(Data_Input!D1317="","",Data_Input!D1317)</f>
        <v/>
      </c>
      <c r="J1317" s="183" t="str">
        <f>IF(Data_Input!E1317="","",Data_Input!E1317)</f>
        <v/>
      </c>
      <c r="K1317" s="183" t="str">
        <f>IF(Data_Input!F1317="","",Data_Input!F1317)</f>
        <v/>
      </c>
      <c r="L1317" s="151" t="str">
        <f>IF(Data_Input!G1317="","",Data_Input!G1317)</f>
        <v/>
      </c>
      <c r="M1317" s="154" t="str">
        <f t="shared" si="20"/>
        <v/>
      </c>
    </row>
    <row r="1318" spans="2:13" x14ac:dyDescent="0.4">
      <c r="B1318" s="178" t="str">
        <f>IF(Data_Input!B1318="","",Data_Input!B1318)</f>
        <v/>
      </c>
      <c r="C1318" s="179" t="str">
        <f>IF(Project_Details!$C$10="","",Project_Details!$C$10)</f>
        <v/>
      </c>
      <c r="D1318" s="179" t="str">
        <f>IF(Project_Details!$C$11="","",Project_Details!$C$11)</f>
        <v/>
      </c>
      <c r="E1318" s="179" t="str">
        <f>IF(Project_Details!$C$12="","",Project_Details!$C$12)</f>
        <v/>
      </c>
      <c r="F1318" s="144" t="str">
        <f>IF(H1318="","",VLOOKUP(H1318,Waste_Type!$C$3:$E$50,3,FALSE))</f>
        <v/>
      </c>
      <c r="G1318" s="145" t="str">
        <f>IF(H1318="","",VLOOKUP($H1318,Waste_Type!$C$3:$E$50,2,FALSE))</f>
        <v/>
      </c>
      <c r="H1318" s="193" t="str">
        <f>IF(Data_Input!C1318="","",Data_Input!C1318)</f>
        <v/>
      </c>
      <c r="I1318" s="190" t="str">
        <f>IF(Data_Input!D1318="","",Data_Input!D1318)</f>
        <v/>
      </c>
      <c r="J1318" s="180" t="str">
        <f>IF(Data_Input!E1318="","",Data_Input!E1318)</f>
        <v/>
      </c>
      <c r="K1318" s="180" t="str">
        <f>IF(Data_Input!F1318="","",Data_Input!F1318)</f>
        <v/>
      </c>
      <c r="L1318" s="144" t="str">
        <f>IF(Data_Input!G1318="","",Data_Input!G1318)</f>
        <v/>
      </c>
      <c r="M1318" s="148" t="str">
        <f t="shared" si="20"/>
        <v/>
      </c>
    </row>
    <row r="1319" spans="2:13" x14ac:dyDescent="0.4">
      <c r="B1319" s="181" t="str">
        <f>IF(Data_Input!B1319="","",Data_Input!B1319)</f>
        <v/>
      </c>
      <c r="C1319" s="182" t="str">
        <f>IF(Project_Details!$C$10="","",Project_Details!$C$10)</f>
        <v/>
      </c>
      <c r="D1319" s="182" t="str">
        <f>IF(Project_Details!$C$11="","",Project_Details!$C$11)</f>
        <v/>
      </c>
      <c r="E1319" s="182" t="str">
        <f>IF(Project_Details!$C$12="","",Project_Details!$C$12)</f>
        <v/>
      </c>
      <c r="F1319" s="151" t="str">
        <f>IF(H1319="","",VLOOKUP(H1319,Waste_Type!$C$3:$E$50,3,FALSE))</f>
        <v/>
      </c>
      <c r="G1319" s="152" t="str">
        <f>IF(H1319="","",VLOOKUP($H1319,Waste_Type!$C$3:$E$50,2,FALSE))</f>
        <v/>
      </c>
      <c r="H1319" s="192" t="str">
        <f>IF(Data_Input!C1319="","",Data_Input!C1319)</f>
        <v/>
      </c>
      <c r="I1319" s="189" t="str">
        <f>IF(Data_Input!D1319="","",Data_Input!D1319)</f>
        <v/>
      </c>
      <c r="J1319" s="183" t="str">
        <f>IF(Data_Input!E1319="","",Data_Input!E1319)</f>
        <v/>
      </c>
      <c r="K1319" s="183" t="str">
        <f>IF(Data_Input!F1319="","",Data_Input!F1319)</f>
        <v/>
      </c>
      <c r="L1319" s="151" t="str">
        <f>IF(Data_Input!G1319="","",Data_Input!G1319)</f>
        <v/>
      </c>
      <c r="M1319" s="154" t="str">
        <f t="shared" si="20"/>
        <v/>
      </c>
    </row>
    <row r="1320" spans="2:13" x14ac:dyDescent="0.4">
      <c r="B1320" s="178" t="str">
        <f>IF(Data_Input!B1320="","",Data_Input!B1320)</f>
        <v/>
      </c>
      <c r="C1320" s="179" t="str">
        <f>IF(Project_Details!$C$10="","",Project_Details!$C$10)</f>
        <v/>
      </c>
      <c r="D1320" s="179" t="str">
        <f>IF(Project_Details!$C$11="","",Project_Details!$C$11)</f>
        <v/>
      </c>
      <c r="E1320" s="179" t="str">
        <f>IF(Project_Details!$C$12="","",Project_Details!$C$12)</f>
        <v/>
      </c>
      <c r="F1320" s="144" t="str">
        <f>IF(H1320="","",VLOOKUP(H1320,Waste_Type!$C$3:$E$50,3,FALSE))</f>
        <v/>
      </c>
      <c r="G1320" s="145" t="str">
        <f>IF(H1320="","",VLOOKUP($H1320,Waste_Type!$C$3:$E$50,2,FALSE))</f>
        <v/>
      </c>
      <c r="H1320" s="193" t="str">
        <f>IF(Data_Input!C1320="","",Data_Input!C1320)</f>
        <v/>
      </c>
      <c r="I1320" s="190" t="str">
        <f>IF(Data_Input!D1320="","",Data_Input!D1320)</f>
        <v/>
      </c>
      <c r="J1320" s="180" t="str">
        <f>IF(Data_Input!E1320="","",Data_Input!E1320)</f>
        <v/>
      </c>
      <c r="K1320" s="180" t="str">
        <f>IF(Data_Input!F1320="","",Data_Input!F1320)</f>
        <v/>
      </c>
      <c r="L1320" s="144" t="str">
        <f>IF(Data_Input!G1320="","",Data_Input!G1320)</f>
        <v/>
      </c>
      <c r="M1320" s="148" t="str">
        <f t="shared" si="20"/>
        <v/>
      </c>
    </row>
    <row r="1321" spans="2:13" x14ac:dyDescent="0.4">
      <c r="B1321" s="181" t="str">
        <f>IF(Data_Input!B1321="","",Data_Input!B1321)</f>
        <v/>
      </c>
      <c r="C1321" s="182" t="str">
        <f>IF(Project_Details!$C$10="","",Project_Details!$C$10)</f>
        <v/>
      </c>
      <c r="D1321" s="182" t="str">
        <f>IF(Project_Details!$C$11="","",Project_Details!$C$11)</f>
        <v/>
      </c>
      <c r="E1321" s="182" t="str">
        <f>IF(Project_Details!$C$12="","",Project_Details!$C$12)</f>
        <v/>
      </c>
      <c r="F1321" s="151" t="str">
        <f>IF(H1321="","",VLOOKUP(H1321,Waste_Type!$C$3:$E$50,3,FALSE))</f>
        <v/>
      </c>
      <c r="G1321" s="152" t="str">
        <f>IF(H1321="","",VLOOKUP($H1321,Waste_Type!$C$3:$E$50,2,FALSE))</f>
        <v/>
      </c>
      <c r="H1321" s="192" t="str">
        <f>IF(Data_Input!C1321="","",Data_Input!C1321)</f>
        <v/>
      </c>
      <c r="I1321" s="189" t="str">
        <f>IF(Data_Input!D1321="","",Data_Input!D1321)</f>
        <v/>
      </c>
      <c r="J1321" s="183" t="str">
        <f>IF(Data_Input!E1321="","",Data_Input!E1321)</f>
        <v/>
      </c>
      <c r="K1321" s="183" t="str">
        <f>IF(Data_Input!F1321="","",Data_Input!F1321)</f>
        <v/>
      </c>
      <c r="L1321" s="151" t="str">
        <f>IF(Data_Input!G1321="","",Data_Input!G1321)</f>
        <v/>
      </c>
      <c r="M1321" s="154" t="str">
        <f t="shared" si="20"/>
        <v/>
      </c>
    </row>
    <row r="1322" spans="2:13" x14ac:dyDescent="0.4">
      <c r="B1322" s="178" t="str">
        <f>IF(Data_Input!B1322="","",Data_Input!B1322)</f>
        <v/>
      </c>
      <c r="C1322" s="179" t="str">
        <f>IF(Project_Details!$C$10="","",Project_Details!$C$10)</f>
        <v/>
      </c>
      <c r="D1322" s="179" t="str">
        <f>IF(Project_Details!$C$11="","",Project_Details!$C$11)</f>
        <v/>
      </c>
      <c r="E1322" s="179" t="str">
        <f>IF(Project_Details!$C$12="","",Project_Details!$C$12)</f>
        <v/>
      </c>
      <c r="F1322" s="144" t="str">
        <f>IF(H1322="","",VLOOKUP(H1322,Waste_Type!$C$3:$E$50,3,FALSE))</f>
        <v/>
      </c>
      <c r="G1322" s="145" t="str">
        <f>IF(H1322="","",VLOOKUP($H1322,Waste_Type!$C$3:$E$50,2,FALSE))</f>
        <v/>
      </c>
      <c r="H1322" s="193" t="str">
        <f>IF(Data_Input!C1322="","",Data_Input!C1322)</f>
        <v/>
      </c>
      <c r="I1322" s="190" t="str">
        <f>IF(Data_Input!D1322="","",Data_Input!D1322)</f>
        <v/>
      </c>
      <c r="J1322" s="180" t="str">
        <f>IF(Data_Input!E1322="","",Data_Input!E1322)</f>
        <v/>
      </c>
      <c r="K1322" s="180" t="str">
        <f>IF(Data_Input!F1322="","",Data_Input!F1322)</f>
        <v/>
      </c>
      <c r="L1322" s="144" t="str">
        <f>IF(Data_Input!G1322="","",Data_Input!G1322)</f>
        <v/>
      </c>
      <c r="M1322" s="148" t="str">
        <f t="shared" si="20"/>
        <v/>
      </c>
    </row>
    <row r="1323" spans="2:13" x14ac:dyDescent="0.4">
      <c r="B1323" s="181" t="str">
        <f>IF(Data_Input!B1323="","",Data_Input!B1323)</f>
        <v/>
      </c>
      <c r="C1323" s="182" t="str">
        <f>IF(Project_Details!$C$10="","",Project_Details!$C$10)</f>
        <v/>
      </c>
      <c r="D1323" s="182" t="str">
        <f>IF(Project_Details!$C$11="","",Project_Details!$C$11)</f>
        <v/>
      </c>
      <c r="E1323" s="182" t="str">
        <f>IF(Project_Details!$C$12="","",Project_Details!$C$12)</f>
        <v/>
      </c>
      <c r="F1323" s="151" t="str">
        <f>IF(H1323="","",VLOOKUP(H1323,Waste_Type!$C$3:$E$50,3,FALSE))</f>
        <v/>
      </c>
      <c r="G1323" s="152" t="str">
        <f>IF(H1323="","",VLOOKUP($H1323,Waste_Type!$C$3:$E$50,2,FALSE))</f>
        <v/>
      </c>
      <c r="H1323" s="192" t="str">
        <f>IF(Data_Input!C1323="","",Data_Input!C1323)</f>
        <v/>
      </c>
      <c r="I1323" s="189" t="str">
        <f>IF(Data_Input!D1323="","",Data_Input!D1323)</f>
        <v/>
      </c>
      <c r="J1323" s="183" t="str">
        <f>IF(Data_Input!E1323="","",Data_Input!E1323)</f>
        <v/>
      </c>
      <c r="K1323" s="183" t="str">
        <f>IF(Data_Input!F1323="","",Data_Input!F1323)</f>
        <v/>
      </c>
      <c r="L1323" s="151" t="str">
        <f>IF(Data_Input!G1323="","",Data_Input!G1323)</f>
        <v/>
      </c>
      <c r="M1323" s="154" t="str">
        <f t="shared" si="20"/>
        <v/>
      </c>
    </row>
    <row r="1324" spans="2:13" x14ac:dyDescent="0.4">
      <c r="B1324" s="178" t="str">
        <f>IF(Data_Input!B1324="","",Data_Input!B1324)</f>
        <v/>
      </c>
      <c r="C1324" s="179" t="str">
        <f>IF(Project_Details!$C$10="","",Project_Details!$C$10)</f>
        <v/>
      </c>
      <c r="D1324" s="179" t="str">
        <f>IF(Project_Details!$C$11="","",Project_Details!$C$11)</f>
        <v/>
      </c>
      <c r="E1324" s="179" t="str">
        <f>IF(Project_Details!$C$12="","",Project_Details!$C$12)</f>
        <v/>
      </c>
      <c r="F1324" s="144" t="str">
        <f>IF(H1324="","",VLOOKUP(H1324,Waste_Type!$C$3:$E$50,3,FALSE))</f>
        <v/>
      </c>
      <c r="G1324" s="145" t="str">
        <f>IF(H1324="","",VLOOKUP($H1324,Waste_Type!$C$3:$E$50,2,FALSE))</f>
        <v/>
      </c>
      <c r="H1324" s="193" t="str">
        <f>IF(Data_Input!C1324="","",Data_Input!C1324)</f>
        <v/>
      </c>
      <c r="I1324" s="190" t="str">
        <f>IF(Data_Input!D1324="","",Data_Input!D1324)</f>
        <v/>
      </c>
      <c r="J1324" s="180" t="str">
        <f>IF(Data_Input!E1324="","",Data_Input!E1324)</f>
        <v/>
      </c>
      <c r="K1324" s="180" t="str">
        <f>IF(Data_Input!F1324="","",Data_Input!F1324)</f>
        <v/>
      </c>
      <c r="L1324" s="144" t="str">
        <f>IF(Data_Input!G1324="","",Data_Input!G1324)</f>
        <v/>
      </c>
      <c r="M1324" s="148" t="str">
        <f t="shared" si="20"/>
        <v/>
      </c>
    </row>
    <row r="1325" spans="2:13" x14ac:dyDescent="0.4">
      <c r="B1325" s="181" t="str">
        <f>IF(Data_Input!B1325="","",Data_Input!B1325)</f>
        <v/>
      </c>
      <c r="C1325" s="182" t="str">
        <f>IF(Project_Details!$C$10="","",Project_Details!$C$10)</f>
        <v/>
      </c>
      <c r="D1325" s="182" t="str">
        <f>IF(Project_Details!$C$11="","",Project_Details!$C$11)</f>
        <v/>
      </c>
      <c r="E1325" s="182" t="str">
        <f>IF(Project_Details!$C$12="","",Project_Details!$C$12)</f>
        <v/>
      </c>
      <c r="F1325" s="151" t="str">
        <f>IF(H1325="","",VLOOKUP(H1325,Waste_Type!$C$3:$E$50,3,FALSE))</f>
        <v/>
      </c>
      <c r="G1325" s="152" t="str">
        <f>IF(H1325="","",VLOOKUP($H1325,Waste_Type!$C$3:$E$50,2,FALSE))</f>
        <v/>
      </c>
      <c r="H1325" s="192" t="str">
        <f>IF(Data_Input!C1325="","",Data_Input!C1325)</f>
        <v/>
      </c>
      <c r="I1325" s="189" t="str">
        <f>IF(Data_Input!D1325="","",Data_Input!D1325)</f>
        <v/>
      </c>
      <c r="J1325" s="183" t="str">
        <f>IF(Data_Input!E1325="","",Data_Input!E1325)</f>
        <v/>
      </c>
      <c r="K1325" s="183" t="str">
        <f>IF(Data_Input!F1325="","",Data_Input!F1325)</f>
        <v/>
      </c>
      <c r="L1325" s="151" t="str">
        <f>IF(Data_Input!G1325="","",Data_Input!G1325)</f>
        <v/>
      </c>
      <c r="M1325" s="154" t="str">
        <f t="shared" si="20"/>
        <v/>
      </c>
    </row>
    <row r="1326" spans="2:13" x14ac:dyDescent="0.4">
      <c r="B1326" s="178" t="str">
        <f>IF(Data_Input!B1326="","",Data_Input!B1326)</f>
        <v/>
      </c>
      <c r="C1326" s="179" t="str">
        <f>IF(Project_Details!$C$10="","",Project_Details!$C$10)</f>
        <v/>
      </c>
      <c r="D1326" s="179" t="str">
        <f>IF(Project_Details!$C$11="","",Project_Details!$C$11)</f>
        <v/>
      </c>
      <c r="E1326" s="179" t="str">
        <f>IF(Project_Details!$C$12="","",Project_Details!$C$12)</f>
        <v/>
      </c>
      <c r="F1326" s="144" t="str">
        <f>IF(H1326="","",VLOOKUP(H1326,Waste_Type!$C$3:$E$50,3,FALSE))</f>
        <v/>
      </c>
      <c r="G1326" s="145" t="str">
        <f>IF(H1326="","",VLOOKUP($H1326,Waste_Type!$C$3:$E$50,2,FALSE))</f>
        <v/>
      </c>
      <c r="H1326" s="193" t="str">
        <f>IF(Data_Input!C1326="","",Data_Input!C1326)</f>
        <v/>
      </c>
      <c r="I1326" s="190" t="str">
        <f>IF(Data_Input!D1326="","",Data_Input!D1326)</f>
        <v/>
      </c>
      <c r="J1326" s="180" t="str">
        <f>IF(Data_Input!E1326="","",Data_Input!E1326)</f>
        <v/>
      </c>
      <c r="K1326" s="180" t="str">
        <f>IF(Data_Input!F1326="","",Data_Input!F1326)</f>
        <v/>
      </c>
      <c r="L1326" s="144" t="str">
        <f>IF(Data_Input!G1326="","",Data_Input!G1326)</f>
        <v/>
      </c>
      <c r="M1326" s="148" t="str">
        <f t="shared" si="20"/>
        <v/>
      </c>
    </row>
    <row r="1327" spans="2:13" x14ac:dyDescent="0.4">
      <c r="B1327" s="181" t="str">
        <f>IF(Data_Input!B1327="","",Data_Input!B1327)</f>
        <v/>
      </c>
      <c r="C1327" s="182" t="str">
        <f>IF(Project_Details!$C$10="","",Project_Details!$C$10)</f>
        <v/>
      </c>
      <c r="D1327" s="182" t="str">
        <f>IF(Project_Details!$C$11="","",Project_Details!$C$11)</f>
        <v/>
      </c>
      <c r="E1327" s="182" t="str">
        <f>IF(Project_Details!$C$12="","",Project_Details!$C$12)</f>
        <v/>
      </c>
      <c r="F1327" s="151" t="str">
        <f>IF(H1327="","",VLOOKUP(H1327,Waste_Type!$C$3:$E$50,3,FALSE))</f>
        <v/>
      </c>
      <c r="G1327" s="152" t="str">
        <f>IF(H1327="","",VLOOKUP($H1327,Waste_Type!$C$3:$E$50,2,FALSE))</f>
        <v/>
      </c>
      <c r="H1327" s="192" t="str">
        <f>IF(Data_Input!C1327="","",Data_Input!C1327)</f>
        <v/>
      </c>
      <c r="I1327" s="189" t="str">
        <f>IF(Data_Input!D1327="","",Data_Input!D1327)</f>
        <v/>
      </c>
      <c r="J1327" s="183" t="str">
        <f>IF(Data_Input!E1327="","",Data_Input!E1327)</f>
        <v/>
      </c>
      <c r="K1327" s="183" t="str">
        <f>IF(Data_Input!F1327="","",Data_Input!F1327)</f>
        <v/>
      </c>
      <c r="L1327" s="151" t="str">
        <f>IF(Data_Input!G1327="","",Data_Input!G1327)</f>
        <v/>
      </c>
      <c r="M1327" s="154" t="str">
        <f t="shared" si="20"/>
        <v/>
      </c>
    </row>
    <row r="1328" spans="2:13" x14ac:dyDescent="0.4">
      <c r="B1328" s="178" t="str">
        <f>IF(Data_Input!B1328="","",Data_Input!B1328)</f>
        <v/>
      </c>
      <c r="C1328" s="179" t="str">
        <f>IF(Project_Details!$C$10="","",Project_Details!$C$10)</f>
        <v/>
      </c>
      <c r="D1328" s="179" t="str">
        <f>IF(Project_Details!$C$11="","",Project_Details!$C$11)</f>
        <v/>
      </c>
      <c r="E1328" s="179" t="str">
        <f>IF(Project_Details!$C$12="","",Project_Details!$C$12)</f>
        <v/>
      </c>
      <c r="F1328" s="144" t="str">
        <f>IF(H1328="","",VLOOKUP(H1328,Waste_Type!$C$3:$E$50,3,FALSE))</f>
        <v/>
      </c>
      <c r="G1328" s="145" t="str">
        <f>IF(H1328="","",VLOOKUP($H1328,Waste_Type!$C$3:$E$50,2,FALSE))</f>
        <v/>
      </c>
      <c r="H1328" s="193" t="str">
        <f>IF(Data_Input!C1328="","",Data_Input!C1328)</f>
        <v/>
      </c>
      <c r="I1328" s="190" t="str">
        <f>IF(Data_Input!D1328="","",Data_Input!D1328)</f>
        <v/>
      </c>
      <c r="J1328" s="180" t="str">
        <f>IF(Data_Input!E1328="","",Data_Input!E1328)</f>
        <v/>
      </c>
      <c r="K1328" s="180" t="str">
        <f>IF(Data_Input!F1328="","",Data_Input!F1328)</f>
        <v/>
      </c>
      <c r="L1328" s="144" t="str">
        <f>IF(Data_Input!G1328="","",Data_Input!G1328)</f>
        <v/>
      </c>
      <c r="M1328" s="148" t="str">
        <f t="shared" si="20"/>
        <v/>
      </c>
    </row>
    <row r="1329" spans="2:13" x14ac:dyDescent="0.4">
      <c r="B1329" s="181" t="str">
        <f>IF(Data_Input!B1329="","",Data_Input!B1329)</f>
        <v/>
      </c>
      <c r="C1329" s="182" t="str">
        <f>IF(Project_Details!$C$10="","",Project_Details!$C$10)</f>
        <v/>
      </c>
      <c r="D1329" s="182" t="str">
        <f>IF(Project_Details!$C$11="","",Project_Details!$C$11)</f>
        <v/>
      </c>
      <c r="E1329" s="182" t="str">
        <f>IF(Project_Details!$C$12="","",Project_Details!$C$12)</f>
        <v/>
      </c>
      <c r="F1329" s="151" t="str">
        <f>IF(H1329="","",VLOOKUP(H1329,Waste_Type!$C$3:$E$50,3,FALSE))</f>
        <v/>
      </c>
      <c r="G1329" s="152" t="str">
        <f>IF(H1329="","",VLOOKUP($H1329,Waste_Type!$C$3:$E$50,2,FALSE))</f>
        <v/>
      </c>
      <c r="H1329" s="192" t="str">
        <f>IF(Data_Input!C1329="","",Data_Input!C1329)</f>
        <v/>
      </c>
      <c r="I1329" s="189" t="str">
        <f>IF(Data_Input!D1329="","",Data_Input!D1329)</f>
        <v/>
      </c>
      <c r="J1329" s="183" t="str">
        <f>IF(Data_Input!E1329="","",Data_Input!E1329)</f>
        <v/>
      </c>
      <c r="K1329" s="183" t="str">
        <f>IF(Data_Input!F1329="","",Data_Input!F1329)</f>
        <v/>
      </c>
      <c r="L1329" s="151" t="str">
        <f>IF(Data_Input!G1329="","",Data_Input!G1329)</f>
        <v/>
      </c>
      <c r="M1329" s="154" t="str">
        <f t="shared" si="20"/>
        <v/>
      </c>
    </row>
    <row r="1330" spans="2:13" x14ac:dyDescent="0.4">
      <c r="B1330" s="178" t="str">
        <f>IF(Data_Input!B1330="","",Data_Input!B1330)</f>
        <v/>
      </c>
      <c r="C1330" s="179" t="str">
        <f>IF(Project_Details!$C$10="","",Project_Details!$C$10)</f>
        <v/>
      </c>
      <c r="D1330" s="179" t="str">
        <f>IF(Project_Details!$C$11="","",Project_Details!$C$11)</f>
        <v/>
      </c>
      <c r="E1330" s="179" t="str">
        <f>IF(Project_Details!$C$12="","",Project_Details!$C$12)</f>
        <v/>
      </c>
      <c r="F1330" s="144" t="str">
        <f>IF(H1330="","",VLOOKUP(H1330,Waste_Type!$C$3:$E$50,3,FALSE))</f>
        <v/>
      </c>
      <c r="G1330" s="145" t="str">
        <f>IF(H1330="","",VLOOKUP($H1330,Waste_Type!$C$3:$E$50,2,FALSE))</f>
        <v/>
      </c>
      <c r="H1330" s="193" t="str">
        <f>IF(Data_Input!C1330="","",Data_Input!C1330)</f>
        <v/>
      </c>
      <c r="I1330" s="190" t="str">
        <f>IF(Data_Input!D1330="","",Data_Input!D1330)</f>
        <v/>
      </c>
      <c r="J1330" s="180" t="str">
        <f>IF(Data_Input!E1330="","",Data_Input!E1330)</f>
        <v/>
      </c>
      <c r="K1330" s="180" t="str">
        <f>IF(Data_Input!F1330="","",Data_Input!F1330)</f>
        <v/>
      </c>
      <c r="L1330" s="144" t="str">
        <f>IF(Data_Input!G1330="","",Data_Input!G1330)</f>
        <v/>
      </c>
      <c r="M1330" s="148" t="str">
        <f t="shared" si="20"/>
        <v/>
      </c>
    </row>
    <row r="1331" spans="2:13" x14ac:dyDescent="0.4">
      <c r="B1331" s="181" t="str">
        <f>IF(Data_Input!B1331="","",Data_Input!B1331)</f>
        <v/>
      </c>
      <c r="C1331" s="182" t="str">
        <f>IF(Project_Details!$C$10="","",Project_Details!$C$10)</f>
        <v/>
      </c>
      <c r="D1331" s="182" t="str">
        <f>IF(Project_Details!$C$11="","",Project_Details!$C$11)</f>
        <v/>
      </c>
      <c r="E1331" s="182" t="str">
        <f>IF(Project_Details!$C$12="","",Project_Details!$C$12)</f>
        <v/>
      </c>
      <c r="F1331" s="151" t="str">
        <f>IF(H1331="","",VLOOKUP(H1331,Waste_Type!$C$3:$E$50,3,FALSE))</f>
        <v/>
      </c>
      <c r="G1331" s="152" t="str">
        <f>IF(H1331="","",VLOOKUP($H1331,Waste_Type!$C$3:$E$50,2,FALSE))</f>
        <v/>
      </c>
      <c r="H1331" s="192" t="str">
        <f>IF(Data_Input!C1331="","",Data_Input!C1331)</f>
        <v/>
      </c>
      <c r="I1331" s="189" t="str">
        <f>IF(Data_Input!D1331="","",Data_Input!D1331)</f>
        <v/>
      </c>
      <c r="J1331" s="183" t="str">
        <f>IF(Data_Input!E1331="","",Data_Input!E1331)</f>
        <v/>
      </c>
      <c r="K1331" s="183" t="str">
        <f>IF(Data_Input!F1331="","",Data_Input!F1331)</f>
        <v/>
      </c>
      <c r="L1331" s="151" t="str">
        <f>IF(Data_Input!G1331="","",Data_Input!G1331)</f>
        <v/>
      </c>
      <c r="M1331" s="154" t="str">
        <f t="shared" si="20"/>
        <v/>
      </c>
    </row>
    <row r="1332" spans="2:13" x14ac:dyDescent="0.4">
      <c r="B1332" s="178" t="str">
        <f>IF(Data_Input!B1332="","",Data_Input!B1332)</f>
        <v/>
      </c>
      <c r="C1332" s="179" t="str">
        <f>IF(Project_Details!$C$10="","",Project_Details!$C$10)</f>
        <v/>
      </c>
      <c r="D1332" s="179" t="str">
        <f>IF(Project_Details!$C$11="","",Project_Details!$C$11)</f>
        <v/>
      </c>
      <c r="E1332" s="179" t="str">
        <f>IF(Project_Details!$C$12="","",Project_Details!$C$12)</f>
        <v/>
      </c>
      <c r="F1332" s="144" t="str">
        <f>IF(H1332="","",VLOOKUP(H1332,Waste_Type!$C$3:$E$50,3,FALSE))</f>
        <v/>
      </c>
      <c r="G1332" s="145" t="str">
        <f>IF(H1332="","",VLOOKUP($H1332,Waste_Type!$C$3:$E$50,2,FALSE))</f>
        <v/>
      </c>
      <c r="H1332" s="193" t="str">
        <f>IF(Data_Input!C1332="","",Data_Input!C1332)</f>
        <v/>
      </c>
      <c r="I1332" s="190" t="str">
        <f>IF(Data_Input!D1332="","",Data_Input!D1332)</f>
        <v/>
      </c>
      <c r="J1332" s="180" t="str">
        <f>IF(Data_Input!E1332="","",Data_Input!E1332)</f>
        <v/>
      </c>
      <c r="K1332" s="180" t="str">
        <f>IF(Data_Input!F1332="","",Data_Input!F1332)</f>
        <v/>
      </c>
      <c r="L1332" s="144" t="str">
        <f>IF(Data_Input!G1332="","",Data_Input!G1332)</f>
        <v/>
      </c>
      <c r="M1332" s="148" t="str">
        <f t="shared" si="20"/>
        <v/>
      </c>
    </row>
    <row r="1333" spans="2:13" x14ac:dyDescent="0.4">
      <c r="B1333" s="181" t="str">
        <f>IF(Data_Input!B1333="","",Data_Input!B1333)</f>
        <v/>
      </c>
      <c r="C1333" s="182" t="str">
        <f>IF(Project_Details!$C$10="","",Project_Details!$C$10)</f>
        <v/>
      </c>
      <c r="D1333" s="182" t="str">
        <f>IF(Project_Details!$C$11="","",Project_Details!$C$11)</f>
        <v/>
      </c>
      <c r="E1333" s="182" t="str">
        <f>IF(Project_Details!$C$12="","",Project_Details!$C$12)</f>
        <v/>
      </c>
      <c r="F1333" s="151" t="str">
        <f>IF(H1333="","",VLOOKUP(H1333,Waste_Type!$C$3:$E$50,3,FALSE))</f>
        <v/>
      </c>
      <c r="G1333" s="152" t="str">
        <f>IF(H1333="","",VLOOKUP($H1333,Waste_Type!$C$3:$E$50,2,FALSE))</f>
        <v/>
      </c>
      <c r="H1333" s="192" t="str">
        <f>IF(Data_Input!C1333="","",Data_Input!C1333)</f>
        <v/>
      </c>
      <c r="I1333" s="189" t="str">
        <f>IF(Data_Input!D1333="","",Data_Input!D1333)</f>
        <v/>
      </c>
      <c r="J1333" s="183" t="str">
        <f>IF(Data_Input!E1333="","",Data_Input!E1333)</f>
        <v/>
      </c>
      <c r="K1333" s="183" t="str">
        <f>IF(Data_Input!F1333="","",Data_Input!F1333)</f>
        <v/>
      </c>
      <c r="L1333" s="151" t="str">
        <f>IF(Data_Input!G1333="","",Data_Input!G1333)</f>
        <v/>
      </c>
      <c r="M1333" s="154" t="str">
        <f t="shared" si="20"/>
        <v/>
      </c>
    </row>
    <row r="1334" spans="2:13" x14ac:dyDescent="0.4">
      <c r="B1334" s="178" t="str">
        <f>IF(Data_Input!B1334="","",Data_Input!B1334)</f>
        <v/>
      </c>
      <c r="C1334" s="179" t="str">
        <f>IF(Project_Details!$C$10="","",Project_Details!$C$10)</f>
        <v/>
      </c>
      <c r="D1334" s="179" t="str">
        <f>IF(Project_Details!$C$11="","",Project_Details!$C$11)</f>
        <v/>
      </c>
      <c r="E1334" s="179" t="str">
        <f>IF(Project_Details!$C$12="","",Project_Details!$C$12)</f>
        <v/>
      </c>
      <c r="F1334" s="144" t="str">
        <f>IF(H1334="","",VLOOKUP(H1334,Waste_Type!$C$3:$E$50,3,FALSE))</f>
        <v/>
      </c>
      <c r="G1334" s="145" t="str">
        <f>IF(H1334="","",VLOOKUP($H1334,Waste_Type!$C$3:$E$50,2,FALSE))</f>
        <v/>
      </c>
      <c r="H1334" s="193" t="str">
        <f>IF(Data_Input!C1334="","",Data_Input!C1334)</f>
        <v/>
      </c>
      <c r="I1334" s="190" t="str">
        <f>IF(Data_Input!D1334="","",Data_Input!D1334)</f>
        <v/>
      </c>
      <c r="J1334" s="180" t="str">
        <f>IF(Data_Input!E1334="","",Data_Input!E1334)</f>
        <v/>
      </c>
      <c r="K1334" s="180" t="str">
        <f>IF(Data_Input!F1334="","",Data_Input!F1334)</f>
        <v/>
      </c>
      <c r="L1334" s="144" t="str">
        <f>IF(Data_Input!G1334="","",Data_Input!G1334)</f>
        <v/>
      </c>
      <c r="M1334" s="148" t="str">
        <f t="shared" si="20"/>
        <v/>
      </c>
    </row>
    <row r="1335" spans="2:13" x14ac:dyDescent="0.4">
      <c r="B1335" s="181" t="str">
        <f>IF(Data_Input!B1335="","",Data_Input!B1335)</f>
        <v/>
      </c>
      <c r="C1335" s="182" t="str">
        <f>IF(Project_Details!$C$10="","",Project_Details!$C$10)</f>
        <v/>
      </c>
      <c r="D1335" s="182" t="str">
        <f>IF(Project_Details!$C$11="","",Project_Details!$C$11)</f>
        <v/>
      </c>
      <c r="E1335" s="182" t="str">
        <f>IF(Project_Details!$C$12="","",Project_Details!$C$12)</f>
        <v/>
      </c>
      <c r="F1335" s="151" t="str">
        <f>IF(H1335="","",VLOOKUP(H1335,Waste_Type!$C$3:$E$50,3,FALSE))</f>
        <v/>
      </c>
      <c r="G1335" s="152" t="str">
        <f>IF(H1335="","",VLOOKUP($H1335,Waste_Type!$C$3:$E$50,2,FALSE))</f>
        <v/>
      </c>
      <c r="H1335" s="192" t="str">
        <f>IF(Data_Input!C1335="","",Data_Input!C1335)</f>
        <v/>
      </c>
      <c r="I1335" s="189" t="str">
        <f>IF(Data_Input!D1335="","",Data_Input!D1335)</f>
        <v/>
      </c>
      <c r="J1335" s="183" t="str">
        <f>IF(Data_Input!E1335="","",Data_Input!E1335)</f>
        <v/>
      </c>
      <c r="K1335" s="183" t="str">
        <f>IF(Data_Input!F1335="","",Data_Input!F1335)</f>
        <v/>
      </c>
      <c r="L1335" s="151" t="str">
        <f>IF(Data_Input!G1335="","",Data_Input!G1335)</f>
        <v/>
      </c>
      <c r="M1335" s="154" t="str">
        <f t="shared" si="20"/>
        <v/>
      </c>
    </row>
    <row r="1336" spans="2:13" x14ac:dyDescent="0.4">
      <c r="B1336" s="178" t="str">
        <f>IF(Data_Input!B1336="","",Data_Input!B1336)</f>
        <v/>
      </c>
      <c r="C1336" s="179" t="str">
        <f>IF(Project_Details!$C$10="","",Project_Details!$C$10)</f>
        <v/>
      </c>
      <c r="D1336" s="179" t="str">
        <f>IF(Project_Details!$C$11="","",Project_Details!$C$11)</f>
        <v/>
      </c>
      <c r="E1336" s="179" t="str">
        <f>IF(Project_Details!$C$12="","",Project_Details!$C$12)</f>
        <v/>
      </c>
      <c r="F1336" s="144" t="str">
        <f>IF(H1336="","",VLOOKUP(H1336,Waste_Type!$C$3:$E$50,3,FALSE))</f>
        <v/>
      </c>
      <c r="G1336" s="145" t="str">
        <f>IF(H1336="","",VLOOKUP($H1336,Waste_Type!$C$3:$E$50,2,FALSE))</f>
        <v/>
      </c>
      <c r="H1336" s="193" t="str">
        <f>IF(Data_Input!C1336="","",Data_Input!C1336)</f>
        <v/>
      </c>
      <c r="I1336" s="190" t="str">
        <f>IF(Data_Input!D1336="","",Data_Input!D1336)</f>
        <v/>
      </c>
      <c r="J1336" s="180" t="str">
        <f>IF(Data_Input!E1336="","",Data_Input!E1336)</f>
        <v/>
      </c>
      <c r="K1336" s="180" t="str">
        <f>IF(Data_Input!F1336="","",Data_Input!F1336)</f>
        <v/>
      </c>
      <c r="L1336" s="144" t="str">
        <f>IF(Data_Input!G1336="","",Data_Input!G1336)</f>
        <v/>
      </c>
      <c r="M1336" s="148" t="str">
        <f t="shared" si="20"/>
        <v/>
      </c>
    </row>
    <row r="1337" spans="2:13" x14ac:dyDescent="0.4">
      <c r="B1337" s="181" t="str">
        <f>IF(Data_Input!B1337="","",Data_Input!B1337)</f>
        <v/>
      </c>
      <c r="C1337" s="182" t="str">
        <f>IF(Project_Details!$C$10="","",Project_Details!$C$10)</f>
        <v/>
      </c>
      <c r="D1337" s="182" t="str">
        <f>IF(Project_Details!$C$11="","",Project_Details!$C$11)</f>
        <v/>
      </c>
      <c r="E1337" s="182" t="str">
        <f>IF(Project_Details!$C$12="","",Project_Details!$C$12)</f>
        <v/>
      </c>
      <c r="F1337" s="151" t="str">
        <f>IF(H1337="","",VLOOKUP(H1337,Waste_Type!$C$3:$E$50,3,FALSE))</f>
        <v/>
      </c>
      <c r="G1337" s="152" t="str">
        <f>IF(H1337="","",VLOOKUP($H1337,Waste_Type!$C$3:$E$50,2,FALSE))</f>
        <v/>
      </c>
      <c r="H1337" s="192" t="str">
        <f>IF(Data_Input!C1337="","",Data_Input!C1337)</f>
        <v/>
      </c>
      <c r="I1337" s="189" t="str">
        <f>IF(Data_Input!D1337="","",Data_Input!D1337)</f>
        <v/>
      </c>
      <c r="J1337" s="183" t="str">
        <f>IF(Data_Input!E1337="","",Data_Input!E1337)</f>
        <v/>
      </c>
      <c r="K1337" s="183" t="str">
        <f>IF(Data_Input!F1337="","",Data_Input!F1337)</f>
        <v/>
      </c>
      <c r="L1337" s="151" t="str">
        <f>IF(Data_Input!G1337="","",Data_Input!G1337)</f>
        <v/>
      </c>
      <c r="M1337" s="154" t="str">
        <f t="shared" si="20"/>
        <v/>
      </c>
    </row>
    <row r="1338" spans="2:13" x14ac:dyDescent="0.4">
      <c r="B1338" s="178" t="str">
        <f>IF(Data_Input!B1338="","",Data_Input!B1338)</f>
        <v/>
      </c>
      <c r="C1338" s="179" t="str">
        <f>IF(Project_Details!$C$10="","",Project_Details!$C$10)</f>
        <v/>
      </c>
      <c r="D1338" s="179" t="str">
        <f>IF(Project_Details!$C$11="","",Project_Details!$C$11)</f>
        <v/>
      </c>
      <c r="E1338" s="179" t="str">
        <f>IF(Project_Details!$C$12="","",Project_Details!$C$12)</f>
        <v/>
      </c>
      <c r="F1338" s="144" t="str">
        <f>IF(H1338="","",VLOOKUP(H1338,Waste_Type!$C$3:$E$50,3,FALSE))</f>
        <v/>
      </c>
      <c r="G1338" s="145" t="str">
        <f>IF(H1338="","",VLOOKUP($H1338,Waste_Type!$C$3:$E$50,2,FALSE))</f>
        <v/>
      </c>
      <c r="H1338" s="193" t="str">
        <f>IF(Data_Input!C1338="","",Data_Input!C1338)</f>
        <v/>
      </c>
      <c r="I1338" s="190" t="str">
        <f>IF(Data_Input!D1338="","",Data_Input!D1338)</f>
        <v/>
      </c>
      <c r="J1338" s="180" t="str">
        <f>IF(Data_Input!E1338="","",Data_Input!E1338)</f>
        <v/>
      </c>
      <c r="K1338" s="180" t="str">
        <f>IF(Data_Input!F1338="","",Data_Input!F1338)</f>
        <v/>
      </c>
      <c r="L1338" s="144" t="str">
        <f>IF(Data_Input!G1338="","",Data_Input!G1338)</f>
        <v/>
      </c>
      <c r="M1338" s="148" t="str">
        <f t="shared" si="20"/>
        <v/>
      </c>
    </row>
    <row r="1339" spans="2:13" x14ac:dyDescent="0.4">
      <c r="B1339" s="181" t="str">
        <f>IF(Data_Input!B1339="","",Data_Input!B1339)</f>
        <v/>
      </c>
      <c r="C1339" s="182" t="str">
        <f>IF(Project_Details!$C$10="","",Project_Details!$C$10)</f>
        <v/>
      </c>
      <c r="D1339" s="182" t="str">
        <f>IF(Project_Details!$C$11="","",Project_Details!$C$11)</f>
        <v/>
      </c>
      <c r="E1339" s="182" t="str">
        <f>IF(Project_Details!$C$12="","",Project_Details!$C$12)</f>
        <v/>
      </c>
      <c r="F1339" s="151" t="str">
        <f>IF(H1339="","",VLOOKUP(H1339,Waste_Type!$C$3:$E$50,3,FALSE))</f>
        <v/>
      </c>
      <c r="G1339" s="152" t="str">
        <f>IF(H1339="","",VLOOKUP($H1339,Waste_Type!$C$3:$E$50,2,FALSE))</f>
        <v/>
      </c>
      <c r="H1339" s="192" t="str">
        <f>IF(Data_Input!C1339="","",Data_Input!C1339)</f>
        <v/>
      </c>
      <c r="I1339" s="189" t="str">
        <f>IF(Data_Input!D1339="","",Data_Input!D1339)</f>
        <v/>
      </c>
      <c r="J1339" s="183" t="str">
        <f>IF(Data_Input!E1339="","",Data_Input!E1339)</f>
        <v/>
      </c>
      <c r="K1339" s="183" t="str">
        <f>IF(Data_Input!F1339="","",Data_Input!F1339)</f>
        <v/>
      </c>
      <c r="L1339" s="151" t="str">
        <f>IF(Data_Input!G1339="","",Data_Input!G1339)</f>
        <v/>
      </c>
      <c r="M1339" s="154" t="str">
        <f t="shared" si="20"/>
        <v/>
      </c>
    </row>
    <row r="1340" spans="2:13" x14ac:dyDescent="0.4">
      <c r="B1340" s="178" t="str">
        <f>IF(Data_Input!B1340="","",Data_Input!B1340)</f>
        <v/>
      </c>
      <c r="C1340" s="179" t="str">
        <f>IF(Project_Details!$C$10="","",Project_Details!$C$10)</f>
        <v/>
      </c>
      <c r="D1340" s="179" t="str">
        <f>IF(Project_Details!$C$11="","",Project_Details!$C$11)</f>
        <v/>
      </c>
      <c r="E1340" s="179" t="str">
        <f>IF(Project_Details!$C$12="","",Project_Details!$C$12)</f>
        <v/>
      </c>
      <c r="F1340" s="144" t="str">
        <f>IF(H1340="","",VLOOKUP(H1340,Waste_Type!$C$3:$E$50,3,FALSE))</f>
        <v/>
      </c>
      <c r="G1340" s="145" t="str">
        <f>IF(H1340="","",VLOOKUP($H1340,Waste_Type!$C$3:$E$50,2,FALSE))</f>
        <v/>
      </c>
      <c r="H1340" s="193" t="str">
        <f>IF(Data_Input!C1340="","",Data_Input!C1340)</f>
        <v/>
      </c>
      <c r="I1340" s="190" t="str">
        <f>IF(Data_Input!D1340="","",Data_Input!D1340)</f>
        <v/>
      </c>
      <c r="J1340" s="180" t="str">
        <f>IF(Data_Input!E1340="","",Data_Input!E1340)</f>
        <v/>
      </c>
      <c r="K1340" s="180" t="str">
        <f>IF(Data_Input!F1340="","",Data_Input!F1340)</f>
        <v/>
      </c>
      <c r="L1340" s="144" t="str">
        <f>IF(Data_Input!G1340="","",Data_Input!G1340)</f>
        <v/>
      </c>
      <c r="M1340" s="148" t="str">
        <f t="shared" si="20"/>
        <v/>
      </c>
    </row>
    <row r="1341" spans="2:13" x14ac:dyDescent="0.4">
      <c r="B1341" s="181" t="str">
        <f>IF(Data_Input!B1341="","",Data_Input!B1341)</f>
        <v/>
      </c>
      <c r="C1341" s="182" t="str">
        <f>IF(Project_Details!$C$10="","",Project_Details!$C$10)</f>
        <v/>
      </c>
      <c r="D1341" s="182" t="str">
        <f>IF(Project_Details!$C$11="","",Project_Details!$C$11)</f>
        <v/>
      </c>
      <c r="E1341" s="182" t="str">
        <f>IF(Project_Details!$C$12="","",Project_Details!$C$12)</f>
        <v/>
      </c>
      <c r="F1341" s="151" t="str">
        <f>IF(H1341="","",VLOOKUP(H1341,Waste_Type!$C$3:$E$50,3,FALSE))</f>
        <v/>
      </c>
      <c r="G1341" s="152" t="str">
        <f>IF(H1341="","",VLOOKUP($H1341,Waste_Type!$C$3:$E$50,2,FALSE))</f>
        <v/>
      </c>
      <c r="H1341" s="192" t="str">
        <f>IF(Data_Input!C1341="","",Data_Input!C1341)</f>
        <v/>
      </c>
      <c r="I1341" s="189" t="str">
        <f>IF(Data_Input!D1341="","",Data_Input!D1341)</f>
        <v/>
      </c>
      <c r="J1341" s="183" t="str">
        <f>IF(Data_Input!E1341="","",Data_Input!E1341)</f>
        <v/>
      </c>
      <c r="K1341" s="183" t="str">
        <f>IF(Data_Input!F1341="","",Data_Input!F1341)</f>
        <v/>
      </c>
      <c r="L1341" s="151" t="str">
        <f>IF(Data_Input!G1341="","",Data_Input!G1341)</f>
        <v/>
      </c>
      <c r="M1341" s="154" t="str">
        <f t="shared" si="20"/>
        <v/>
      </c>
    </row>
    <row r="1342" spans="2:13" x14ac:dyDescent="0.4">
      <c r="B1342" s="178" t="str">
        <f>IF(Data_Input!B1342="","",Data_Input!B1342)</f>
        <v/>
      </c>
      <c r="C1342" s="179" t="str">
        <f>IF(Project_Details!$C$10="","",Project_Details!$C$10)</f>
        <v/>
      </c>
      <c r="D1342" s="179" t="str">
        <f>IF(Project_Details!$C$11="","",Project_Details!$C$11)</f>
        <v/>
      </c>
      <c r="E1342" s="179" t="str">
        <f>IF(Project_Details!$C$12="","",Project_Details!$C$12)</f>
        <v/>
      </c>
      <c r="F1342" s="144" t="str">
        <f>IF(H1342="","",VLOOKUP(H1342,Waste_Type!$C$3:$E$50,3,FALSE))</f>
        <v/>
      </c>
      <c r="G1342" s="145" t="str">
        <f>IF(H1342="","",VLOOKUP($H1342,Waste_Type!$C$3:$E$50,2,FALSE))</f>
        <v/>
      </c>
      <c r="H1342" s="193" t="str">
        <f>IF(Data_Input!C1342="","",Data_Input!C1342)</f>
        <v/>
      </c>
      <c r="I1342" s="190" t="str">
        <f>IF(Data_Input!D1342="","",Data_Input!D1342)</f>
        <v/>
      </c>
      <c r="J1342" s="180" t="str">
        <f>IF(Data_Input!E1342="","",Data_Input!E1342)</f>
        <v/>
      </c>
      <c r="K1342" s="180" t="str">
        <f>IF(Data_Input!F1342="","",Data_Input!F1342)</f>
        <v/>
      </c>
      <c r="L1342" s="144" t="str">
        <f>IF(Data_Input!G1342="","",Data_Input!G1342)</f>
        <v/>
      </c>
      <c r="M1342" s="148" t="str">
        <f t="shared" si="20"/>
        <v/>
      </c>
    </row>
    <row r="1343" spans="2:13" x14ac:dyDescent="0.4">
      <c r="B1343" s="181" t="str">
        <f>IF(Data_Input!B1343="","",Data_Input!B1343)</f>
        <v/>
      </c>
      <c r="C1343" s="182" t="str">
        <f>IF(Project_Details!$C$10="","",Project_Details!$C$10)</f>
        <v/>
      </c>
      <c r="D1343" s="182" t="str">
        <f>IF(Project_Details!$C$11="","",Project_Details!$C$11)</f>
        <v/>
      </c>
      <c r="E1343" s="182" t="str">
        <f>IF(Project_Details!$C$12="","",Project_Details!$C$12)</f>
        <v/>
      </c>
      <c r="F1343" s="151" t="str">
        <f>IF(H1343="","",VLOOKUP(H1343,Waste_Type!$C$3:$E$50,3,FALSE))</f>
        <v/>
      </c>
      <c r="G1343" s="152" t="str">
        <f>IF(H1343="","",VLOOKUP($H1343,Waste_Type!$C$3:$E$50,2,FALSE))</f>
        <v/>
      </c>
      <c r="H1343" s="192" t="str">
        <f>IF(Data_Input!C1343="","",Data_Input!C1343)</f>
        <v/>
      </c>
      <c r="I1343" s="189" t="str">
        <f>IF(Data_Input!D1343="","",Data_Input!D1343)</f>
        <v/>
      </c>
      <c r="J1343" s="183" t="str">
        <f>IF(Data_Input!E1343="","",Data_Input!E1343)</f>
        <v/>
      </c>
      <c r="K1343" s="183" t="str">
        <f>IF(Data_Input!F1343="","",Data_Input!F1343)</f>
        <v/>
      </c>
      <c r="L1343" s="151" t="str">
        <f>IF(Data_Input!G1343="","",Data_Input!G1343)</f>
        <v/>
      </c>
      <c r="M1343" s="154" t="str">
        <f t="shared" si="20"/>
        <v/>
      </c>
    </row>
    <row r="1344" spans="2:13" x14ac:dyDescent="0.4">
      <c r="B1344" s="178" t="str">
        <f>IF(Data_Input!B1344="","",Data_Input!B1344)</f>
        <v/>
      </c>
      <c r="C1344" s="179" t="str">
        <f>IF(Project_Details!$C$10="","",Project_Details!$C$10)</f>
        <v/>
      </c>
      <c r="D1344" s="179" t="str">
        <f>IF(Project_Details!$C$11="","",Project_Details!$C$11)</f>
        <v/>
      </c>
      <c r="E1344" s="179" t="str">
        <f>IF(Project_Details!$C$12="","",Project_Details!$C$12)</f>
        <v/>
      </c>
      <c r="F1344" s="144" t="str">
        <f>IF(H1344="","",VLOOKUP(H1344,Waste_Type!$C$3:$E$50,3,FALSE))</f>
        <v/>
      </c>
      <c r="G1344" s="145" t="str">
        <f>IF(H1344="","",VLOOKUP($H1344,Waste_Type!$C$3:$E$50,2,FALSE))</f>
        <v/>
      </c>
      <c r="H1344" s="193" t="str">
        <f>IF(Data_Input!C1344="","",Data_Input!C1344)</f>
        <v/>
      </c>
      <c r="I1344" s="190" t="str">
        <f>IF(Data_Input!D1344="","",Data_Input!D1344)</f>
        <v/>
      </c>
      <c r="J1344" s="180" t="str">
        <f>IF(Data_Input!E1344="","",Data_Input!E1344)</f>
        <v/>
      </c>
      <c r="K1344" s="180" t="str">
        <f>IF(Data_Input!F1344="","",Data_Input!F1344)</f>
        <v/>
      </c>
      <c r="L1344" s="144" t="str">
        <f>IF(Data_Input!G1344="","",Data_Input!G1344)</f>
        <v/>
      </c>
      <c r="M1344" s="148" t="str">
        <f t="shared" si="20"/>
        <v/>
      </c>
    </row>
    <row r="1345" spans="2:13" x14ac:dyDescent="0.4">
      <c r="B1345" s="181" t="str">
        <f>IF(Data_Input!B1345="","",Data_Input!B1345)</f>
        <v/>
      </c>
      <c r="C1345" s="182" t="str">
        <f>IF(Project_Details!$C$10="","",Project_Details!$C$10)</f>
        <v/>
      </c>
      <c r="D1345" s="182" t="str">
        <f>IF(Project_Details!$C$11="","",Project_Details!$C$11)</f>
        <v/>
      </c>
      <c r="E1345" s="182" t="str">
        <f>IF(Project_Details!$C$12="","",Project_Details!$C$12)</f>
        <v/>
      </c>
      <c r="F1345" s="151" t="str">
        <f>IF(H1345="","",VLOOKUP(H1345,Waste_Type!$C$3:$E$50,3,FALSE))</f>
        <v/>
      </c>
      <c r="G1345" s="152" t="str">
        <f>IF(H1345="","",VLOOKUP($H1345,Waste_Type!$C$3:$E$50,2,FALSE))</f>
        <v/>
      </c>
      <c r="H1345" s="192" t="str">
        <f>IF(Data_Input!C1345="","",Data_Input!C1345)</f>
        <v/>
      </c>
      <c r="I1345" s="189" t="str">
        <f>IF(Data_Input!D1345="","",Data_Input!D1345)</f>
        <v/>
      </c>
      <c r="J1345" s="183" t="str">
        <f>IF(Data_Input!E1345="","",Data_Input!E1345)</f>
        <v/>
      </c>
      <c r="K1345" s="183" t="str">
        <f>IF(Data_Input!F1345="","",Data_Input!F1345)</f>
        <v/>
      </c>
      <c r="L1345" s="151" t="str">
        <f>IF(Data_Input!G1345="","",Data_Input!G1345)</f>
        <v/>
      </c>
      <c r="M1345" s="154" t="str">
        <f t="shared" si="20"/>
        <v/>
      </c>
    </row>
    <row r="1346" spans="2:13" x14ac:dyDescent="0.4">
      <c r="B1346" s="178" t="str">
        <f>IF(Data_Input!B1346="","",Data_Input!B1346)</f>
        <v/>
      </c>
      <c r="C1346" s="179" t="str">
        <f>IF(Project_Details!$C$10="","",Project_Details!$C$10)</f>
        <v/>
      </c>
      <c r="D1346" s="179" t="str">
        <f>IF(Project_Details!$C$11="","",Project_Details!$C$11)</f>
        <v/>
      </c>
      <c r="E1346" s="179" t="str">
        <f>IF(Project_Details!$C$12="","",Project_Details!$C$12)</f>
        <v/>
      </c>
      <c r="F1346" s="144" t="str">
        <f>IF(H1346="","",VLOOKUP(H1346,Waste_Type!$C$3:$E$50,3,FALSE))</f>
        <v/>
      </c>
      <c r="G1346" s="145" t="str">
        <f>IF(H1346="","",VLOOKUP($H1346,Waste_Type!$C$3:$E$50,2,FALSE))</f>
        <v/>
      </c>
      <c r="H1346" s="193" t="str">
        <f>IF(Data_Input!C1346="","",Data_Input!C1346)</f>
        <v/>
      </c>
      <c r="I1346" s="190" t="str">
        <f>IF(Data_Input!D1346="","",Data_Input!D1346)</f>
        <v/>
      </c>
      <c r="J1346" s="180" t="str">
        <f>IF(Data_Input!E1346="","",Data_Input!E1346)</f>
        <v/>
      </c>
      <c r="K1346" s="180" t="str">
        <f>IF(Data_Input!F1346="","",Data_Input!F1346)</f>
        <v/>
      </c>
      <c r="L1346" s="144" t="str">
        <f>IF(Data_Input!G1346="","",Data_Input!G1346)</f>
        <v/>
      </c>
      <c r="M1346" s="148" t="str">
        <f t="shared" si="20"/>
        <v/>
      </c>
    </row>
    <row r="1347" spans="2:13" x14ac:dyDescent="0.4">
      <c r="B1347" s="181" t="str">
        <f>IF(Data_Input!B1347="","",Data_Input!B1347)</f>
        <v/>
      </c>
      <c r="C1347" s="182" t="str">
        <f>IF(Project_Details!$C$10="","",Project_Details!$C$10)</f>
        <v/>
      </c>
      <c r="D1347" s="182" t="str">
        <f>IF(Project_Details!$C$11="","",Project_Details!$C$11)</f>
        <v/>
      </c>
      <c r="E1347" s="182" t="str">
        <f>IF(Project_Details!$C$12="","",Project_Details!$C$12)</f>
        <v/>
      </c>
      <c r="F1347" s="151" t="str">
        <f>IF(H1347="","",VLOOKUP(H1347,Waste_Type!$C$3:$E$50,3,FALSE))</f>
        <v/>
      </c>
      <c r="G1347" s="152" t="str">
        <f>IF(H1347="","",VLOOKUP($H1347,Waste_Type!$C$3:$E$50,2,FALSE))</f>
        <v/>
      </c>
      <c r="H1347" s="192" t="str">
        <f>IF(Data_Input!C1347="","",Data_Input!C1347)</f>
        <v/>
      </c>
      <c r="I1347" s="189" t="str">
        <f>IF(Data_Input!D1347="","",Data_Input!D1347)</f>
        <v/>
      </c>
      <c r="J1347" s="183" t="str">
        <f>IF(Data_Input!E1347="","",Data_Input!E1347)</f>
        <v/>
      </c>
      <c r="K1347" s="183" t="str">
        <f>IF(Data_Input!F1347="","",Data_Input!F1347)</f>
        <v/>
      </c>
      <c r="L1347" s="151" t="str">
        <f>IF(Data_Input!G1347="","",Data_Input!G1347)</f>
        <v/>
      </c>
      <c r="M1347" s="154" t="str">
        <f t="shared" ref="M1347:M1410" si="21">IF(J1347="kg", I1347/1000,I1347)</f>
        <v/>
      </c>
    </row>
    <row r="1348" spans="2:13" x14ac:dyDescent="0.4">
      <c r="B1348" s="178" t="str">
        <f>IF(Data_Input!B1348="","",Data_Input!B1348)</f>
        <v/>
      </c>
      <c r="C1348" s="179" t="str">
        <f>IF(Project_Details!$C$10="","",Project_Details!$C$10)</f>
        <v/>
      </c>
      <c r="D1348" s="179" t="str">
        <f>IF(Project_Details!$C$11="","",Project_Details!$C$11)</f>
        <v/>
      </c>
      <c r="E1348" s="179" t="str">
        <f>IF(Project_Details!$C$12="","",Project_Details!$C$12)</f>
        <v/>
      </c>
      <c r="F1348" s="144" t="str">
        <f>IF(H1348="","",VLOOKUP(H1348,Waste_Type!$C$3:$E$50,3,FALSE))</f>
        <v/>
      </c>
      <c r="G1348" s="145" t="str">
        <f>IF(H1348="","",VLOOKUP($H1348,Waste_Type!$C$3:$E$50,2,FALSE))</f>
        <v/>
      </c>
      <c r="H1348" s="193" t="str">
        <f>IF(Data_Input!C1348="","",Data_Input!C1348)</f>
        <v/>
      </c>
      <c r="I1348" s="190" t="str">
        <f>IF(Data_Input!D1348="","",Data_Input!D1348)</f>
        <v/>
      </c>
      <c r="J1348" s="180" t="str">
        <f>IF(Data_Input!E1348="","",Data_Input!E1348)</f>
        <v/>
      </c>
      <c r="K1348" s="180" t="str">
        <f>IF(Data_Input!F1348="","",Data_Input!F1348)</f>
        <v/>
      </c>
      <c r="L1348" s="144" t="str">
        <f>IF(Data_Input!G1348="","",Data_Input!G1348)</f>
        <v/>
      </c>
      <c r="M1348" s="148" t="str">
        <f t="shared" si="21"/>
        <v/>
      </c>
    </row>
    <row r="1349" spans="2:13" x14ac:dyDescent="0.4">
      <c r="B1349" s="181" t="str">
        <f>IF(Data_Input!B1349="","",Data_Input!B1349)</f>
        <v/>
      </c>
      <c r="C1349" s="182" t="str">
        <f>IF(Project_Details!$C$10="","",Project_Details!$C$10)</f>
        <v/>
      </c>
      <c r="D1349" s="182" t="str">
        <f>IF(Project_Details!$C$11="","",Project_Details!$C$11)</f>
        <v/>
      </c>
      <c r="E1349" s="182" t="str">
        <f>IF(Project_Details!$C$12="","",Project_Details!$C$12)</f>
        <v/>
      </c>
      <c r="F1349" s="151" t="str">
        <f>IF(H1349="","",VLOOKUP(H1349,Waste_Type!$C$3:$E$50,3,FALSE))</f>
        <v/>
      </c>
      <c r="G1349" s="152" t="str">
        <f>IF(H1349="","",VLOOKUP($H1349,Waste_Type!$C$3:$E$50,2,FALSE))</f>
        <v/>
      </c>
      <c r="H1349" s="192" t="str">
        <f>IF(Data_Input!C1349="","",Data_Input!C1349)</f>
        <v/>
      </c>
      <c r="I1349" s="189" t="str">
        <f>IF(Data_Input!D1349="","",Data_Input!D1349)</f>
        <v/>
      </c>
      <c r="J1349" s="183" t="str">
        <f>IF(Data_Input!E1349="","",Data_Input!E1349)</f>
        <v/>
      </c>
      <c r="K1349" s="183" t="str">
        <f>IF(Data_Input!F1349="","",Data_Input!F1349)</f>
        <v/>
      </c>
      <c r="L1349" s="151" t="str">
        <f>IF(Data_Input!G1349="","",Data_Input!G1349)</f>
        <v/>
      </c>
      <c r="M1349" s="154" t="str">
        <f t="shared" si="21"/>
        <v/>
      </c>
    </row>
    <row r="1350" spans="2:13" x14ac:dyDescent="0.4">
      <c r="B1350" s="178" t="str">
        <f>IF(Data_Input!B1350="","",Data_Input!B1350)</f>
        <v/>
      </c>
      <c r="C1350" s="179" t="str">
        <f>IF(Project_Details!$C$10="","",Project_Details!$C$10)</f>
        <v/>
      </c>
      <c r="D1350" s="179" t="str">
        <f>IF(Project_Details!$C$11="","",Project_Details!$C$11)</f>
        <v/>
      </c>
      <c r="E1350" s="179" t="str">
        <f>IF(Project_Details!$C$12="","",Project_Details!$C$12)</f>
        <v/>
      </c>
      <c r="F1350" s="144" t="str">
        <f>IF(H1350="","",VLOOKUP(H1350,Waste_Type!$C$3:$E$50,3,FALSE))</f>
        <v/>
      </c>
      <c r="G1350" s="145" t="str">
        <f>IF(H1350="","",VLOOKUP($H1350,Waste_Type!$C$3:$E$50,2,FALSE))</f>
        <v/>
      </c>
      <c r="H1350" s="193" t="str">
        <f>IF(Data_Input!C1350="","",Data_Input!C1350)</f>
        <v/>
      </c>
      <c r="I1350" s="190" t="str">
        <f>IF(Data_Input!D1350="","",Data_Input!D1350)</f>
        <v/>
      </c>
      <c r="J1350" s="180" t="str">
        <f>IF(Data_Input!E1350="","",Data_Input!E1350)</f>
        <v/>
      </c>
      <c r="K1350" s="180" t="str">
        <f>IF(Data_Input!F1350="","",Data_Input!F1350)</f>
        <v/>
      </c>
      <c r="L1350" s="144" t="str">
        <f>IF(Data_Input!G1350="","",Data_Input!G1350)</f>
        <v/>
      </c>
      <c r="M1350" s="148" t="str">
        <f t="shared" si="21"/>
        <v/>
      </c>
    </row>
    <row r="1351" spans="2:13" x14ac:dyDescent="0.4">
      <c r="B1351" s="181" t="str">
        <f>IF(Data_Input!B1351="","",Data_Input!B1351)</f>
        <v/>
      </c>
      <c r="C1351" s="182" t="str">
        <f>IF(Project_Details!$C$10="","",Project_Details!$C$10)</f>
        <v/>
      </c>
      <c r="D1351" s="182" t="str">
        <f>IF(Project_Details!$C$11="","",Project_Details!$C$11)</f>
        <v/>
      </c>
      <c r="E1351" s="182" t="str">
        <f>IF(Project_Details!$C$12="","",Project_Details!$C$12)</f>
        <v/>
      </c>
      <c r="F1351" s="151" t="str">
        <f>IF(H1351="","",VLOOKUP(H1351,Waste_Type!$C$3:$E$50,3,FALSE))</f>
        <v/>
      </c>
      <c r="G1351" s="152" t="str">
        <f>IF(H1351="","",VLOOKUP($H1351,Waste_Type!$C$3:$E$50,2,FALSE))</f>
        <v/>
      </c>
      <c r="H1351" s="192" t="str">
        <f>IF(Data_Input!C1351="","",Data_Input!C1351)</f>
        <v/>
      </c>
      <c r="I1351" s="189" t="str">
        <f>IF(Data_Input!D1351="","",Data_Input!D1351)</f>
        <v/>
      </c>
      <c r="J1351" s="183" t="str">
        <f>IF(Data_Input!E1351="","",Data_Input!E1351)</f>
        <v/>
      </c>
      <c r="K1351" s="183" t="str">
        <f>IF(Data_Input!F1351="","",Data_Input!F1351)</f>
        <v/>
      </c>
      <c r="L1351" s="151" t="str">
        <f>IF(Data_Input!G1351="","",Data_Input!G1351)</f>
        <v/>
      </c>
      <c r="M1351" s="154" t="str">
        <f t="shared" si="21"/>
        <v/>
      </c>
    </row>
    <row r="1352" spans="2:13" x14ac:dyDescent="0.4">
      <c r="B1352" s="178" t="str">
        <f>IF(Data_Input!B1352="","",Data_Input!B1352)</f>
        <v/>
      </c>
      <c r="C1352" s="179" t="str">
        <f>IF(Project_Details!$C$10="","",Project_Details!$C$10)</f>
        <v/>
      </c>
      <c r="D1352" s="179" t="str">
        <f>IF(Project_Details!$C$11="","",Project_Details!$C$11)</f>
        <v/>
      </c>
      <c r="E1352" s="179" t="str">
        <f>IF(Project_Details!$C$12="","",Project_Details!$C$12)</f>
        <v/>
      </c>
      <c r="F1352" s="144" t="str">
        <f>IF(H1352="","",VLOOKUP(H1352,Waste_Type!$C$3:$E$50,3,FALSE))</f>
        <v/>
      </c>
      <c r="G1352" s="145" t="str">
        <f>IF(H1352="","",VLOOKUP($H1352,Waste_Type!$C$3:$E$50,2,FALSE))</f>
        <v/>
      </c>
      <c r="H1352" s="193" t="str">
        <f>IF(Data_Input!C1352="","",Data_Input!C1352)</f>
        <v/>
      </c>
      <c r="I1352" s="190" t="str">
        <f>IF(Data_Input!D1352="","",Data_Input!D1352)</f>
        <v/>
      </c>
      <c r="J1352" s="180" t="str">
        <f>IF(Data_Input!E1352="","",Data_Input!E1352)</f>
        <v/>
      </c>
      <c r="K1352" s="180" t="str">
        <f>IF(Data_Input!F1352="","",Data_Input!F1352)</f>
        <v/>
      </c>
      <c r="L1352" s="144" t="str">
        <f>IF(Data_Input!G1352="","",Data_Input!G1352)</f>
        <v/>
      </c>
      <c r="M1352" s="148" t="str">
        <f t="shared" si="21"/>
        <v/>
      </c>
    </row>
    <row r="1353" spans="2:13" x14ac:dyDescent="0.4">
      <c r="B1353" s="181" t="str">
        <f>IF(Data_Input!B1353="","",Data_Input!B1353)</f>
        <v/>
      </c>
      <c r="C1353" s="182" t="str">
        <f>IF(Project_Details!$C$10="","",Project_Details!$C$10)</f>
        <v/>
      </c>
      <c r="D1353" s="182" t="str">
        <f>IF(Project_Details!$C$11="","",Project_Details!$C$11)</f>
        <v/>
      </c>
      <c r="E1353" s="182" t="str">
        <f>IF(Project_Details!$C$12="","",Project_Details!$C$12)</f>
        <v/>
      </c>
      <c r="F1353" s="151" t="str">
        <f>IF(H1353="","",VLOOKUP(H1353,Waste_Type!$C$3:$E$50,3,FALSE))</f>
        <v/>
      </c>
      <c r="G1353" s="152" t="str">
        <f>IF(H1353="","",VLOOKUP($H1353,Waste_Type!$C$3:$E$50,2,FALSE))</f>
        <v/>
      </c>
      <c r="H1353" s="192" t="str">
        <f>IF(Data_Input!C1353="","",Data_Input!C1353)</f>
        <v/>
      </c>
      <c r="I1353" s="189" t="str">
        <f>IF(Data_Input!D1353="","",Data_Input!D1353)</f>
        <v/>
      </c>
      <c r="J1353" s="183" t="str">
        <f>IF(Data_Input!E1353="","",Data_Input!E1353)</f>
        <v/>
      </c>
      <c r="K1353" s="183" t="str">
        <f>IF(Data_Input!F1353="","",Data_Input!F1353)</f>
        <v/>
      </c>
      <c r="L1353" s="151" t="str">
        <f>IF(Data_Input!G1353="","",Data_Input!G1353)</f>
        <v/>
      </c>
      <c r="M1353" s="154" t="str">
        <f t="shared" si="21"/>
        <v/>
      </c>
    </row>
    <row r="1354" spans="2:13" x14ac:dyDescent="0.4">
      <c r="B1354" s="178" t="str">
        <f>IF(Data_Input!B1354="","",Data_Input!B1354)</f>
        <v/>
      </c>
      <c r="C1354" s="179" t="str">
        <f>IF(Project_Details!$C$10="","",Project_Details!$C$10)</f>
        <v/>
      </c>
      <c r="D1354" s="179" t="str">
        <f>IF(Project_Details!$C$11="","",Project_Details!$C$11)</f>
        <v/>
      </c>
      <c r="E1354" s="179" t="str">
        <f>IF(Project_Details!$C$12="","",Project_Details!$C$12)</f>
        <v/>
      </c>
      <c r="F1354" s="144" t="str">
        <f>IF(H1354="","",VLOOKUP(H1354,Waste_Type!$C$3:$E$50,3,FALSE))</f>
        <v/>
      </c>
      <c r="G1354" s="145" t="str">
        <f>IF(H1354="","",VLOOKUP($H1354,Waste_Type!$C$3:$E$50,2,FALSE))</f>
        <v/>
      </c>
      <c r="H1354" s="193" t="str">
        <f>IF(Data_Input!C1354="","",Data_Input!C1354)</f>
        <v/>
      </c>
      <c r="I1354" s="190" t="str">
        <f>IF(Data_Input!D1354="","",Data_Input!D1354)</f>
        <v/>
      </c>
      <c r="J1354" s="180" t="str">
        <f>IF(Data_Input!E1354="","",Data_Input!E1354)</f>
        <v/>
      </c>
      <c r="K1354" s="180" t="str">
        <f>IF(Data_Input!F1354="","",Data_Input!F1354)</f>
        <v/>
      </c>
      <c r="L1354" s="144" t="str">
        <f>IF(Data_Input!G1354="","",Data_Input!G1354)</f>
        <v/>
      </c>
      <c r="M1354" s="148" t="str">
        <f t="shared" si="21"/>
        <v/>
      </c>
    </row>
    <row r="1355" spans="2:13" x14ac:dyDescent="0.4">
      <c r="B1355" s="181" t="str">
        <f>IF(Data_Input!B1355="","",Data_Input!B1355)</f>
        <v/>
      </c>
      <c r="C1355" s="182" t="str">
        <f>IF(Project_Details!$C$10="","",Project_Details!$C$10)</f>
        <v/>
      </c>
      <c r="D1355" s="182" t="str">
        <f>IF(Project_Details!$C$11="","",Project_Details!$C$11)</f>
        <v/>
      </c>
      <c r="E1355" s="182" t="str">
        <f>IF(Project_Details!$C$12="","",Project_Details!$C$12)</f>
        <v/>
      </c>
      <c r="F1355" s="151" t="str">
        <f>IF(H1355="","",VLOOKUP(H1355,Waste_Type!$C$3:$E$50,3,FALSE))</f>
        <v/>
      </c>
      <c r="G1355" s="152" t="str">
        <f>IF(H1355="","",VLOOKUP($H1355,Waste_Type!$C$3:$E$50,2,FALSE))</f>
        <v/>
      </c>
      <c r="H1355" s="192" t="str">
        <f>IF(Data_Input!C1355="","",Data_Input!C1355)</f>
        <v/>
      </c>
      <c r="I1355" s="189" t="str">
        <f>IF(Data_Input!D1355="","",Data_Input!D1355)</f>
        <v/>
      </c>
      <c r="J1355" s="183" t="str">
        <f>IF(Data_Input!E1355="","",Data_Input!E1355)</f>
        <v/>
      </c>
      <c r="K1355" s="183" t="str">
        <f>IF(Data_Input!F1355="","",Data_Input!F1355)</f>
        <v/>
      </c>
      <c r="L1355" s="151" t="str">
        <f>IF(Data_Input!G1355="","",Data_Input!G1355)</f>
        <v/>
      </c>
      <c r="M1355" s="154" t="str">
        <f t="shared" si="21"/>
        <v/>
      </c>
    </row>
    <row r="1356" spans="2:13" x14ac:dyDescent="0.4">
      <c r="B1356" s="178" t="str">
        <f>IF(Data_Input!B1356="","",Data_Input!B1356)</f>
        <v/>
      </c>
      <c r="C1356" s="179" t="str">
        <f>IF(Project_Details!$C$10="","",Project_Details!$C$10)</f>
        <v/>
      </c>
      <c r="D1356" s="179" t="str">
        <f>IF(Project_Details!$C$11="","",Project_Details!$C$11)</f>
        <v/>
      </c>
      <c r="E1356" s="179" t="str">
        <f>IF(Project_Details!$C$12="","",Project_Details!$C$12)</f>
        <v/>
      </c>
      <c r="F1356" s="144" t="str">
        <f>IF(H1356="","",VLOOKUP(H1356,Waste_Type!$C$3:$E$50,3,FALSE))</f>
        <v/>
      </c>
      <c r="G1356" s="145" t="str">
        <f>IF(H1356="","",VLOOKUP($H1356,Waste_Type!$C$3:$E$50,2,FALSE))</f>
        <v/>
      </c>
      <c r="H1356" s="193" t="str">
        <f>IF(Data_Input!C1356="","",Data_Input!C1356)</f>
        <v/>
      </c>
      <c r="I1356" s="190" t="str">
        <f>IF(Data_Input!D1356="","",Data_Input!D1356)</f>
        <v/>
      </c>
      <c r="J1356" s="180" t="str">
        <f>IF(Data_Input!E1356="","",Data_Input!E1356)</f>
        <v/>
      </c>
      <c r="K1356" s="180" t="str">
        <f>IF(Data_Input!F1356="","",Data_Input!F1356)</f>
        <v/>
      </c>
      <c r="L1356" s="144" t="str">
        <f>IF(Data_Input!G1356="","",Data_Input!G1356)</f>
        <v/>
      </c>
      <c r="M1356" s="148" t="str">
        <f t="shared" si="21"/>
        <v/>
      </c>
    </row>
    <row r="1357" spans="2:13" x14ac:dyDescent="0.4">
      <c r="B1357" s="181" t="str">
        <f>IF(Data_Input!B1357="","",Data_Input!B1357)</f>
        <v/>
      </c>
      <c r="C1357" s="182" t="str">
        <f>IF(Project_Details!$C$10="","",Project_Details!$C$10)</f>
        <v/>
      </c>
      <c r="D1357" s="182" t="str">
        <f>IF(Project_Details!$C$11="","",Project_Details!$C$11)</f>
        <v/>
      </c>
      <c r="E1357" s="182" t="str">
        <f>IF(Project_Details!$C$12="","",Project_Details!$C$12)</f>
        <v/>
      </c>
      <c r="F1357" s="151" t="str">
        <f>IF(H1357="","",VLOOKUP(H1357,Waste_Type!$C$3:$E$50,3,FALSE))</f>
        <v/>
      </c>
      <c r="G1357" s="152" t="str">
        <f>IF(H1357="","",VLOOKUP($H1357,Waste_Type!$C$3:$E$50,2,FALSE))</f>
        <v/>
      </c>
      <c r="H1357" s="192" t="str">
        <f>IF(Data_Input!C1357="","",Data_Input!C1357)</f>
        <v/>
      </c>
      <c r="I1357" s="189" t="str">
        <f>IF(Data_Input!D1357="","",Data_Input!D1357)</f>
        <v/>
      </c>
      <c r="J1357" s="183" t="str">
        <f>IF(Data_Input!E1357="","",Data_Input!E1357)</f>
        <v/>
      </c>
      <c r="K1357" s="183" t="str">
        <f>IF(Data_Input!F1357="","",Data_Input!F1357)</f>
        <v/>
      </c>
      <c r="L1357" s="151" t="str">
        <f>IF(Data_Input!G1357="","",Data_Input!G1357)</f>
        <v/>
      </c>
      <c r="M1357" s="154" t="str">
        <f t="shared" si="21"/>
        <v/>
      </c>
    </row>
    <row r="1358" spans="2:13" x14ac:dyDescent="0.4">
      <c r="B1358" s="178" t="str">
        <f>IF(Data_Input!B1358="","",Data_Input!B1358)</f>
        <v/>
      </c>
      <c r="C1358" s="179" t="str">
        <f>IF(Project_Details!$C$10="","",Project_Details!$C$10)</f>
        <v/>
      </c>
      <c r="D1358" s="179" t="str">
        <f>IF(Project_Details!$C$11="","",Project_Details!$C$11)</f>
        <v/>
      </c>
      <c r="E1358" s="179" t="str">
        <f>IF(Project_Details!$C$12="","",Project_Details!$C$12)</f>
        <v/>
      </c>
      <c r="F1358" s="144" t="str">
        <f>IF(H1358="","",VLOOKUP(H1358,Waste_Type!$C$3:$E$50,3,FALSE))</f>
        <v/>
      </c>
      <c r="G1358" s="145" t="str">
        <f>IF(H1358="","",VLOOKUP($H1358,Waste_Type!$C$3:$E$50,2,FALSE))</f>
        <v/>
      </c>
      <c r="H1358" s="193" t="str">
        <f>IF(Data_Input!C1358="","",Data_Input!C1358)</f>
        <v/>
      </c>
      <c r="I1358" s="190" t="str">
        <f>IF(Data_Input!D1358="","",Data_Input!D1358)</f>
        <v/>
      </c>
      <c r="J1358" s="180" t="str">
        <f>IF(Data_Input!E1358="","",Data_Input!E1358)</f>
        <v/>
      </c>
      <c r="K1358" s="180" t="str">
        <f>IF(Data_Input!F1358="","",Data_Input!F1358)</f>
        <v/>
      </c>
      <c r="L1358" s="144" t="str">
        <f>IF(Data_Input!G1358="","",Data_Input!G1358)</f>
        <v/>
      </c>
      <c r="M1358" s="148" t="str">
        <f t="shared" si="21"/>
        <v/>
      </c>
    </row>
    <row r="1359" spans="2:13" x14ac:dyDescent="0.4">
      <c r="B1359" s="181" t="str">
        <f>IF(Data_Input!B1359="","",Data_Input!B1359)</f>
        <v/>
      </c>
      <c r="C1359" s="182" t="str">
        <f>IF(Project_Details!$C$10="","",Project_Details!$C$10)</f>
        <v/>
      </c>
      <c r="D1359" s="182" t="str">
        <f>IF(Project_Details!$C$11="","",Project_Details!$C$11)</f>
        <v/>
      </c>
      <c r="E1359" s="182" t="str">
        <f>IF(Project_Details!$C$12="","",Project_Details!$C$12)</f>
        <v/>
      </c>
      <c r="F1359" s="151" t="str">
        <f>IF(H1359="","",VLOOKUP(H1359,Waste_Type!$C$3:$E$50,3,FALSE))</f>
        <v/>
      </c>
      <c r="G1359" s="152" t="str">
        <f>IF(H1359="","",VLOOKUP($H1359,Waste_Type!$C$3:$E$50,2,FALSE))</f>
        <v/>
      </c>
      <c r="H1359" s="192" t="str">
        <f>IF(Data_Input!C1359="","",Data_Input!C1359)</f>
        <v/>
      </c>
      <c r="I1359" s="189" t="str">
        <f>IF(Data_Input!D1359="","",Data_Input!D1359)</f>
        <v/>
      </c>
      <c r="J1359" s="183" t="str">
        <f>IF(Data_Input!E1359="","",Data_Input!E1359)</f>
        <v/>
      </c>
      <c r="K1359" s="183" t="str">
        <f>IF(Data_Input!F1359="","",Data_Input!F1359)</f>
        <v/>
      </c>
      <c r="L1359" s="151" t="str">
        <f>IF(Data_Input!G1359="","",Data_Input!G1359)</f>
        <v/>
      </c>
      <c r="M1359" s="154" t="str">
        <f t="shared" si="21"/>
        <v/>
      </c>
    </row>
    <row r="1360" spans="2:13" x14ac:dyDescent="0.4">
      <c r="B1360" s="178" t="str">
        <f>IF(Data_Input!B1360="","",Data_Input!B1360)</f>
        <v/>
      </c>
      <c r="C1360" s="179" t="str">
        <f>IF(Project_Details!$C$10="","",Project_Details!$C$10)</f>
        <v/>
      </c>
      <c r="D1360" s="179" t="str">
        <f>IF(Project_Details!$C$11="","",Project_Details!$C$11)</f>
        <v/>
      </c>
      <c r="E1360" s="179" t="str">
        <f>IF(Project_Details!$C$12="","",Project_Details!$C$12)</f>
        <v/>
      </c>
      <c r="F1360" s="144" t="str">
        <f>IF(H1360="","",VLOOKUP(H1360,Waste_Type!$C$3:$E$50,3,FALSE))</f>
        <v/>
      </c>
      <c r="G1360" s="145" t="str">
        <f>IF(H1360="","",VLOOKUP($H1360,Waste_Type!$C$3:$E$50,2,FALSE))</f>
        <v/>
      </c>
      <c r="H1360" s="193" t="str">
        <f>IF(Data_Input!C1360="","",Data_Input!C1360)</f>
        <v/>
      </c>
      <c r="I1360" s="190" t="str">
        <f>IF(Data_Input!D1360="","",Data_Input!D1360)</f>
        <v/>
      </c>
      <c r="J1360" s="180" t="str">
        <f>IF(Data_Input!E1360="","",Data_Input!E1360)</f>
        <v/>
      </c>
      <c r="K1360" s="180" t="str">
        <f>IF(Data_Input!F1360="","",Data_Input!F1360)</f>
        <v/>
      </c>
      <c r="L1360" s="144" t="str">
        <f>IF(Data_Input!G1360="","",Data_Input!G1360)</f>
        <v/>
      </c>
      <c r="M1360" s="148" t="str">
        <f t="shared" si="21"/>
        <v/>
      </c>
    </row>
    <row r="1361" spans="2:13" x14ac:dyDescent="0.4">
      <c r="B1361" s="181" t="str">
        <f>IF(Data_Input!B1361="","",Data_Input!B1361)</f>
        <v/>
      </c>
      <c r="C1361" s="182" t="str">
        <f>IF(Project_Details!$C$10="","",Project_Details!$C$10)</f>
        <v/>
      </c>
      <c r="D1361" s="182" t="str">
        <f>IF(Project_Details!$C$11="","",Project_Details!$C$11)</f>
        <v/>
      </c>
      <c r="E1361" s="182" t="str">
        <f>IF(Project_Details!$C$12="","",Project_Details!$C$12)</f>
        <v/>
      </c>
      <c r="F1361" s="151" t="str">
        <f>IF(H1361="","",VLOOKUP(H1361,Waste_Type!$C$3:$E$50,3,FALSE))</f>
        <v/>
      </c>
      <c r="G1361" s="152" t="str">
        <f>IF(H1361="","",VLOOKUP($H1361,Waste_Type!$C$3:$E$50,2,FALSE))</f>
        <v/>
      </c>
      <c r="H1361" s="192" t="str">
        <f>IF(Data_Input!C1361="","",Data_Input!C1361)</f>
        <v/>
      </c>
      <c r="I1361" s="189" t="str">
        <f>IF(Data_Input!D1361="","",Data_Input!D1361)</f>
        <v/>
      </c>
      <c r="J1361" s="183" t="str">
        <f>IF(Data_Input!E1361="","",Data_Input!E1361)</f>
        <v/>
      </c>
      <c r="K1361" s="183" t="str">
        <f>IF(Data_Input!F1361="","",Data_Input!F1361)</f>
        <v/>
      </c>
      <c r="L1361" s="151" t="str">
        <f>IF(Data_Input!G1361="","",Data_Input!G1361)</f>
        <v/>
      </c>
      <c r="M1361" s="154" t="str">
        <f t="shared" si="21"/>
        <v/>
      </c>
    </row>
    <row r="1362" spans="2:13" x14ac:dyDescent="0.4">
      <c r="B1362" s="178" t="str">
        <f>IF(Data_Input!B1362="","",Data_Input!B1362)</f>
        <v/>
      </c>
      <c r="C1362" s="179" t="str">
        <f>IF(Project_Details!$C$10="","",Project_Details!$C$10)</f>
        <v/>
      </c>
      <c r="D1362" s="179" t="str">
        <f>IF(Project_Details!$C$11="","",Project_Details!$C$11)</f>
        <v/>
      </c>
      <c r="E1362" s="179" t="str">
        <f>IF(Project_Details!$C$12="","",Project_Details!$C$12)</f>
        <v/>
      </c>
      <c r="F1362" s="144" t="str">
        <f>IF(H1362="","",VLOOKUP(H1362,Waste_Type!$C$3:$E$50,3,FALSE))</f>
        <v/>
      </c>
      <c r="G1362" s="145" t="str">
        <f>IF(H1362="","",VLOOKUP($H1362,Waste_Type!$C$3:$E$50,2,FALSE))</f>
        <v/>
      </c>
      <c r="H1362" s="193" t="str">
        <f>IF(Data_Input!C1362="","",Data_Input!C1362)</f>
        <v/>
      </c>
      <c r="I1362" s="190" t="str">
        <f>IF(Data_Input!D1362="","",Data_Input!D1362)</f>
        <v/>
      </c>
      <c r="J1362" s="180" t="str">
        <f>IF(Data_Input!E1362="","",Data_Input!E1362)</f>
        <v/>
      </c>
      <c r="K1362" s="180" t="str">
        <f>IF(Data_Input!F1362="","",Data_Input!F1362)</f>
        <v/>
      </c>
      <c r="L1362" s="144" t="str">
        <f>IF(Data_Input!G1362="","",Data_Input!G1362)</f>
        <v/>
      </c>
      <c r="M1362" s="148" t="str">
        <f t="shared" si="21"/>
        <v/>
      </c>
    </row>
    <row r="1363" spans="2:13" x14ac:dyDescent="0.4">
      <c r="B1363" s="181" t="str">
        <f>IF(Data_Input!B1363="","",Data_Input!B1363)</f>
        <v/>
      </c>
      <c r="C1363" s="182" t="str">
        <f>IF(Project_Details!$C$10="","",Project_Details!$C$10)</f>
        <v/>
      </c>
      <c r="D1363" s="182" t="str">
        <f>IF(Project_Details!$C$11="","",Project_Details!$C$11)</f>
        <v/>
      </c>
      <c r="E1363" s="182" t="str">
        <f>IF(Project_Details!$C$12="","",Project_Details!$C$12)</f>
        <v/>
      </c>
      <c r="F1363" s="151" t="str">
        <f>IF(H1363="","",VLOOKUP(H1363,Waste_Type!$C$3:$E$50,3,FALSE))</f>
        <v/>
      </c>
      <c r="G1363" s="152" t="str">
        <f>IF(H1363="","",VLOOKUP($H1363,Waste_Type!$C$3:$E$50,2,FALSE))</f>
        <v/>
      </c>
      <c r="H1363" s="192" t="str">
        <f>IF(Data_Input!C1363="","",Data_Input!C1363)</f>
        <v/>
      </c>
      <c r="I1363" s="189" t="str">
        <f>IF(Data_Input!D1363="","",Data_Input!D1363)</f>
        <v/>
      </c>
      <c r="J1363" s="183" t="str">
        <f>IF(Data_Input!E1363="","",Data_Input!E1363)</f>
        <v/>
      </c>
      <c r="K1363" s="183" t="str">
        <f>IF(Data_Input!F1363="","",Data_Input!F1363)</f>
        <v/>
      </c>
      <c r="L1363" s="151" t="str">
        <f>IF(Data_Input!G1363="","",Data_Input!G1363)</f>
        <v/>
      </c>
      <c r="M1363" s="154" t="str">
        <f t="shared" si="21"/>
        <v/>
      </c>
    </row>
    <row r="1364" spans="2:13" x14ac:dyDescent="0.4">
      <c r="B1364" s="178" t="str">
        <f>IF(Data_Input!B1364="","",Data_Input!B1364)</f>
        <v/>
      </c>
      <c r="C1364" s="179" t="str">
        <f>IF(Project_Details!$C$10="","",Project_Details!$C$10)</f>
        <v/>
      </c>
      <c r="D1364" s="179" t="str">
        <f>IF(Project_Details!$C$11="","",Project_Details!$C$11)</f>
        <v/>
      </c>
      <c r="E1364" s="179" t="str">
        <f>IF(Project_Details!$C$12="","",Project_Details!$C$12)</f>
        <v/>
      </c>
      <c r="F1364" s="144" t="str">
        <f>IF(H1364="","",VLOOKUP(H1364,Waste_Type!$C$3:$E$50,3,FALSE))</f>
        <v/>
      </c>
      <c r="G1364" s="145" t="str">
        <f>IF(H1364="","",VLOOKUP($H1364,Waste_Type!$C$3:$E$50,2,FALSE))</f>
        <v/>
      </c>
      <c r="H1364" s="193" t="str">
        <f>IF(Data_Input!C1364="","",Data_Input!C1364)</f>
        <v/>
      </c>
      <c r="I1364" s="190" t="str">
        <f>IF(Data_Input!D1364="","",Data_Input!D1364)</f>
        <v/>
      </c>
      <c r="J1364" s="180" t="str">
        <f>IF(Data_Input!E1364="","",Data_Input!E1364)</f>
        <v/>
      </c>
      <c r="K1364" s="180" t="str">
        <f>IF(Data_Input!F1364="","",Data_Input!F1364)</f>
        <v/>
      </c>
      <c r="L1364" s="144" t="str">
        <f>IF(Data_Input!G1364="","",Data_Input!G1364)</f>
        <v/>
      </c>
      <c r="M1364" s="148" t="str">
        <f t="shared" si="21"/>
        <v/>
      </c>
    </row>
    <row r="1365" spans="2:13" x14ac:dyDescent="0.4">
      <c r="B1365" s="181" t="str">
        <f>IF(Data_Input!B1365="","",Data_Input!B1365)</f>
        <v/>
      </c>
      <c r="C1365" s="182" t="str">
        <f>IF(Project_Details!$C$10="","",Project_Details!$C$10)</f>
        <v/>
      </c>
      <c r="D1365" s="182" t="str">
        <f>IF(Project_Details!$C$11="","",Project_Details!$C$11)</f>
        <v/>
      </c>
      <c r="E1365" s="182" t="str">
        <f>IF(Project_Details!$C$12="","",Project_Details!$C$12)</f>
        <v/>
      </c>
      <c r="F1365" s="151" t="str">
        <f>IF(H1365="","",VLOOKUP(H1365,Waste_Type!$C$3:$E$50,3,FALSE))</f>
        <v/>
      </c>
      <c r="G1365" s="152" t="str">
        <f>IF(H1365="","",VLOOKUP($H1365,Waste_Type!$C$3:$E$50,2,FALSE))</f>
        <v/>
      </c>
      <c r="H1365" s="192" t="str">
        <f>IF(Data_Input!C1365="","",Data_Input!C1365)</f>
        <v/>
      </c>
      <c r="I1365" s="189" t="str">
        <f>IF(Data_Input!D1365="","",Data_Input!D1365)</f>
        <v/>
      </c>
      <c r="J1365" s="183" t="str">
        <f>IF(Data_Input!E1365="","",Data_Input!E1365)</f>
        <v/>
      </c>
      <c r="K1365" s="183" t="str">
        <f>IF(Data_Input!F1365="","",Data_Input!F1365)</f>
        <v/>
      </c>
      <c r="L1365" s="151" t="str">
        <f>IF(Data_Input!G1365="","",Data_Input!G1365)</f>
        <v/>
      </c>
      <c r="M1365" s="154" t="str">
        <f t="shared" si="21"/>
        <v/>
      </c>
    </row>
    <row r="1366" spans="2:13" x14ac:dyDescent="0.4">
      <c r="B1366" s="178" t="str">
        <f>IF(Data_Input!B1366="","",Data_Input!B1366)</f>
        <v/>
      </c>
      <c r="C1366" s="179" t="str">
        <f>IF(Project_Details!$C$10="","",Project_Details!$C$10)</f>
        <v/>
      </c>
      <c r="D1366" s="179" t="str">
        <f>IF(Project_Details!$C$11="","",Project_Details!$C$11)</f>
        <v/>
      </c>
      <c r="E1366" s="179" t="str">
        <f>IF(Project_Details!$C$12="","",Project_Details!$C$12)</f>
        <v/>
      </c>
      <c r="F1366" s="144" t="str">
        <f>IF(H1366="","",VLOOKUP(H1366,Waste_Type!$C$3:$E$50,3,FALSE))</f>
        <v/>
      </c>
      <c r="G1366" s="145" t="str">
        <f>IF(H1366="","",VLOOKUP($H1366,Waste_Type!$C$3:$E$50,2,FALSE))</f>
        <v/>
      </c>
      <c r="H1366" s="193" t="str">
        <f>IF(Data_Input!C1366="","",Data_Input!C1366)</f>
        <v/>
      </c>
      <c r="I1366" s="190" t="str">
        <f>IF(Data_Input!D1366="","",Data_Input!D1366)</f>
        <v/>
      </c>
      <c r="J1366" s="180" t="str">
        <f>IF(Data_Input!E1366="","",Data_Input!E1366)</f>
        <v/>
      </c>
      <c r="K1366" s="180" t="str">
        <f>IF(Data_Input!F1366="","",Data_Input!F1366)</f>
        <v/>
      </c>
      <c r="L1366" s="144" t="str">
        <f>IF(Data_Input!G1366="","",Data_Input!G1366)</f>
        <v/>
      </c>
      <c r="M1366" s="148" t="str">
        <f t="shared" si="21"/>
        <v/>
      </c>
    </row>
    <row r="1367" spans="2:13" x14ac:dyDescent="0.4">
      <c r="B1367" s="181" t="str">
        <f>IF(Data_Input!B1367="","",Data_Input!B1367)</f>
        <v/>
      </c>
      <c r="C1367" s="182" t="str">
        <f>IF(Project_Details!$C$10="","",Project_Details!$C$10)</f>
        <v/>
      </c>
      <c r="D1367" s="182" t="str">
        <f>IF(Project_Details!$C$11="","",Project_Details!$C$11)</f>
        <v/>
      </c>
      <c r="E1367" s="182" t="str">
        <f>IF(Project_Details!$C$12="","",Project_Details!$C$12)</f>
        <v/>
      </c>
      <c r="F1367" s="151" t="str">
        <f>IF(H1367="","",VLOOKUP(H1367,Waste_Type!$C$3:$E$50,3,FALSE))</f>
        <v/>
      </c>
      <c r="G1367" s="152" t="str">
        <f>IF(H1367="","",VLOOKUP($H1367,Waste_Type!$C$3:$E$50,2,FALSE))</f>
        <v/>
      </c>
      <c r="H1367" s="192" t="str">
        <f>IF(Data_Input!C1367="","",Data_Input!C1367)</f>
        <v/>
      </c>
      <c r="I1367" s="189" t="str">
        <f>IF(Data_Input!D1367="","",Data_Input!D1367)</f>
        <v/>
      </c>
      <c r="J1367" s="183" t="str">
        <f>IF(Data_Input!E1367="","",Data_Input!E1367)</f>
        <v/>
      </c>
      <c r="K1367" s="183" t="str">
        <f>IF(Data_Input!F1367="","",Data_Input!F1367)</f>
        <v/>
      </c>
      <c r="L1367" s="151" t="str">
        <f>IF(Data_Input!G1367="","",Data_Input!G1367)</f>
        <v/>
      </c>
      <c r="M1367" s="154" t="str">
        <f t="shared" si="21"/>
        <v/>
      </c>
    </row>
    <row r="1368" spans="2:13" x14ac:dyDescent="0.4">
      <c r="B1368" s="178" t="str">
        <f>IF(Data_Input!B1368="","",Data_Input!B1368)</f>
        <v/>
      </c>
      <c r="C1368" s="179" t="str">
        <f>IF(Project_Details!$C$10="","",Project_Details!$C$10)</f>
        <v/>
      </c>
      <c r="D1368" s="179" t="str">
        <f>IF(Project_Details!$C$11="","",Project_Details!$C$11)</f>
        <v/>
      </c>
      <c r="E1368" s="179" t="str">
        <f>IF(Project_Details!$C$12="","",Project_Details!$C$12)</f>
        <v/>
      </c>
      <c r="F1368" s="144" t="str">
        <f>IF(H1368="","",VLOOKUP(H1368,Waste_Type!$C$3:$E$50,3,FALSE))</f>
        <v/>
      </c>
      <c r="G1368" s="145" t="str">
        <f>IF(H1368="","",VLOOKUP($H1368,Waste_Type!$C$3:$E$50,2,FALSE))</f>
        <v/>
      </c>
      <c r="H1368" s="193" t="str">
        <f>IF(Data_Input!C1368="","",Data_Input!C1368)</f>
        <v/>
      </c>
      <c r="I1368" s="190" t="str">
        <f>IF(Data_Input!D1368="","",Data_Input!D1368)</f>
        <v/>
      </c>
      <c r="J1368" s="180" t="str">
        <f>IF(Data_Input!E1368="","",Data_Input!E1368)</f>
        <v/>
      </c>
      <c r="K1368" s="180" t="str">
        <f>IF(Data_Input!F1368="","",Data_Input!F1368)</f>
        <v/>
      </c>
      <c r="L1368" s="144" t="str">
        <f>IF(Data_Input!G1368="","",Data_Input!G1368)</f>
        <v/>
      </c>
      <c r="M1368" s="148" t="str">
        <f t="shared" si="21"/>
        <v/>
      </c>
    </row>
    <row r="1369" spans="2:13" x14ac:dyDescent="0.4">
      <c r="B1369" s="181" t="str">
        <f>IF(Data_Input!B1369="","",Data_Input!B1369)</f>
        <v/>
      </c>
      <c r="C1369" s="182" t="str">
        <f>IF(Project_Details!$C$10="","",Project_Details!$C$10)</f>
        <v/>
      </c>
      <c r="D1369" s="182" t="str">
        <f>IF(Project_Details!$C$11="","",Project_Details!$C$11)</f>
        <v/>
      </c>
      <c r="E1369" s="182" t="str">
        <f>IF(Project_Details!$C$12="","",Project_Details!$C$12)</f>
        <v/>
      </c>
      <c r="F1369" s="151" t="str">
        <f>IF(H1369="","",VLOOKUP(H1369,Waste_Type!$C$3:$E$50,3,FALSE))</f>
        <v/>
      </c>
      <c r="G1369" s="152" t="str">
        <f>IF(H1369="","",VLOOKUP($H1369,Waste_Type!$C$3:$E$50,2,FALSE))</f>
        <v/>
      </c>
      <c r="H1369" s="192" t="str">
        <f>IF(Data_Input!C1369="","",Data_Input!C1369)</f>
        <v/>
      </c>
      <c r="I1369" s="189" t="str">
        <f>IF(Data_Input!D1369="","",Data_Input!D1369)</f>
        <v/>
      </c>
      <c r="J1369" s="183" t="str">
        <f>IF(Data_Input!E1369="","",Data_Input!E1369)</f>
        <v/>
      </c>
      <c r="K1369" s="183" t="str">
        <f>IF(Data_Input!F1369="","",Data_Input!F1369)</f>
        <v/>
      </c>
      <c r="L1369" s="151" t="str">
        <f>IF(Data_Input!G1369="","",Data_Input!G1369)</f>
        <v/>
      </c>
      <c r="M1369" s="154" t="str">
        <f t="shared" si="21"/>
        <v/>
      </c>
    </row>
    <row r="1370" spans="2:13" x14ac:dyDescent="0.4">
      <c r="B1370" s="178" t="str">
        <f>IF(Data_Input!B1370="","",Data_Input!B1370)</f>
        <v/>
      </c>
      <c r="C1370" s="179" t="str">
        <f>IF(Project_Details!$C$10="","",Project_Details!$C$10)</f>
        <v/>
      </c>
      <c r="D1370" s="179" t="str">
        <f>IF(Project_Details!$C$11="","",Project_Details!$C$11)</f>
        <v/>
      </c>
      <c r="E1370" s="179" t="str">
        <f>IF(Project_Details!$C$12="","",Project_Details!$C$12)</f>
        <v/>
      </c>
      <c r="F1370" s="144" t="str">
        <f>IF(H1370="","",VLOOKUP(H1370,Waste_Type!$C$3:$E$50,3,FALSE))</f>
        <v/>
      </c>
      <c r="G1370" s="145" t="str">
        <f>IF(H1370="","",VLOOKUP($H1370,Waste_Type!$C$3:$E$50,2,FALSE))</f>
        <v/>
      </c>
      <c r="H1370" s="193" t="str">
        <f>IF(Data_Input!C1370="","",Data_Input!C1370)</f>
        <v/>
      </c>
      <c r="I1370" s="190" t="str">
        <f>IF(Data_Input!D1370="","",Data_Input!D1370)</f>
        <v/>
      </c>
      <c r="J1370" s="180" t="str">
        <f>IF(Data_Input!E1370="","",Data_Input!E1370)</f>
        <v/>
      </c>
      <c r="K1370" s="180" t="str">
        <f>IF(Data_Input!F1370="","",Data_Input!F1370)</f>
        <v/>
      </c>
      <c r="L1370" s="144" t="str">
        <f>IF(Data_Input!G1370="","",Data_Input!G1370)</f>
        <v/>
      </c>
      <c r="M1370" s="148" t="str">
        <f t="shared" si="21"/>
        <v/>
      </c>
    </row>
    <row r="1371" spans="2:13" x14ac:dyDescent="0.4">
      <c r="B1371" s="181" t="str">
        <f>IF(Data_Input!B1371="","",Data_Input!B1371)</f>
        <v/>
      </c>
      <c r="C1371" s="182" t="str">
        <f>IF(Project_Details!$C$10="","",Project_Details!$C$10)</f>
        <v/>
      </c>
      <c r="D1371" s="182" t="str">
        <f>IF(Project_Details!$C$11="","",Project_Details!$C$11)</f>
        <v/>
      </c>
      <c r="E1371" s="182" t="str">
        <f>IF(Project_Details!$C$12="","",Project_Details!$C$12)</f>
        <v/>
      </c>
      <c r="F1371" s="151" t="str">
        <f>IF(H1371="","",VLOOKUP(H1371,Waste_Type!$C$3:$E$50,3,FALSE))</f>
        <v/>
      </c>
      <c r="G1371" s="152" t="str">
        <f>IF(H1371="","",VLOOKUP($H1371,Waste_Type!$C$3:$E$50,2,FALSE))</f>
        <v/>
      </c>
      <c r="H1371" s="192" t="str">
        <f>IF(Data_Input!C1371="","",Data_Input!C1371)</f>
        <v/>
      </c>
      <c r="I1371" s="189" t="str">
        <f>IF(Data_Input!D1371="","",Data_Input!D1371)</f>
        <v/>
      </c>
      <c r="J1371" s="183" t="str">
        <f>IF(Data_Input!E1371="","",Data_Input!E1371)</f>
        <v/>
      </c>
      <c r="K1371" s="183" t="str">
        <f>IF(Data_Input!F1371="","",Data_Input!F1371)</f>
        <v/>
      </c>
      <c r="L1371" s="151" t="str">
        <f>IF(Data_Input!G1371="","",Data_Input!G1371)</f>
        <v/>
      </c>
      <c r="M1371" s="154" t="str">
        <f t="shared" si="21"/>
        <v/>
      </c>
    </row>
    <row r="1372" spans="2:13" x14ac:dyDescent="0.4">
      <c r="B1372" s="178" t="str">
        <f>IF(Data_Input!B1372="","",Data_Input!B1372)</f>
        <v/>
      </c>
      <c r="C1372" s="179" t="str">
        <f>IF(Project_Details!$C$10="","",Project_Details!$C$10)</f>
        <v/>
      </c>
      <c r="D1372" s="179" t="str">
        <f>IF(Project_Details!$C$11="","",Project_Details!$C$11)</f>
        <v/>
      </c>
      <c r="E1372" s="179" t="str">
        <f>IF(Project_Details!$C$12="","",Project_Details!$C$12)</f>
        <v/>
      </c>
      <c r="F1372" s="144" t="str">
        <f>IF(H1372="","",VLOOKUP(H1372,Waste_Type!$C$3:$E$50,3,FALSE))</f>
        <v/>
      </c>
      <c r="G1372" s="145" t="str">
        <f>IF(H1372="","",VLOOKUP($H1372,Waste_Type!$C$3:$E$50,2,FALSE))</f>
        <v/>
      </c>
      <c r="H1372" s="193" t="str">
        <f>IF(Data_Input!C1372="","",Data_Input!C1372)</f>
        <v/>
      </c>
      <c r="I1372" s="190" t="str">
        <f>IF(Data_Input!D1372="","",Data_Input!D1372)</f>
        <v/>
      </c>
      <c r="J1372" s="180" t="str">
        <f>IF(Data_Input!E1372="","",Data_Input!E1372)</f>
        <v/>
      </c>
      <c r="K1372" s="180" t="str">
        <f>IF(Data_Input!F1372="","",Data_Input!F1372)</f>
        <v/>
      </c>
      <c r="L1372" s="144" t="str">
        <f>IF(Data_Input!G1372="","",Data_Input!G1372)</f>
        <v/>
      </c>
      <c r="M1372" s="148" t="str">
        <f t="shared" si="21"/>
        <v/>
      </c>
    </row>
    <row r="1373" spans="2:13" x14ac:dyDescent="0.4">
      <c r="B1373" s="181" t="str">
        <f>IF(Data_Input!B1373="","",Data_Input!B1373)</f>
        <v/>
      </c>
      <c r="C1373" s="182" t="str">
        <f>IF(Project_Details!$C$10="","",Project_Details!$C$10)</f>
        <v/>
      </c>
      <c r="D1373" s="182" t="str">
        <f>IF(Project_Details!$C$11="","",Project_Details!$C$11)</f>
        <v/>
      </c>
      <c r="E1373" s="182" t="str">
        <f>IF(Project_Details!$C$12="","",Project_Details!$C$12)</f>
        <v/>
      </c>
      <c r="F1373" s="151" t="str">
        <f>IF(H1373="","",VLOOKUP(H1373,Waste_Type!$C$3:$E$50,3,FALSE))</f>
        <v/>
      </c>
      <c r="G1373" s="152" t="str">
        <f>IF(H1373="","",VLOOKUP($H1373,Waste_Type!$C$3:$E$50,2,FALSE))</f>
        <v/>
      </c>
      <c r="H1373" s="192" t="str">
        <f>IF(Data_Input!C1373="","",Data_Input!C1373)</f>
        <v/>
      </c>
      <c r="I1373" s="189" t="str">
        <f>IF(Data_Input!D1373="","",Data_Input!D1373)</f>
        <v/>
      </c>
      <c r="J1373" s="183" t="str">
        <f>IF(Data_Input!E1373="","",Data_Input!E1373)</f>
        <v/>
      </c>
      <c r="K1373" s="183" t="str">
        <f>IF(Data_Input!F1373="","",Data_Input!F1373)</f>
        <v/>
      </c>
      <c r="L1373" s="151" t="str">
        <f>IF(Data_Input!G1373="","",Data_Input!G1373)</f>
        <v/>
      </c>
      <c r="M1373" s="154" t="str">
        <f t="shared" si="21"/>
        <v/>
      </c>
    </row>
    <row r="1374" spans="2:13" x14ac:dyDescent="0.4">
      <c r="B1374" s="178" t="str">
        <f>IF(Data_Input!B1374="","",Data_Input!B1374)</f>
        <v/>
      </c>
      <c r="C1374" s="179" t="str">
        <f>IF(Project_Details!$C$10="","",Project_Details!$C$10)</f>
        <v/>
      </c>
      <c r="D1374" s="179" t="str">
        <f>IF(Project_Details!$C$11="","",Project_Details!$C$11)</f>
        <v/>
      </c>
      <c r="E1374" s="179" t="str">
        <f>IF(Project_Details!$C$12="","",Project_Details!$C$12)</f>
        <v/>
      </c>
      <c r="F1374" s="144" t="str">
        <f>IF(H1374="","",VLOOKUP(H1374,Waste_Type!$C$3:$E$50,3,FALSE))</f>
        <v/>
      </c>
      <c r="G1374" s="145" t="str">
        <f>IF(H1374="","",VLOOKUP($H1374,Waste_Type!$C$3:$E$50,2,FALSE))</f>
        <v/>
      </c>
      <c r="H1374" s="193" t="str">
        <f>IF(Data_Input!C1374="","",Data_Input!C1374)</f>
        <v/>
      </c>
      <c r="I1374" s="190" t="str">
        <f>IF(Data_Input!D1374="","",Data_Input!D1374)</f>
        <v/>
      </c>
      <c r="J1374" s="180" t="str">
        <f>IF(Data_Input!E1374="","",Data_Input!E1374)</f>
        <v/>
      </c>
      <c r="K1374" s="180" t="str">
        <f>IF(Data_Input!F1374="","",Data_Input!F1374)</f>
        <v/>
      </c>
      <c r="L1374" s="144" t="str">
        <f>IF(Data_Input!G1374="","",Data_Input!G1374)</f>
        <v/>
      </c>
      <c r="M1374" s="148" t="str">
        <f t="shared" si="21"/>
        <v/>
      </c>
    </row>
    <row r="1375" spans="2:13" x14ac:dyDescent="0.4">
      <c r="B1375" s="181" t="str">
        <f>IF(Data_Input!B1375="","",Data_Input!B1375)</f>
        <v/>
      </c>
      <c r="C1375" s="182" t="str">
        <f>IF(Project_Details!$C$10="","",Project_Details!$C$10)</f>
        <v/>
      </c>
      <c r="D1375" s="182" t="str">
        <f>IF(Project_Details!$C$11="","",Project_Details!$C$11)</f>
        <v/>
      </c>
      <c r="E1375" s="182" t="str">
        <f>IF(Project_Details!$C$12="","",Project_Details!$C$12)</f>
        <v/>
      </c>
      <c r="F1375" s="151" t="str">
        <f>IF(H1375="","",VLOOKUP(H1375,Waste_Type!$C$3:$E$50,3,FALSE))</f>
        <v/>
      </c>
      <c r="G1375" s="152" t="str">
        <f>IF(H1375="","",VLOOKUP($H1375,Waste_Type!$C$3:$E$50,2,FALSE))</f>
        <v/>
      </c>
      <c r="H1375" s="192" t="str">
        <f>IF(Data_Input!C1375="","",Data_Input!C1375)</f>
        <v/>
      </c>
      <c r="I1375" s="189" t="str">
        <f>IF(Data_Input!D1375="","",Data_Input!D1375)</f>
        <v/>
      </c>
      <c r="J1375" s="183" t="str">
        <f>IF(Data_Input!E1375="","",Data_Input!E1375)</f>
        <v/>
      </c>
      <c r="K1375" s="183" t="str">
        <f>IF(Data_Input!F1375="","",Data_Input!F1375)</f>
        <v/>
      </c>
      <c r="L1375" s="151" t="str">
        <f>IF(Data_Input!G1375="","",Data_Input!G1375)</f>
        <v/>
      </c>
      <c r="M1375" s="154" t="str">
        <f t="shared" si="21"/>
        <v/>
      </c>
    </row>
    <row r="1376" spans="2:13" x14ac:dyDescent="0.4">
      <c r="B1376" s="178" t="str">
        <f>IF(Data_Input!B1376="","",Data_Input!B1376)</f>
        <v/>
      </c>
      <c r="C1376" s="179" t="str">
        <f>IF(Project_Details!$C$10="","",Project_Details!$C$10)</f>
        <v/>
      </c>
      <c r="D1376" s="179" t="str">
        <f>IF(Project_Details!$C$11="","",Project_Details!$C$11)</f>
        <v/>
      </c>
      <c r="E1376" s="179" t="str">
        <f>IF(Project_Details!$C$12="","",Project_Details!$C$12)</f>
        <v/>
      </c>
      <c r="F1376" s="144" t="str">
        <f>IF(H1376="","",VLOOKUP(H1376,Waste_Type!$C$3:$E$50,3,FALSE))</f>
        <v/>
      </c>
      <c r="G1376" s="145" t="str">
        <f>IF(H1376="","",VLOOKUP($H1376,Waste_Type!$C$3:$E$50,2,FALSE))</f>
        <v/>
      </c>
      <c r="H1376" s="193" t="str">
        <f>IF(Data_Input!C1376="","",Data_Input!C1376)</f>
        <v/>
      </c>
      <c r="I1376" s="190" t="str">
        <f>IF(Data_Input!D1376="","",Data_Input!D1376)</f>
        <v/>
      </c>
      <c r="J1376" s="180" t="str">
        <f>IF(Data_Input!E1376="","",Data_Input!E1376)</f>
        <v/>
      </c>
      <c r="K1376" s="180" t="str">
        <f>IF(Data_Input!F1376="","",Data_Input!F1376)</f>
        <v/>
      </c>
      <c r="L1376" s="144" t="str">
        <f>IF(Data_Input!G1376="","",Data_Input!G1376)</f>
        <v/>
      </c>
      <c r="M1376" s="148" t="str">
        <f t="shared" si="21"/>
        <v/>
      </c>
    </row>
    <row r="1377" spans="2:13" x14ac:dyDescent="0.4">
      <c r="B1377" s="181" t="str">
        <f>IF(Data_Input!B1377="","",Data_Input!B1377)</f>
        <v/>
      </c>
      <c r="C1377" s="182" t="str">
        <f>IF(Project_Details!$C$10="","",Project_Details!$C$10)</f>
        <v/>
      </c>
      <c r="D1377" s="182" t="str">
        <f>IF(Project_Details!$C$11="","",Project_Details!$C$11)</f>
        <v/>
      </c>
      <c r="E1377" s="182" t="str">
        <f>IF(Project_Details!$C$12="","",Project_Details!$C$12)</f>
        <v/>
      </c>
      <c r="F1377" s="151" t="str">
        <f>IF(H1377="","",VLOOKUP(H1377,Waste_Type!$C$3:$E$50,3,FALSE))</f>
        <v/>
      </c>
      <c r="G1377" s="152" t="str">
        <f>IF(H1377="","",VLOOKUP($H1377,Waste_Type!$C$3:$E$50,2,FALSE))</f>
        <v/>
      </c>
      <c r="H1377" s="192" t="str">
        <f>IF(Data_Input!C1377="","",Data_Input!C1377)</f>
        <v/>
      </c>
      <c r="I1377" s="189" t="str">
        <f>IF(Data_Input!D1377="","",Data_Input!D1377)</f>
        <v/>
      </c>
      <c r="J1377" s="183" t="str">
        <f>IF(Data_Input!E1377="","",Data_Input!E1377)</f>
        <v/>
      </c>
      <c r="K1377" s="183" t="str">
        <f>IF(Data_Input!F1377="","",Data_Input!F1377)</f>
        <v/>
      </c>
      <c r="L1377" s="151" t="str">
        <f>IF(Data_Input!G1377="","",Data_Input!G1377)</f>
        <v/>
      </c>
      <c r="M1377" s="154" t="str">
        <f t="shared" si="21"/>
        <v/>
      </c>
    </row>
    <row r="1378" spans="2:13" x14ac:dyDescent="0.4">
      <c r="B1378" s="178" t="str">
        <f>IF(Data_Input!B1378="","",Data_Input!B1378)</f>
        <v/>
      </c>
      <c r="C1378" s="179" t="str">
        <f>IF(Project_Details!$C$10="","",Project_Details!$C$10)</f>
        <v/>
      </c>
      <c r="D1378" s="179" t="str">
        <f>IF(Project_Details!$C$11="","",Project_Details!$C$11)</f>
        <v/>
      </c>
      <c r="E1378" s="179" t="str">
        <f>IF(Project_Details!$C$12="","",Project_Details!$C$12)</f>
        <v/>
      </c>
      <c r="F1378" s="144" t="str">
        <f>IF(H1378="","",VLOOKUP(H1378,Waste_Type!$C$3:$E$50,3,FALSE))</f>
        <v/>
      </c>
      <c r="G1378" s="145" t="str">
        <f>IF(H1378="","",VLOOKUP($H1378,Waste_Type!$C$3:$E$50,2,FALSE))</f>
        <v/>
      </c>
      <c r="H1378" s="193" t="str">
        <f>IF(Data_Input!C1378="","",Data_Input!C1378)</f>
        <v/>
      </c>
      <c r="I1378" s="190" t="str">
        <f>IF(Data_Input!D1378="","",Data_Input!D1378)</f>
        <v/>
      </c>
      <c r="J1378" s="180" t="str">
        <f>IF(Data_Input!E1378="","",Data_Input!E1378)</f>
        <v/>
      </c>
      <c r="K1378" s="180" t="str">
        <f>IF(Data_Input!F1378="","",Data_Input!F1378)</f>
        <v/>
      </c>
      <c r="L1378" s="144" t="str">
        <f>IF(Data_Input!G1378="","",Data_Input!G1378)</f>
        <v/>
      </c>
      <c r="M1378" s="148" t="str">
        <f t="shared" si="21"/>
        <v/>
      </c>
    </row>
    <row r="1379" spans="2:13" x14ac:dyDescent="0.4">
      <c r="B1379" s="181" t="str">
        <f>IF(Data_Input!B1379="","",Data_Input!B1379)</f>
        <v/>
      </c>
      <c r="C1379" s="182" t="str">
        <f>IF(Project_Details!$C$10="","",Project_Details!$C$10)</f>
        <v/>
      </c>
      <c r="D1379" s="182" t="str">
        <f>IF(Project_Details!$C$11="","",Project_Details!$C$11)</f>
        <v/>
      </c>
      <c r="E1379" s="182" t="str">
        <f>IF(Project_Details!$C$12="","",Project_Details!$C$12)</f>
        <v/>
      </c>
      <c r="F1379" s="151" t="str">
        <f>IF(H1379="","",VLOOKUP(H1379,Waste_Type!$C$3:$E$50,3,FALSE))</f>
        <v/>
      </c>
      <c r="G1379" s="152" t="str">
        <f>IF(H1379="","",VLOOKUP($H1379,Waste_Type!$C$3:$E$50,2,FALSE))</f>
        <v/>
      </c>
      <c r="H1379" s="192" t="str">
        <f>IF(Data_Input!C1379="","",Data_Input!C1379)</f>
        <v/>
      </c>
      <c r="I1379" s="189" t="str">
        <f>IF(Data_Input!D1379="","",Data_Input!D1379)</f>
        <v/>
      </c>
      <c r="J1379" s="183" t="str">
        <f>IF(Data_Input!E1379="","",Data_Input!E1379)</f>
        <v/>
      </c>
      <c r="K1379" s="183" t="str">
        <f>IF(Data_Input!F1379="","",Data_Input!F1379)</f>
        <v/>
      </c>
      <c r="L1379" s="151" t="str">
        <f>IF(Data_Input!G1379="","",Data_Input!G1379)</f>
        <v/>
      </c>
      <c r="M1379" s="154" t="str">
        <f t="shared" si="21"/>
        <v/>
      </c>
    </row>
    <row r="1380" spans="2:13" x14ac:dyDescent="0.4">
      <c r="B1380" s="178" t="str">
        <f>IF(Data_Input!B1380="","",Data_Input!B1380)</f>
        <v/>
      </c>
      <c r="C1380" s="179" t="str">
        <f>IF(Project_Details!$C$10="","",Project_Details!$C$10)</f>
        <v/>
      </c>
      <c r="D1380" s="179" t="str">
        <f>IF(Project_Details!$C$11="","",Project_Details!$C$11)</f>
        <v/>
      </c>
      <c r="E1380" s="179" t="str">
        <f>IF(Project_Details!$C$12="","",Project_Details!$C$12)</f>
        <v/>
      </c>
      <c r="F1380" s="144" t="str">
        <f>IF(H1380="","",VLOOKUP(H1380,Waste_Type!$C$3:$E$50,3,FALSE))</f>
        <v/>
      </c>
      <c r="G1380" s="145" t="str">
        <f>IF(H1380="","",VLOOKUP($H1380,Waste_Type!$C$3:$E$50,2,FALSE))</f>
        <v/>
      </c>
      <c r="H1380" s="193" t="str">
        <f>IF(Data_Input!C1380="","",Data_Input!C1380)</f>
        <v/>
      </c>
      <c r="I1380" s="190" t="str">
        <f>IF(Data_Input!D1380="","",Data_Input!D1380)</f>
        <v/>
      </c>
      <c r="J1380" s="180" t="str">
        <f>IF(Data_Input!E1380="","",Data_Input!E1380)</f>
        <v/>
      </c>
      <c r="K1380" s="180" t="str">
        <f>IF(Data_Input!F1380="","",Data_Input!F1380)</f>
        <v/>
      </c>
      <c r="L1380" s="144" t="str">
        <f>IF(Data_Input!G1380="","",Data_Input!G1380)</f>
        <v/>
      </c>
      <c r="M1380" s="148" t="str">
        <f t="shared" si="21"/>
        <v/>
      </c>
    </row>
    <row r="1381" spans="2:13" x14ac:dyDescent="0.4">
      <c r="B1381" s="181" t="str">
        <f>IF(Data_Input!B1381="","",Data_Input!B1381)</f>
        <v/>
      </c>
      <c r="C1381" s="182" t="str">
        <f>IF(Project_Details!$C$10="","",Project_Details!$C$10)</f>
        <v/>
      </c>
      <c r="D1381" s="182" t="str">
        <f>IF(Project_Details!$C$11="","",Project_Details!$C$11)</f>
        <v/>
      </c>
      <c r="E1381" s="182" t="str">
        <f>IF(Project_Details!$C$12="","",Project_Details!$C$12)</f>
        <v/>
      </c>
      <c r="F1381" s="151" t="str">
        <f>IF(H1381="","",VLOOKUP(H1381,Waste_Type!$C$3:$E$50,3,FALSE))</f>
        <v/>
      </c>
      <c r="G1381" s="152" t="str">
        <f>IF(H1381="","",VLOOKUP($H1381,Waste_Type!$C$3:$E$50,2,FALSE))</f>
        <v/>
      </c>
      <c r="H1381" s="192" t="str">
        <f>IF(Data_Input!C1381="","",Data_Input!C1381)</f>
        <v/>
      </c>
      <c r="I1381" s="189" t="str">
        <f>IF(Data_Input!D1381="","",Data_Input!D1381)</f>
        <v/>
      </c>
      <c r="J1381" s="183" t="str">
        <f>IF(Data_Input!E1381="","",Data_Input!E1381)</f>
        <v/>
      </c>
      <c r="K1381" s="183" t="str">
        <f>IF(Data_Input!F1381="","",Data_Input!F1381)</f>
        <v/>
      </c>
      <c r="L1381" s="151" t="str">
        <f>IF(Data_Input!G1381="","",Data_Input!G1381)</f>
        <v/>
      </c>
      <c r="M1381" s="154" t="str">
        <f t="shared" si="21"/>
        <v/>
      </c>
    </row>
    <row r="1382" spans="2:13" x14ac:dyDescent="0.4">
      <c r="B1382" s="178" t="str">
        <f>IF(Data_Input!B1382="","",Data_Input!B1382)</f>
        <v/>
      </c>
      <c r="C1382" s="179" t="str">
        <f>IF(Project_Details!$C$10="","",Project_Details!$C$10)</f>
        <v/>
      </c>
      <c r="D1382" s="179" t="str">
        <f>IF(Project_Details!$C$11="","",Project_Details!$C$11)</f>
        <v/>
      </c>
      <c r="E1382" s="179" t="str">
        <f>IF(Project_Details!$C$12="","",Project_Details!$C$12)</f>
        <v/>
      </c>
      <c r="F1382" s="144" t="str">
        <f>IF(H1382="","",VLOOKUP(H1382,Waste_Type!$C$3:$E$50,3,FALSE))</f>
        <v/>
      </c>
      <c r="G1382" s="145" t="str">
        <f>IF(H1382="","",VLOOKUP($H1382,Waste_Type!$C$3:$E$50,2,FALSE))</f>
        <v/>
      </c>
      <c r="H1382" s="193" t="str">
        <f>IF(Data_Input!C1382="","",Data_Input!C1382)</f>
        <v/>
      </c>
      <c r="I1382" s="190" t="str">
        <f>IF(Data_Input!D1382="","",Data_Input!D1382)</f>
        <v/>
      </c>
      <c r="J1382" s="180" t="str">
        <f>IF(Data_Input!E1382="","",Data_Input!E1382)</f>
        <v/>
      </c>
      <c r="K1382" s="180" t="str">
        <f>IF(Data_Input!F1382="","",Data_Input!F1382)</f>
        <v/>
      </c>
      <c r="L1382" s="144" t="str">
        <f>IF(Data_Input!G1382="","",Data_Input!G1382)</f>
        <v/>
      </c>
      <c r="M1382" s="148" t="str">
        <f t="shared" si="21"/>
        <v/>
      </c>
    </row>
    <row r="1383" spans="2:13" x14ac:dyDescent="0.4">
      <c r="B1383" s="181" t="str">
        <f>IF(Data_Input!B1383="","",Data_Input!B1383)</f>
        <v/>
      </c>
      <c r="C1383" s="182" t="str">
        <f>IF(Project_Details!$C$10="","",Project_Details!$C$10)</f>
        <v/>
      </c>
      <c r="D1383" s="182" t="str">
        <f>IF(Project_Details!$C$11="","",Project_Details!$C$11)</f>
        <v/>
      </c>
      <c r="E1383" s="182" t="str">
        <f>IF(Project_Details!$C$12="","",Project_Details!$C$12)</f>
        <v/>
      </c>
      <c r="F1383" s="151" t="str">
        <f>IF(H1383="","",VLOOKUP(H1383,Waste_Type!$C$3:$E$50,3,FALSE))</f>
        <v/>
      </c>
      <c r="G1383" s="152" t="str">
        <f>IF(H1383="","",VLOOKUP($H1383,Waste_Type!$C$3:$E$50,2,FALSE))</f>
        <v/>
      </c>
      <c r="H1383" s="192" t="str">
        <f>IF(Data_Input!C1383="","",Data_Input!C1383)</f>
        <v/>
      </c>
      <c r="I1383" s="189" t="str">
        <f>IF(Data_Input!D1383="","",Data_Input!D1383)</f>
        <v/>
      </c>
      <c r="J1383" s="183" t="str">
        <f>IF(Data_Input!E1383="","",Data_Input!E1383)</f>
        <v/>
      </c>
      <c r="K1383" s="183" t="str">
        <f>IF(Data_Input!F1383="","",Data_Input!F1383)</f>
        <v/>
      </c>
      <c r="L1383" s="151" t="str">
        <f>IF(Data_Input!G1383="","",Data_Input!G1383)</f>
        <v/>
      </c>
      <c r="M1383" s="154" t="str">
        <f t="shared" si="21"/>
        <v/>
      </c>
    </row>
    <row r="1384" spans="2:13" x14ac:dyDescent="0.4">
      <c r="B1384" s="178" t="str">
        <f>IF(Data_Input!B1384="","",Data_Input!B1384)</f>
        <v/>
      </c>
      <c r="C1384" s="179" t="str">
        <f>IF(Project_Details!$C$10="","",Project_Details!$C$10)</f>
        <v/>
      </c>
      <c r="D1384" s="179" t="str">
        <f>IF(Project_Details!$C$11="","",Project_Details!$C$11)</f>
        <v/>
      </c>
      <c r="E1384" s="179" t="str">
        <f>IF(Project_Details!$C$12="","",Project_Details!$C$12)</f>
        <v/>
      </c>
      <c r="F1384" s="144" t="str">
        <f>IF(H1384="","",VLOOKUP(H1384,Waste_Type!$C$3:$E$50,3,FALSE))</f>
        <v/>
      </c>
      <c r="G1384" s="145" t="str">
        <f>IF(H1384="","",VLOOKUP($H1384,Waste_Type!$C$3:$E$50,2,FALSE))</f>
        <v/>
      </c>
      <c r="H1384" s="193" t="str">
        <f>IF(Data_Input!C1384="","",Data_Input!C1384)</f>
        <v/>
      </c>
      <c r="I1384" s="190" t="str">
        <f>IF(Data_Input!D1384="","",Data_Input!D1384)</f>
        <v/>
      </c>
      <c r="J1384" s="180" t="str">
        <f>IF(Data_Input!E1384="","",Data_Input!E1384)</f>
        <v/>
      </c>
      <c r="K1384" s="180" t="str">
        <f>IF(Data_Input!F1384="","",Data_Input!F1384)</f>
        <v/>
      </c>
      <c r="L1384" s="144" t="str">
        <f>IF(Data_Input!G1384="","",Data_Input!G1384)</f>
        <v/>
      </c>
      <c r="M1384" s="148" t="str">
        <f t="shared" si="21"/>
        <v/>
      </c>
    </row>
    <row r="1385" spans="2:13" x14ac:dyDescent="0.4">
      <c r="B1385" s="181" t="str">
        <f>IF(Data_Input!B1385="","",Data_Input!B1385)</f>
        <v/>
      </c>
      <c r="C1385" s="182" t="str">
        <f>IF(Project_Details!$C$10="","",Project_Details!$C$10)</f>
        <v/>
      </c>
      <c r="D1385" s="182" t="str">
        <f>IF(Project_Details!$C$11="","",Project_Details!$C$11)</f>
        <v/>
      </c>
      <c r="E1385" s="182" t="str">
        <f>IF(Project_Details!$C$12="","",Project_Details!$C$12)</f>
        <v/>
      </c>
      <c r="F1385" s="151" t="str">
        <f>IF(H1385="","",VLOOKUP(H1385,Waste_Type!$C$3:$E$50,3,FALSE))</f>
        <v/>
      </c>
      <c r="G1385" s="152" t="str">
        <f>IF(H1385="","",VLOOKUP($H1385,Waste_Type!$C$3:$E$50,2,FALSE))</f>
        <v/>
      </c>
      <c r="H1385" s="192" t="str">
        <f>IF(Data_Input!C1385="","",Data_Input!C1385)</f>
        <v/>
      </c>
      <c r="I1385" s="189" t="str">
        <f>IF(Data_Input!D1385="","",Data_Input!D1385)</f>
        <v/>
      </c>
      <c r="J1385" s="183" t="str">
        <f>IF(Data_Input!E1385="","",Data_Input!E1385)</f>
        <v/>
      </c>
      <c r="K1385" s="183" t="str">
        <f>IF(Data_Input!F1385="","",Data_Input!F1385)</f>
        <v/>
      </c>
      <c r="L1385" s="151" t="str">
        <f>IF(Data_Input!G1385="","",Data_Input!G1385)</f>
        <v/>
      </c>
      <c r="M1385" s="154" t="str">
        <f t="shared" si="21"/>
        <v/>
      </c>
    </row>
    <row r="1386" spans="2:13" x14ac:dyDescent="0.4">
      <c r="B1386" s="178" t="str">
        <f>IF(Data_Input!B1386="","",Data_Input!B1386)</f>
        <v/>
      </c>
      <c r="C1386" s="179" t="str">
        <f>IF(Project_Details!$C$10="","",Project_Details!$C$10)</f>
        <v/>
      </c>
      <c r="D1386" s="179" t="str">
        <f>IF(Project_Details!$C$11="","",Project_Details!$C$11)</f>
        <v/>
      </c>
      <c r="E1386" s="179" t="str">
        <f>IF(Project_Details!$C$12="","",Project_Details!$C$12)</f>
        <v/>
      </c>
      <c r="F1386" s="144" t="str">
        <f>IF(H1386="","",VLOOKUP(H1386,Waste_Type!$C$3:$E$50,3,FALSE))</f>
        <v/>
      </c>
      <c r="G1386" s="145" t="str">
        <f>IF(H1386="","",VLOOKUP($H1386,Waste_Type!$C$3:$E$50,2,FALSE))</f>
        <v/>
      </c>
      <c r="H1386" s="193" t="str">
        <f>IF(Data_Input!C1386="","",Data_Input!C1386)</f>
        <v/>
      </c>
      <c r="I1386" s="190" t="str">
        <f>IF(Data_Input!D1386="","",Data_Input!D1386)</f>
        <v/>
      </c>
      <c r="J1386" s="180" t="str">
        <f>IF(Data_Input!E1386="","",Data_Input!E1386)</f>
        <v/>
      </c>
      <c r="K1386" s="180" t="str">
        <f>IF(Data_Input!F1386="","",Data_Input!F1386)</f>
        <v/>
      </c>
      <c r="L1386" s="144" t="str">
        <f>IF(Data_Input!G1386="","",Data_Input!G1386)</f>
        <v/>
      </c>
      <c r="M1386" s="148" t="str">
        <f t="shared" si="21"/>
        <v/>
      </c>
    </row>
    <row r="1387" spans="2:13" x14ac:dyDescent="0.4">
      <c r="B1387" s="181" t="str">
        <f>IF(Data_Input!B1387="","",Data_Input!B1387)</f>
        <v/>
      </c>
      <c r="C1387" s="182" t="str">
        <f>IF(Project_Details!$C$10="","",Project_Details!$C$10)</f>
        <v/>
      </c>
      <c r="D1387" s="182" t="str">
        <f>IF(Project_Details!$C$11="","",Project_Details!$C$11)</f>
        <v/>
      </c>
      <c r="E1387" s="182" t="str">
        <f>IF(Project_Details!$C$12="","",Project_Details!$C$12)</f>
        <v/>
      </c>
      <c r="F1387" s="151" t="str">
        <f>IF(H1387="","",VLOOKUP(H1387,Waste_Type!$C$3:$E$50,3,FALSE))</f>
        <v/>
      </c>
      <c r="G1387" s="152" t="str">
        <f>IF(H1387="","",VLOOKUP($H1387,Waste_Type!$C$3:$E$50,2,FALSE))</f>
        <v/>
      </c>
      <c r="H1387" s="192" t="str">
        <f>IF(Data_Input!C1387="","",Data_Input!C1387)</f>
        <v/>
      </c>
      <c r="I1387" s="189" t="str">
        <f>IF(Data_Input!D1387="","",Data_Input!D1387)</f>
        <v/>
      </c>
      <c r="J1387" s="183" t="str">
        <f>IF(Data_Input!E1387="","",Data_Input!E1387)</f>
        <v/>
      </c>
      <c r="K1387" s="183" t="str">
        <f>IF(Data_Input!F1387="","",Data_Input!F1387)</f>
        <v/>
      </c>
      <c r="L1387" s="151" t="str">
        <f>IF(Data_Input!G1387="","",Data_Input!G1387)</f>
        <v/>
      </c>
      <c r="M1387" s="154" t="str">
        <f t="shared" si="21"/>
        <v/>
      </c>
    </row>
    <row r="1388" spans="2:13" x14ac:dyDescent="0.4">
      <c r="B1388" s="178" t="str">
        <f>IF(Data_Input!B1388="","",Data_Input!B1388)</f>
        <v/>
      </c>
      <c r="C1388" s="179" t="str">
        <f>IF(Project_Details!$C$10="","",Project_Details!$C$10)</f>
        <v/>
      </c>
      <c r="D1388" s="179" t="str">
        <f>IF(Project_Details!$C$11="","",Project_Details!$C$11)</f>
        <v/>
      </c>
      <c r="E1388" s="179" t="str">
        <f>IF(Project_Details!$C$12="","",Project_Details!$C$12)</f>
        <v/>
      </c>
      <c r="F1388" s="144" t="str">
        <f>IF(H1388="","",VLOOKUP(H1388,Waste_Type!$C$3:$E$50,3,FALSE))</f>
        <v/>
      </c>
      <c r="G1388" s="145" t="str">
        <f>IF(H1388="","",VLOOKUP($H1388,Waste_Type!$C$3:$E$50,2,FALSE))</f>
        <v/>
      </c>
      <c r="H1388" s="193" t="str">
        <f>IF(Data_Input!C1388="","",Data_Input!C1388)</f>
        <v/>
      </c>
      <c r="I1388" s="190" t="str">
        <f>IF(Data_Input!D1388="","",Data_Input!D1388)</f>
        <v/>
      </c>
      <c r="J1388" s="180" t="str">
        <f>IF(Data_Input!E1388="","",Data_Input!E1388)</f>
        <v/>
      </c>
      <c r="K1388" s="180" t="str">
        <f>IF(Data_Input!F1388="","",Data_Input!F1388)</f>
        <v/>
      </c>
      <c r="L1388" s="144" t="str">
        <f>IF(Data_Input!G1388="","",Data_Input!G1388)</f>
        <v/>
      </c>
      <c r="M1388" s="148" t="str">
        <f t="shared" si="21"/>
        <v/>
      </c>
    </row>
    <row r="1389" spans="2:13" x14ac:dyDescent="0.4">
      <c r="B1389" s="181" t="str">
        <f>IF(Data_Input!B1389="","",Data_Input!B1389)</f>
        <v/>
      </c>
      <c r="C1389" s="182" t="str">
        <f>IF(Project_Details!$C$10="","",Project_Details!$C$10)</f>
        <v/>
      </c>
      <c r="D1389" s="182" t="str">
        <f>IF(Project_Details!$C$11="","",Project_Details!$C$11)</f>
        <v/>
      </c>
      <c r="E1389" s="182" t="str">
        <f>IF(Project_Details!$C$12="","",Project_Details!$C$12)</f>
        <v/>
      </c>
      <c r="F1389" s="151" t="str">
        <f>IF(H1389="","",VLOOKUP(H1389,Waste_Type!$C$3:$E$50,3,FALSE))</f>
        <v/>
      </c>
      <c r="G1389" s="152" t="str">
        <f>IF(H1389="","",VLOOKUP($H1389,Waste_Type!$C$3:$E$50,2,FALSE))</f>
        <v/>
      </c>
      <c r="H1389" s="192" t="str">
        <f>IF(Data_Input!C1389="","",Data_Input!C1389)</f>
        <v/>
      </c>
      <c r="I1389" s="189" t="str">
        <f>IF(Data_Input!D1389="","",Data_Input!D1389)</f>
        <v/>
      </c>
      <c r="J1389" s="183" t="str">
        <f>IF(Data_Input!E1389="","",Data_Input!E1389)</f>
        <v/>
      </c>
      <c r="K1389" s="183" t="str">
        <f>IF(Data_Input!F1389="","",Data_Input!F1389)</f>
        <v/>
      </c>
      <c r="L1389" s="151" t="str">
        <f>IF(Data_Input!G1389="","",Data_Input!G1389)</f>
        <v/>
      </c>
      <c r="M1389" s="154" t="str">
        <f t="shared" si="21"/>
        <v/>
      </c>
    </row>
    <row r="1390" spans="2:13" x14ac:dyDescent="0.4">
      <c r="B1390" s="178" t="str">
        <f>IF(Data_Input!B1390="","",Data_Input!B1390)</f>
        <v/>
      </c>
      <c r="C1390" s="179" t="str">
        <f>IF(Project_Details!$C$10="","",Project_Details!$C$10)</f>
        <v/>
      </c>
      <c r="D1390" s="179" t="str">
        <f>IF(Project_Details!$C$11="","",Project_Details!$C$11)</f>
        <v/>
      </c>
      <c r="E1390" s="179" t="str">
        <f>IF(Project_Details!$C$12="","",Project_Details!$C$12)</f>
        <v/>
      </c>
      <c r="F1390" s="144" t="str">
        <f>IF(H1390="","",VLOOKUP(H1390,Waste_Type!$C$3:$E$50,3,FALSE))</f>
        <v/>
      </c>
      <c r="G1390" s="145" t="str">
        <f>IF(H1390="","",VLOOKUP($H1390,Waste_Type!$C$3:$E$50,2,FALSE))</f>
        <v/>
      </c>
      <c r="H1390" s="193" t="str">
        <f>IF(Data_Input!C1390="","",Data_Input!C1390)</f>
        <v/>
      </c>
      <c r="I1390" s="190" t="str">
        <f>IF(Data_Input!D1390="","",Data_Input!D1390)</f>
        <v/>
      </c>
      <c r="J1390" s="180" t="str">
        <f>IF(Data_Input!E1390="","",Data_Input!E1390)</f>
        <v/>
      </c>
      <c r="K1390" s="180" t="str">
        <f>IF(Data_Input!F1390="","",Data_Input!F1390)</f>
        <v/>
      </c>
      <c r="L1390" s="144" t="str">
        <f>IF(Data_Input!G1390="","",Data_Input!G1390)</f>
        <v/>
      </c>
      <c r="M1390" s="148" t="str">
        <f t="shared" si="21"/>
        <v/>
      </c>
    </row>
    <row r="1391" spans="2:13" x14ac:dyDescent="0.4">
      <c r="B1391" s="181" t="str">
        <f>IF(Data_Input!B1391="","",Data_Input!B1391)</f>
        <v/>
      </c>
      <c r="C1391" s="182" t="str">
        <f>IF(Project_Details!$C$10="","",Project_Details!$C$10)</f>
        <v/>
      </c>
      <c r="D1391" s="182" t="str">
        <f>IF(Project_Details!$C$11="","",Project_Details!$C$11)</f>
        <v/>
      </c>
      <c r="E1391" s="182" t="str">
        <f>IF(Project_Details!$C$12="","",Project_Details!$C$12)</f>
        <v/>
      </c>
      <c r="F1391" s="151" t="str">
        <f>IF(H1391="","",VLOOKUP(H1391,Waste_Type!$C$3:$E$50,3,FALSE))</f>
        <v/>
      </c>
      <c r="G1391" s="152" t="str">
        <f>IF(H1391="","",VLOOKUP($H1391,Waste_Type!$C$3:$E$50,2,FALSE))</f>
        <v/>
      </c>
      <c r="H1391" s="192" t="str">
        <f>IF(Data_Input!C1391="","",Data_Input!C1391)</f>
        <v/>
      </c>
      <c r="I1391" s="189" t="str">
        <f>IF(Data_Input!D1391="","",Data_Input!D1391)</f>
        <v/>
      </c>
      <c r="J1391" s="183" t="str">
        <f>IF(Data_Input!E1391="","",Data_Input!E1391)</f>
        <v/>
      </c>
      <c r="K1391" s="183" t="str">
        <f>IF(Data_Input!F1391="","",Data_Input!F1391)</f>
        <v/>
      </c>
      <c r="L1391" s="151" t="str">
        <f>IF(Data_Input!G1391="","",Data_Input!G1391)</f>
        <v/>
      </c>
      <c r="M1391" s="154" t="str">
        <f t="shared" si="21"/>
        <v/>
      </c>
    </row>
    <row r="1392" spans="2:13" x14ac:dyDescent="0.4">
      <c r="B1392" s="178" t="str">
        <f>IF(Data_Input!B1392="","",Data_Input!B1392)</f>
        <v/>
      </c>
      <c r="C1392" s="179" t="str">
        <f>IF(Project_Details!$C$10="","",Project_Details!$C$10)</f>
        <v/>
      </c>
      <c r="D1392" s="179" t="str">
        <f>IF(Project_Details!$C$11="","",Project_Details!$C$11)</f>
        <v/>
      </c>
      <c r="E1392" s="179" t="str">
        <f>IF(Project_Details!$C$12="","",Project_Details!$C$12)</f>
        <v/>
      </c>
      <c r="F1392" s="144" t="str">
        <f>IF(H1392="","",VLOOKUP(H1392,Waste_Type!$C$3:$E$50,3,FALSE))</f>
        <v/>
      </c>
      <c r="G1392" s="145" t="str">
        <f>IF(H1392="","",VLOOKUP($H1392,Waste_Type!$C$3:$E$50,2,FALSE))</f>
        <v/>
      </c>
      <c r="H1392" s="193" t="str">
        <f>IF(Data_Input!C1392="","",Data_Input!C1392)</f>
        <v/>
      </c>
      <c r="I1392" s="190" t="str">
        <f>IF(Data_Input!D1392="","",Data_Input!D1392)</f>
        <v/>
      </c>
      <c r="J1392" s="180" t="str">
        <f>IF(Data_Input!E1392="","",Data_Input!E1392)</f>
        <v/>
      </c>
      <c r="K1392" s="180" t="str">
        <f>IF(Data_Input!F1392="","",Data_Input!F1392)</f>
        <v/>
      </c>
      <c r="L1392" s="144" t="str">
        <f>IF(Data_Input!G1392="","",Data_Input!G1392)</f>
        <v/>
      </c>
      <c r="M1392" s="148" t="str">
        <f t="shared" si="21"/>
        <v/>
      </c>
    </row>
    <row r="1393" spans="2:13" x14ac:dyDescent="0.4">
      <c r="B1393" s="181" t="str">
        <f>IF(Data_Input!B1393="","",Data_Input!B1393)</f>
        <v/>
      </c>
      <c r="C1393" s="182" t="str">
        <f>IF(Project_Details!$C$10="","",Project_Details!$C$10)</f>
        <v/>
      </c>
      <c r="D1393" s="182" t="str">
        <f>IF(Project_Details!$C$11="","",Project_Details!$C$11)</f>
        <v/>
      </c>
      <c r="E1393" s="182" t="str">
        <f>IF(Project_Details!$C$12="","",Project_Details!$C$12)</f>
        <v/>
      </c>
      <c r="F1393" s="151" t="str">
        <f>IF(H1393="","",VLOOKUP(H1393,Waste_Type!$C$3:$E$50,3,FALSE))</f>
        <v/>
      </c>
      <c r="G1393" s="152" t="str">
        <f>IF(H1393="","",VLOOKUP($H1393,Waste_Type!$C$3:$E$50,2,FALSE))</f>
        <v/>
      </c>
      <c r="H1393" s="192" t="str">
        <f>IF(Data_Input!C1393="","",Data_Input!C1393)</f>
        <v/>
      </c>
      <c r="I1393" s="189" t="str">
        <f>IF(Data_Input!D1393="","",Data_Input!D1393)</f>
        <v/>
      </c>
      <c r="J1393" s="183" t="str">
        <f>IF(Data_Input!E1393="","",Data_Input!E1393)</f>
        <v/>
      </c>
      <c r="K1393" s="183" t="str">
        <f>IF(Data_Input!F1393="","",Data_Input!F1393)</f>
        <v/>
      </c>
      <c r="L1393" s="151" t="str">
        <f>IF(Data_Input!G1393="","",Data_Input!G1393)</f>
        <v/>
      </c>
      <c r="M1393" s="154" t="str">
        <f t="shared" si="21"/>
        <v/>
      </c>
    </row>
    <row r="1394" spans="2:13" x14ac:dyDescent="0.4">
      <c r="B1394" s="178" t="str">
        <f>IF(Data_Input!B1394="","",Data_Input!B1394)</f>
        <v/>
      </c>
      <c r="C1394" s="179" t="str">
        <f>IF(Project_Details!$C$10="","",Project_Details!$C$10)</f>
        <v/>
      </c>
      <c r="D1394" s="179" t="str">
        <f>IF(Project_Details!$C$11="","",Project_Details!$C$11)</f>
        <v/>
      </c>
      <c r="E1394" s="179" t="str">
        <f>IF(Project_Details!$C$12="","",Project_Details!$C$12)</f>
        <v/>
      </c>
      <c r="F1394" s="144" t="str">
        <f>IF(H1394="","",VLOOKUP(H1394,Waste_Type!$C$3:$E$50,3,FALSE))</f>
        <v/>
      </c>
      <c r="G1394" s="145" t="str">
        <f>IF(H1394="","",VLOOKUP($H1394,Waste_Type!$C$3:$E$50,2,FALSE))</f>
        <v/>
      </c>
      <c r="H1394" s="193" t="str">
        <f>IF(Data_Input!C1394="","",Data_Input!C1394)</f>
        <v/>
      </c>
      <c r="I1394" s="190" t="str">
        <f>IF(Data_Input!D1394="","",Data_Input!D1394)</f>
        <v/>
      </c>
      <c r="J1394" s="180" t="str">
        <f>IF(Data_Input!E1394="","",Data_Input!E1394)</f>
        <v/>
      </c>
      <c r="K1394" s="180" t="str">
        <f>IF(Data_Input!F1394="","",Data_Input!F1394)</f>
        <v/>
      </c>
      <c r="L1394" s="144" t="str">
        <f>IF(Data_Input!G1394="","",Data_Input!G1394)</f>
        <v/>
      </c>
      <c r="M1394" s="148" t="str">
        <f t="shared" si="21"/>
        <v/>
      </c>
    </row>
    <row r="1395" spans="2:13" x14ac:dyDescent="0.4">
      <c r="B1395" s="181" t="str">
        <f>IF(Data_Input!B1395="","",Data_Input!B1395)</f>
        <v/>
      </c>
      <c r="C1395" s="182" t="str">
        <f>IF(Project_Details!$C$10="","",Project_Details!$C$10)</f>
        <v/>
      </c>
      <c r="D1395" s="182" t="str">
        <f>IF(Project_Details!$C$11="","",Project_Details!$C$11)</f>
        <v/>
      </c>
      <c r="E1395" s="182" t="str">
        <f>IF(Project_Details!$C$12="","",Project_Details!$C$12)</f>
        <v/>
      </c>
      <c r="F1395" s="151" t="str">
        <f>IF(H1395="","",VLOOKUP(H1395,Waste_Type!$C$3:$E$50,3,FALSE))</f>
        <v/>
      </c>
      <c r="G1395" s="152" t="str">
        <f>IF(H1395="","",VLOOKUP($H1395,Waste_Type!$C$3:$E$50,2,FALSE))</f>
        <v/>
      </c>
      <c r="H1395" s="192" t="str">
        <f>IF(Data_Input!C1395="","",Data_Input!C1395)</f>
        <v/>
      </c>
      <c r="I1395" s="189" t="str">
        <f>IF(Data_Input!D1395="","",Data_Input!D1395)</f>
        <v/>
      </c>
      <c r="J1395" s="183" t="str">
        <f>IF(Data_Input!E1395="","",Data_Input!E1395)</f>
        <v/>
      </c>
      <c r="K1395" s="183" t="str">
        <f>IF(Data_Input!F1395="","",Data_Input!F1395)</f>
        <v/>
      </c>
      <c r="L1395" s="151" t="str">
        <f>IF(Data_Input!G1395="","",Data_Input!G1395)</f>
        <v/>
      </c>
      <c r="M1395" s="154" t="str">
        <f t="shared" si="21"/>
        <v/>
      </c>
    </row>
    <row r="1396" spans="2:13" x14ac:dyDescent="0.4">
      <c r="B1396" s="178" t="str">
        <f>IF(Data_Input!B1396="","",Data_Input!B1396)</f>
        <v/>
      </c>
      <c r="C1396" s="179" t="str">
        <f>IF(Project_Details!$C$10="","",Project_Details!$C$10)</f>
        <v/>
      </c>
      <c r="D1396" s="179" t="str">
        <f>IF(Project_Details!$C$11="","",Project_Details!$C$11)</f>
        <v/>
      </c>
      <c r="E1396" s="179" t="str">
        <f>IF(Project_Details!$C$12="","",Project_Details!$C$12)</f>
        <v/>
      </c>
      <c r="F1396" s="144" t="str">
        <f>IF(H1396="","",VLOOKUP(H1396,Waste_Type!$C$3:$E$50,3,FALSE))</f>
        <v/>
      </c>
      <c r="G1396" s="145" t="str">
        <f>IF(H1396="","",VLOOKUP($H1396,Waste_Type!$C$3:$E$50,2,FALSE))</f>
        <v/>
      </c>
      <c r="H1396" s="193" t="str">
        <f>IF(Data_Input!C1396="","",Data_Input!C1396)</f>
        <v/>
      </c>
      <c r="I1396" s="190" t="str">
        <f>IF(Data_Input!D1396="","",Data_Input!D1396)</f>
        <v/>
      </c>
      <c r="J1396" s="180" t="str">
        <f>IF(Data_Input!E1396="","",Data_Input!E1396)</f>
        <v/>
      </c>
      <c r="K1396" s="180" t="str">
        <f>IF(Data_Input!F1396="","",Data_Input!F1396)</f>
        <v/>
      </c>
      <c r="L1396" s="144" t="str">
        <f>IF(Data_Input!G1396="","",Data_Input!G1396)</f>
        <v/>
      </c>
      <c r="M1396" s="148" t="str">
        <f t="shared" si="21"/>
        <v/>
      </c>
    </row>
    <row r="1397" spans="2:13" x14ac:dyDescent="0.4">
      <c r="B1397" s="181" t="str">
        <f>IF(Data_Input!B1397="","",Data_Input!B1397)</f>
        <v/>
      </c>
      <c r="C1397" s="182" t="str">
        <f>IF(Project_Details!$C$10="","",Project_Details!$C$10)</f>
        <v/>
      </c>
      <c r="D1397" s="182" t="str">
        <f>IF(Project_Details!$C$11="","",Project_Details!$C$11)</f>
        <v/>
      </c>
      <c r="E1397" s="182" t="str">
        <f>IF(Project_Details!$C$12="","",Project_Details!$C$12)</f>
        <v/>
      </c>
      <c r="F1397" s="151" t="str">
        <f>IF(H1397="","",VLOOKUP(H1397,Waste_Type!$C$3:$E$50,3,FALSE))</f>
        <v/>
      </c>
      <c r="G1397" s="152" t="str">
        <f>IF(H1397="","",VLOOKUP($H1397,Waste_Type!$C$3:$E$50,2,FALSE))</f>
        <v/>
      </c>
      <c r="H1397" s="192" t="str">
        <f>IF(Data_Input!C1397="","",Data_Input!C1397)</f>
        <v/>
      </c>
      <c r="I1397" s="189" t="str">
        <f>IF(Data_Input!D1397="","",Data_Input!D1397)</f>
        <v/>
      </c>
      <c r="J1397" s="183" t="str">
        <f>IF(Data_Input!E1397="","",Data_Input!E1397)</f>
        <v/>
      </c>
      <c r="K1397" s="183" t="str">
        <f>IF(Data_Input!F1397="","",Data_Input!F1397)</f>
        <v/>
      </c>
      <c r="L1397" s="151" t="str">
        <f>IF(Data_Input!G1397="","",Data_Input!G1397)</f>
        <v/>
      </c>
      <c r="M1397" s="154" t="str">
        <f t="shared" si="21"/>
        <v/>
      </c>
    </row>
    <row r="1398" spans="2:13" x14ac:dyDescent="0.4">
      <c r="B1398" s="178" t="str">
        <f>IF(Data_Input!B1398="","",Data_Input!B1398)</f>
        <v/>
      </c>
      <c r="C1398" s="179" t="str">
        <f>IF(Project_Details!$C$10="","",Project_Details!$C$10)</f>
        <v/>
      </c>
      <c r="D1398" s="179" t="str">
        <f>IF(Project_Details!$C$11="","",Project_Details!$C$11)</f>
        <v/>
      </c>
      <c r="E1398" s="179" t="str">
        <f>IF(Project_Details!$C$12="","",Project_Details!$C$12)</f>
        <v/>
      </c>
      <c r="F1398" s="144" t="str">
        <f>IF(H1398="","",VLOOKUP(H1398,Waste_Type!$C$3:$E$50,3,FALSE))</f>
        <v/>
      </c>
      <c r="G1398" s="145" t="str">
        <f>IF(H1398="","",VLOOKUP($H1398,Waste_Type!$C$3:$E$50,2,FALSE))</f>
        <v/>
      </c>
      <c r="H1398" s="193" t="str">
        <f>IF(Data_Input!C1398="","",Data_Input!C1398)</f>
        <v/>
      </c>
      <c r="I1398" s="190" t="str">
        <f>IF(Data_Input!D1398="","",Data_Input!D1398)</f>
        <v/>
      </c>
      <c r="J1398" s="180" t="str">
        <f>IF(Data_Input!E1398="","",Data_Input!E1398)</f>
        <v/>
      </c>
      <c r="K1398" s="180" t="str">
        <f>IF(Data_Input!F1398="","",Data_Input!F1398)</f>
        <v/>
      </c>
      <c r="L1398" s="144" t="str">
        <f>IF(Data_Input!G1398="","",Data_Input!G1398)</f>
        <v/>
      </c>
      <c r="M1398" s="148" t="str">
        <f t="shared" si="21"/>
        <v/>
      </c>
    </row>
    <row r="1399" spans="2:13" x14ac:dyDescent="0.4">
      <c r="B1399" s="181" t="str">
        <f>IF(Data_Input!B1399="","",Data_Input!B1399)</f>
        <v/>
      </c>
      <c r="C1399" s="182" t="str">
        <f>IF(Project_Details!$C$10="","",Project_Details!$C$10)</f>
        <v/>
      </c>
      <c r="D1399" s="182" t="str">
        <f>IF(Project_Details!$C$11="","",Project_Details!$C$11)</f>
        <v/>
      </c>
      <c r="E1399" s="182" t="str">
        <f>IF(Project_Details!$C$12="","",Project_Details!$C$12)</f>
        <v/>
      </c>
      <c r="F1399" s="151" t="str">
        <f>IF(H1399="","",VLOOKUP(H1399,Waste_Type!$C$3:$E$50,3,FALSE))</f>
        <v/>
      </c>
      <c r="G1399" s="152" t="str">
        <f>IF(H1399="","",VLOOKUP($H1399,Waste_Type!$C$3:$E$50,2,FALSE))</f>
        <v/>
      </c>
      <c r="H1399" s="192" t="str">
        <f>IF(Data_Input!C1399="","",Data_Input!C1399)</f>
        <v/>
      </c>
      <c r="I1399" s="189" t="str">
        <f>IF(Data_Input!D1399="","",Data_Input!D1399)</f>
        <v/>
      </c>
      <c r="J1399" s="183" t="str">
        <f>IF(Data_Input!E1399="","",Data_Input!E1399)</f>
        <v/>
      </c>
      <c r="K1399" s="183" t="str">
        <f>IF(Data_Input!F1399="","",Data_Input!F1399)</f>
        <v/>
      </c>
      <c r="L1399" s="151" t="str">
        <f>IF(Data_Input!G1399="","",Data_Input!G1399)</f>
        <v/>
      </c>
      <c r="M1399" s="154" t="str">
        <f t="shared" si="21"/>
        <v/>
      </c>
    </row>
    <row r="1400" spans="2:13" x14ac:dyDescent="0.4">
      <c r="B1400" s="178" t="str">
        <f>IF(Data_Input!B1400="","",Data_Input!B1400)</f>
        <v/>
      </c>
      <c r="C1400" s="179" t="str">
        <f>IF(Project_Details!$C$10="","",Project_Details!$C$10)</f>
        <v/>
      </c>
      <c r="D1400" s="179" t="str">
        <f>IF(Project_Details!$C$11="","",Project_Details!$C$11)</f>
        <v/>
      </c>
      <c r="E1400" s="179" t="str">
        <f>IF(Project_Details!$C$12="","",Project_Details!$C$12)</f>
        <v/>
      </c>
      <c r="F1400" s="144" t="str">
        <f>IF(H1400="","",VLOOKUP(H1400,Waste_Type!$C$3:$E$50,3,FALSE))</f>
        <v/>
      </c>
      <c r="G1400" s="145" t="str">
        <f>IF(H1400="","",VLOOKUP($H1400,Waste_Type!$C$3:$E$50,2,FALSE))</f>
        <v/>
      </c>
      <c r="H1400" s="193" t="str">
        <f>IF(Data_Input!C1400="","",Data_Input!C1400)</f>
        <v/>
      </c>
      <c r="I1400" s="190" t="str">
        <f>IF(Data_Input!D1400="","",Data_Input!D1400)</f>
        <v/>
      </c>
      <c r="J1400" s="180" t="str">
        <f>IF(Data_Input!E1400="","",Data_Input!E1400)</f>
        <v/>
      </c>
      <c r="K1400" s="180" t="str">
        <f>IF(Data_Input!F1400="","",Data_Input!F1400)</f>
        <v/>
      </c>
      <c r="L1400" s="144" t="str">
        <f>IF(Data_Input!G1400="","",Data_Input!G1400)</f>
        <v/>
      </c>
      <c r="M1400" s="148" t="str">
        <f t="shared" si="21"/>
        <v/>
      </c>
    </row>
    <row r="1401" spans="2:13" x14ac:dyDescent="0.4">
      <c r="B1401" s="181" t="str">
        <f>IF(Data_Input!B1401="","",Data_Input!B1401)</f>
        <v/>
      </c>
      <c r="C1401" s="182" t="str">
        <f>IF(Project_Details!$C$10="","",Project_Details!$C$10)</f>
        <v/>
      </c>
      <c r="D1401" s="182" t="str">
        <f>IF(Project_Details!$C$11="","",Project_Details!$C$11)</f>
        <v/>
      </c>
      <c r="E1401" s="182" t="str">
        <f>IF(Project_Details!$C$12="","",Project_Details!$C$12)</f>
        <v/>
      </c>
      <c r="F1401" s="151" t="str">
        <f>IF(H1401="","",VLOOKUP(H1401,Waste_Type!$C$3:$E$50,3,FALSE))</f>
        <v/>
      </c>
      <c r="G1401" s="152" t="str">
        <f>IF(H1401="","",VLOOKUP($H1401,Waste_Type!$C$3:$E$50,2,FALSE))</f>
        <v/>
      </c>
      <c r="H1401" s="192" t="str">
        <f>IF(Data_Input!C1401="","",Data_Input!C1401)</f>
        <v/>
      </c>
      <c r="I1401" s="189" t="str">
        <f>IF(Data_Input!D1401="","",Data_Input!D1401)</f>
        <v/>
      </c>
      <c r="J1401" s="183" t="str">
        <f>IF(Data_Input!E1401="","",Data_Input!E1401)</f>
        <v/>
      </c>
      <c r="K1401" s="183" t="str">
        <f>IF(Data_Input!F1401="","",Data_Input!F1401)</f>
        <v/>
      </c>
      <c r="L1401" s="151" t="str">
        <f>IF(Data_Input!G1401="","",Data_Input!G1401)</f>
        <v/>
      </c>
      <c r="M1401" s="154" t="str">
        <f t="shared" si="21"/>
        <v/>
      </c>
    </row>
    <row r="1402" spans="2:13" x14ac:dyDescent="0.4">
      <c r="B1402" s="178" t="str">
        <f>IF(Data_Input!B1402="","",Data_Input!B1402)</f>
        <v/>
      </c>
      <c r="C1402" s="179" t="str">
        <f>IF(Project_Details!$C$10="","",Project_Details!$C$10)</f>
        <v/>
      </c>
      <c r="D1402" s="179" t="str">
        <f>IF(Project_Details!$C$11="","",Project_Details!$C$11)</f>
        <v/>
      </c>
      <c r="E1402" s="179" t="str">
        <f>IF(Project_Details!$C$12="","",Project_Details!$C$12)</f>
        <v/>
      </c>
      <c r="F1402" s="144" t="str">
        <f>IF(H1402="","",VLOOKUP(H1402,Waste_Type!$C$3:$E$50,3,FALSE))</f>
        <v/>
      </c>
      <c r="G1402" s="145" t="str">
        <f>IF(H1402="","",VLOOKUP($H1402,Waste_Type!$C$3:$E$50,2,FALSE))</f>
        <v/>
      </c>
      <c r="H1402" s="193" t="str">
        <f>IF(Data_Input!C1402="","",Data_Input!C1402)</f>
        <v/>
      </c>
      <c r="I1402" s="190" t="str">
        <f>IF(Data_Input!D1402="","",Data_Input!D1402)</f>
        <v/>
      </c>
      <c r="J1402" s="180" t="str">
        <f>IF(Data_Input!E1402="","",Data_Input!E1402)</f>
        <v/>
      </c>
      <c r="K1402" s="180" t="str">
        <f>IF(Data_Input!F1402="","",Data_Input!F1402)</f>
        <v/>
      </c>
      <c r="L1402" s="144" t="str">
        <f>IF(Data_Input!G1402="","",Data_Input!G1402)</f>
        <v/>
      </c>
      <c r="M1402" s="148" t="str">
        <f t="shared" si="21"/>
        <v/>
      </c>
    </row>
    <row r="1403" spans="2:13" x14ac:dyDescent="0.4">
      <c r="B1403" s="181" t="str">
        <f>IF(Data_Input!B1403="","",Data_Input!B1403)</f>
        <v/>
      </c>
      <c r="C1403" s="182" t="str">
        <f>IF(Project_Details!$C$10="","",Project_Details!$C$10)</f>
        <v/>
      </c>
      <c r="D1403" s="182" t="str">
        <f>IF(Project_Details!$C$11="","",Project_Details!$C$11)</f>
        <v/>
      </c>
      <c r="E1403" s="182" t="str">
        <f>IF(Project_Details!$C$12="","",Project_Details!$C$12)</f>
        <v/>
      </c>
      <c r="F1403" s="151" t="str">
        <f>IF(H1403="","",VLOOKUP(H1403,Waste_Type!$C$3:$E$50,3,FALSE))</f>
        <v/>
      </c>
      <c r="G1403" s="152" t="str">
        <f>IF(H1403="","",VLOOKUP($H1403,Waste_Type!$C$3:$E$50,2,FALSE))</f>
        <v/>
      </c>
      <c r="H1403" s="192" t="str">
        <f>IF(Data_Input!C1403="","",Data_Input!C1403)</f>
        <v/>
      </c>
      <c r="I1403" s="189" t="str">
        <f>IF(Data_Input!D1403="","",Data_Input!D1403)</f>
        <v/>
      </c>
      <c r="J1403" s="183" t="str">
        <f>IF(Data_Input!E1403="","",Data_Input!E1403)</f>
        <v/>
      </c>
      <c r="K1403" s="183" t="str">
        <f>IF(Data_Input!F1403="","",Data_Input!F1403)</f>
        <v/>
      </c>
      <c r="L1403" s="151" t="str">
        <f>IF(Data_Input!G1403="","",Data_Input!G1403)</f>
        <v/>
      </c>
      <c r="M1403" s="154" t="str">
        <f t="shared" si="21"/>
        <v/>
      </c>
    </row>
    <row r="1404" spans="2:13" x14ac:dyDescent="0.4">
      <c r="B1404" s="178" t="str">
        <f>IF(Data_Input!B1404="","",Data_Input!B1404)</f>
        <v/>
      </c>
      <c r="C1404" s="179" t="str">
        <f>IF(Project_Details!$C$10="","",Project_Details!$C$10)</f>
        <v/>
      </c>
      <c r="D1404" s="179" t="str">
        <f>IF(Project_Details!$C$11="","",Project_Details!$C$11)</f>
        <v/>
      </c>
      <c r="E1404" s="179" t="str">
        <f>IF(Project_Details!$C$12="","",Project_Details!$C$12)</f>
        <v/>
      </c>
      <c r="F1404" s="144" t="str">
        <f>IF(H1404="","",VLOOKUP(H1404,Waste_Type!$C$3:$E$50,3,FALSE))</f>
        <v/>
      </c>
      <c r="G1404" s="145" t="str">
        <f>IF(H1404="","",VLOOKUP($H1404,Waste_Type!$C$3:$E$50,2,FALSE))</f>
        <v/>
      </c>
      <c r="H1404" s="193" t="str">
        <f>IF(Data_Input!C1404="","",Data_Input!C1404)</f>
        <v/>
      </c>
      <c r="I1404" s="190" t="str">
        <f>IF(Data_Input!D1404="","",Data_Input!D1404)</f>
        <v/>
      </c>
      <c r="J1404" s="180" t="str">
        <f>IF(Data_Input!E1404="","",Data_Input!E1404)</f>
        <v/>
      </c>
      <c r="K1404" s="180" t="str">
        <f>IF(Data_Input!F1404="","",Data_Input!F1404)</f>
        <v/>
      </c>
      <c r="L1404" s="144" t="str">
        <f>IF(Data_Input!G1404="","",Data_Input!G1404)</f>
        <v/>
      </c>
      <c r="M1404" s="148" t="str">
        <f t="shared" si="21"/>
        <v/>
      </c>
    </row>
    <row r="1405" spans="2:13" x14ac:dyDescent="0.4">
      <c r="B1405" s="181" t="str">
        <f>IF(Data_Input!B1405="","",Data_Input!B1405)</f>
        <v/>
      </c>
      <c r="C1405" s="182" t="str">
        <f>IF(Project_Details!$C$10="","",Project_Details!$C$10)</f>
        <v/>
      </c>
      <c r="D1405" s="182" t="str">
        <f>IF(Project_Details!$C$11="","",Project_Details!$C$11)</f>
        <v/>
      </c>
      <c r="E1405" s="182" t="str">
        <f>IF(Project_Details!$C$12="","",Project_Details!$C$12)</f>
        <v/>
      </c>
      <c r="F1405" s="151" t="str">
        <f>IF(H1405="","",VLOOKUP(H1405,Waste_Type!$C$3:$E$50,3,FALSE))</f>
        <v/>
      </c>
      <c r="G1405" s="152" t="str">
        <f>IF(H1405="","",VLOOKUP($H1405,Waste_Type!$C$3:$E$50,2,FALSE))</f>
        <v/>
      </c>
      <c r="H1405" s="192" t="str">
        <f>IF(Data_Input!C1405="","",Data_Input!C1405)</f>
        <v/>
      </c>
      <c r="I1405" s="189" t="str">
        <f>IF(Data_Input!D1405="","",Data_Input!D1405)</f>
        <v/>
      </c>
      <c r="J1405" s="183" t="str">
        <f>IF(Data_Input!E1405="","",Data_Input!E1405)</f>
        <v/>
      </c>
      <c r="K1405" s="183" t="str">
        <f>IF(Data_Input!F1405="","",Data_Input!F1405)</f>
        <v/>
      </c>
      <c r="L1405" s="151" t="str">
        <f>IF(Data_Input!G1405="","",Data_Input!G1405)</f>
        <v/>
      </c>
      <c r="M1405" s="154" t="str">
        <f t="shared" si="21"/>
        <v/>
      </c>
    </row>
    <row r="1406" spans="2:13" x14ac:dyDescent="0.4">
      <c r="B1406" s="178" t="str">
        <f>IF(Data_Input!B1406="","",Data_Input!B1406)</f>
        <v/>
      </c>
      <c r="C1406" s="179" t="str">
        <f>IF(Project_Details!$C$10="","",Project_Details!$C$10)</f>
        <v/>
      </c>
      <c r="D1406" s="179" t="str">
        <f>IF(Project_Details!$C$11="","",Project_Details!$C$11)</f>
        <v/>
      </c>
      <c r="E1406" s="179" t="str">
        <f>IF(Project_Details!$C$12="","",Project_Details!$C$12)</f>
        <v/>
      </c>
      <c r="F1406" s="144" t="str">
        <f>IF(H1406="","",VLOOKUP(H1406,Waste_Type!$C$3:$E$50,3,FALSE))</f>
        <v/>
      </c>
      <c r="G1406" s="145" t="str">
        <f>IF(H1406="","",VLOOKUP($H1406,Waste_Type!$C$3:$E$50,2,FALSE))</f>
        <v/>
      </c>
      <c r="H1406" s="193" t="str">
        <f>IF(Data_Input!C1406="","",Data_Input!C1406)</f>
        <v/>
      </c>
      <c r="I1406" s="190" t="str">
        <f>IF(Data_Input!D1406="","",Data_Input!D1406)</f>
        <v/>
      </c>
      <c r="J1406" s="180" t="str">
        <f>IF(Data_Input!E1406="","",Data_Input!E1406)</f>
        <v/>
      </c>
      <c r="K1406" s="180" t="str">
        <f>IF(Data_Input!F1406="","",Data_Input!F1406)</f>
        <v/>
      </c>
      <c r="L1406" s="144" t="str">
        <f>IF(Data_Input!G1406="","",Data_Input!G1406)</f>
        <v/>
      </c>
      <c r="M1406" s="148" t="str">
        <f t="shared" si="21"/>
        <v/>
      </c>
    </row>
    <row r="1407" spans="2:13" x14ac:dyDescent="0.4">
      <c r="B1407" s="181" t="str">
        <f>IF(Data_Input!B1407="","",Data_Input!B1407)</f>
        <v/>
      </c>
      <c r="C1407" s="182" t="str">
        <f>IF(Project_Details!$C$10="","",Project_Details!$C$10)</f>
        <v/>
      </c>
      <c r="D1407" s="182" t="str">
        <f>IF(Project_Details!$C$11="","",Project_Details!$C$11)</f>
        <v/>
      </c>
      <c r="E1407" s="182" t="str">
        <f>IF(Project_Details!$C$12="","",Project_Details!$C$12)</f>
        <v/>
      </c>
      <c r="F1407" s="151" t="str">
        <f>IF(H1407="","",VLOOKUP(H1407,Waste_Type!$C$3:$E$50,3,FALSE))</f>
        <v/>
      </c>
      <c r="G1407" s="152" t="str">
        <f>IF(H1407="","",VLOOKUP($H1407,Waste_Type!$C$3:$E$50,2,FALSE))</f>
        <v/>
      </c>
      <c r="H1407" s="192" t="str">
        <f>IF(Data_Input!C1407="","",Data_Input!C1407)</f>
        <v/>
      </c>
      <c r="I1407" s="189" t="str">
        <f>IF(Data_Input!D1407="","",Data_Input!D1407)</f>
        <v/>
      </c>
      <c r="J1407" s="183" t="str">
        <f>IF(Data_Input!E1407="","",Data_Input!E1407)</f>
        <v/>
      </c>
      <c r="K1407" s="183" t="str">
        <f>IF(Data_Input!F1407="","",Data_Input!F1407)</f>
        <v/>
      </c>
      <c r="L1407" s="151" t="str">
        <f>IF(Data_Input!G1407="","",Data_Input!G1407)</f>
        <v/>
      </c>
      <c r="M1407" s="154" t="str">
        <f t="shared" si="21"/>
        <v/>
      </c>
    </row>
    <row r="1408" spans="2:13" x14ac:dyDescent="0.4">
      <c r="B1408" s="178" t="str">
        <f>IF(Data_Input!B1408="","",Data_Input!B1408)</f>
        <v/>
      </c>
      <c r="C1408" s="179" t="str">
        <f>IF(Project_Details!$C$10="","",Project_Details!$C$10)</f>
        <v/>
      </c>
      <c r="D1408" s="179" t="str">
        <f>IF(Project_Details!$C$11="","",Project_Details!$C$11)</f>
        <v/>
      </c>
      <c r="E1408" s="179" t="str">
        <f>IF(Project_Details!$C$12="","",Project_Details!$C$12)</f>
        <v/>
      </c>
      <c r="F1408" s="144" t="str">
        <f>IF(H1408="","",VLOOKUP(H1408,Waste_Type!$C$3:$E$50,3,FALSE))</f>
        <v/>
      </c>
      <c r="G1408" s="145" t="str">
        <f>IF(H1408="","",VLOOKUP($H1408,Waste_Type!$C$3:$E$50,2,FALSE))</f>
        <v/>
      </c>
      <c r="H1408" s="193" t="str">
        <f>IF(Data_Input!C1408="","",Data_Input!C1408)</f>
        <v/>
      </c>
      <c r="I1408" s="190" t="str">
        <f>IF(Data_Input!D1408="","",Data_Input!D1408)</f>
        <v/>
      </c>
      <c r="J1408" s="180" t="str">
        <f>IF(Data_Input!E1408="","",Data_Input!E1408)</f>
        <v/>
      </c>
      <c r="K1408" s="180" t="str">
        <f>IF(Data_Input!F1408="","",Data_Input!F1408)</f>
        <v/>
      </c>
      <c r="L1408" s="144" t="str">
        <f>IF(Data_Input!G1408="","",Data_Input!G1408)</f>
        <v/>
      </c>
      <c r="M1408" s="148" t="str">
        <f t="shared" si="21"/>
        <v/>
      </c>
    </row>
    <row r="1409" spans="2:13" x14ac:dyDescent="0.4">
      <c r="B1409" s="181" t="str">
        <f>IF(Data_Input!B1409="","",Data_Input!B1409)</f>
        <v/>
      </c>
      <c r="C1409" s="182" t="str">
        <f>IF(Project_Details!$C$10="","",Project_Details!$C$10)</f>
        <v/>
      </c>
      <c r="D1409" s="182" t="str">
        <f>IF(Project_Details!$C$11="","",Project_Details!$C$11)</f>
        <v/>
      </c>
      <c r="E1409" s="182" t="str">
        <f>IF(Project_Details!$C$12="","",Project_Details!$C$12)</f>
        <v/>
      </c>
      <c r="F1409" s="151" t="str">
        <f>IF(H1409="","",VLOOKUP(H1409,Waste_Type!$C$3:$E$50,3,FALSE))</f>
        <v/>
      </c>
      <c r="G1409" s="152" t="str">
        <f>IF(H1409="","",VLOOKUP($H1409,Waste_Type!$C$3:$E$50,2,FALSE))</f>
        <v/>
      </c>
      <c r="H1409" s="192" t="str">
        <f>IF(Data_Input!C1409="","",Data_Input!C1409)</f>
        <v/>
      </c>
      <c r="I1409" s="189" t="str">
        <f>IF(Data_Input!D1409="","",Data_Input!D1409)</f>
        <v/>
      </c>
      <c r="J1409" s="183" t="str">
        <f>IF(Data_Input!E1409="","",Data_Input!E1409)</f>
        <v/>
      </c>
      <c r="K1409" s="183" t="str">
        <f>IF(Data_Input!F1409="","",Data_Input!F1409)</f>
        <v/>
      </c>
      <c r="L1409" s="151" t="str">
        <f>IF(Data_Input!G1409="","",Data_Input!G1409)</f>
        <v/>
      </c>
      <c r="M1409" s="154" t="str">
        <f t="shared" si="21"/>
        <v/>
      </c>
    </row>
    <row r="1410" spans="2:13" x14ac:dyDescent="0.4">
      <c r="B1410" s="178" t="str">
        <f>IF(Data_Input!B1410="","",Data_Input!B1410)</f>
        <v/>
      </c>
      <c r="C1410" s="179" t="str">
        <f>IF(Project_Details!$C$10="","",Project_Details!$C$10)</f>
        <v/>
      </c>
      <c r="D1410" s="179" t="str">
        <f>IF(Project_Details!$C$11="","",Project_Details!$C$11)</f>
        <v/>
      </c>
      <c r="E1410" s="179" t="str">
        <f>IF(Project_Details!$C$12="","",Project_Details!$C$12)</f>
        <v/>
      </c>
      <c r="F1410" s="144" t="str">
        <f>IF(H1410="","",VLOOKUP(H1410,Waste_Type!$C$3:$E$50,3,FALSE))</f>
        <v/>
      </c>
      <c r="G1410" s="145" t="str">
        <f>IF(H1410="","",VLOOKUP($H1410,Waste_Type!$C$3:$E$50,2,FALSE))</f>
        <v/>
      </c>
      <c r="H1410" s="193" t="str">
        <f>IF(Data_Input!C1410="","",Data_Input!C1410)</f>
        <v/>
      </c>
      <c r="I1410" s="190" t="str">
        <f>IF(Data_Input!D1410="","",Data_Input!D1410)</f>
        <v/>
      </c>
      <c r="J1410" s="180" t="str">
        <f>IF(Data_Input!E1410="","",Data_Input!E1410)</f>
        <v/>
      </c>
      <c r="K1410" s="180" t="str">
        <f>IF(Data_Input!F1410="","",Data_Input!F1410)</f>
        <v/>
      </c>
      <c r="L1410" s="144" t="str">
        <f>IF(Data_Input!G1410="","",Data_Input!G1410)</f>
        <v/>
      </c>
      <c r="M1410" s="148" t="str">
        <f t="shared" si="21"/>
        <v/>
      </c>
    </row>
    <row r="1411" spans="2:13" x14ac:dyDescent="0.4">
      <c r="B1411" s="181" t="str">
        <f>IF(Data_Input!B1411="","",Data_Input!B1411)</f>
        <v/>
      </c>
      <c r="C1411" s="182" t="str">
        <f>IF(Project_Details!$C$10="","",Project_Details!$C$10)</f>
        <v/>
      </c>
      <c r="D1411" s="182" t="str">
        <f>IF(Project_Details!$C$11="","",Project_Details!$C$11)</f>
        <v/>
      </c>
      <c r="E1411" s="182" t="str">
        <f>IF(Project_Details!$C$12="","",Project_Details!$C$12)</f>
        <v/>
      </c>
      <c r="F1411" s="151" t="str">
        <f>IF(H1411="","",VLOOKUP(H1411,Waste_Type!$C$3:$E$50,3,FALSE))</f>
        <v/>
      </c>
      <c r="G1411" s="152" t="str">
        <f>IF(H1411="","",VLOOKUP($H1411,Waste_Type!$C$3:$E$50,2,FALSE))</f>
        <v/>
      </c>
      <c r="H1411" s="192" t="str">
        <f>IF(Data_Input!C1411="","",Data_Input!C1411)</f>
        <v/>
      </c>
      <c r="I1411" s="189" t="str">
        <f>IF(Data_Input!D1411="","",Data_Input!D1411)</f>
        <v/>
      </c>
      <c r="J1411" s="183" t="str">
        <f>IF(Data_Input!E1411="","",Data_Input!E1411)</f>
        <v/>
      </c>
      <c r="K1411" s="183" t="str">
        <f>IF(Data_Input!F1411="","",Data_Input!F1411)</f>
        <v/>
      </c>
      <c r="L1411" s="151" t="str">
        <f>IF(Data_Input!G1411="","",Data_Input!G1411)</f>
        <v/>
      </c>
      <c r="M1411" s="154" t="str">
        <f t="shared" ref="M1411:M1474" si="22">IF(J1411="kg", I1411/1000,I1411)</f>
        <v/>
      </c>
    </row>
    <row r="1412" spans="2:13" x14ac:dyDescent="0.4">
      <c r="B1412" s="178" t="str">
        <f>IF(Data_Input!B1412="","",Data_Input!B1412)</f>
        <v/>
      </c>
      <c r="C1412" s="179" t="str">
        <f>IF(Project_Details!$C$10="","",Project_Details!$C$10)</f>
        <v/>
      </c>
      <c r="D1412" s="179" t="str">
        <f>IF(Project_Details!$C$11="","",Project_Details!$C$11)</f>
        <v/>
      </c>
      <c r="E1412" s="179" t="str">
        <f>IF(Project_Details!$C$12="","",Project_Details!$C$12)</f>
        <v/>
      </c>
      <c r="F1412" s="144" t="str">
        <f>IF(H1412="","",VLOOKUP(H1412,Waste_Type!$C$3:$E$50,3,FALSE))</f>
        <v/>
      </c>
      <c r="G1412" s="145" t="str">
        <f>IF(H1412="","",VLOOKUP($H1412,Waste_Type!$C$3:$E$50,2,FALSE))</f>
        <v/>
      </c>
      <c r="H1412" s="193" t="str">
        <f>IF(Data_Input!C1412="","",Data_Input!C1412)</f>
        <v/>
      </c>
      <c r="I1412" s="190" t="str">
        <f>IF(Data_Input!D1412="","",Data_Input!D1412)</f>
        <v/>
      </c>
      <c r="J1412" s="180" t="str">
        <f>IF(Data_Input!E1412="","",Data_Input!E1412)</f>
        <v/>
      </c>
      <c r="K1412" s="180" t="str">
        <f>IF(Data_Input!F1412="","",Data_Input!F1412)</f>
        <v/>
      </c>
      <c r="L1412" s="144" t="str">
        <f>IF(Data_Input!G1412="","",Data_Input!G1412)</f>
        <v/>
      </c>
      <c r="M1412" s="148" t="str">
        <f t="shared" si="22"/>
        <v/>
      </c>
    </row>
    <row r="1413" spans="2:13" x14ac:dyDescent="0.4">
      <c r="B1413" s="181" t="str">
        <f>IF(Data_Input!B1413="","",Data_Input!B1413)</f>
        <v/>
      </c>
      <c r="C1413" s="182" t="str">
        <f>IF(Project_Details!$C$10="","",Project_Details!$C$10)</f>
        <v/>
      </c>
      <c r="D1413" s="182" t="str">
        <f>IF(Project_Details!$C$11="","",Project_Details!$C$11)</f>
        <v/>
      </c>
      <c r="E1413" s="182" t="str">
        <f>IF(Project_Details!$C$12="","",Project_Details!$C$12)</f>
        <v/>
      </c>
      <c r="F1413" s="151" t="str">
        <f>IF(H1413="","",VLOOKUP(H1413,Waste_Type!$C$3:$E$50,3,FALSE))</f>
        <v/>
      </c>
      <c r="G1413" s="152" t="str">
        <f>IF(H1413="","",VLOOKUP($H1413,Waste_Type!$C$3:$E$50,2,FALSE))</f>
        <v/>
      </c>
      <c r="H1413" s="192" t="str">
        <f>IF(Data_Input!C1413="","",Data_Input!C1413)</f>
        <v/>
      </c>
      <c r="I1413" s="189" t="str">
        <f>IF(Data_Input!D1413="","",Data_Input!D1413)</f>
        <v/>
      </c>
      <c r="J1413" s="183" t="str">
        <f>IF(Data_Input!E1413="","",Data_Input!E1413)</f>
        <v/>
      </c>
      <c r="K1413" s="183" t="str">
        <f>IF(Data_Input!F1413="","",Data_Input!F1413)</f>
        <v/>
      </c>
      <c r="L1413" s="151" t="str">
        <f>IF(Data_Input!G1413="","",Data_Input!G1413)</f>
        <v/>
      </c>
      <c r="M1413" s="154" t="str">
        <f t="shared" si="22"/>
        <v/>
      </c>
    </row>
    <row r="1414" spans="2:13" x14ac:dyDescent="0.4">
      <c r="B1414" s="178" t="str">
        <f>IF(Data_Input!B1414="","",Data_Input!B1414)</f>
        <v/>
      </c>
      <c r="C1414" s="179" t="str">
        <f>IF(Project_Details!$C$10="","",Project_Details!$C$10)</f>
        <v/>
      </c>
      <c r="D1414" s="179" t="str">
        <f>IF(Project_Details!$C$11="","",Project_Details!$C$11)</f>
        <v/>
      </c>
      <c r="E1414" s="179" t="str">
        <f>IF(Project_Details!$C$12="","",Project_Details!$C$12)</f>
        <v/>
      </c>
      <c r="F1414" s="144" t="str">
        <f>IF(H1414="","",VLOOKUP(H1414,Waste_Type!$C$3:$E$50,3,FALSE))</f>
        <v/>
      </c>
      <c r="G1414" s="145" t="str">
        <f>IF(H1414="","",VLOOKUP($H1414,Waste_Type!$C$3:$E$50,2,FALSE))</f>
        <v/>
      </c>
      <c r="H1414" s="193" t="str">
        <f>IF(Data_Input!C1414="","",Data_Input!C1414)</f>
        <v/>
      </c>
      <c r="I1414" s="190" t="str">
        <f>IF(Data_Input!D1414="","",Data_Input!D1414)</f>
        <v/>
      </c>
      <c r="J1414" s="180" t="str">
        <f>IF(Data_Input!E1414="","",Data_Input!E1414)</f>
        <v/>
      </c>
      <c r="K1414" s="180" t="str">
        <f>IF(Data_Input!F1414="","",Data_Input!F1414)</f>
        <v/>
      </c>
      <c r="L1414" s="144" t="str">
        <f>IF(Data_Input!G1414="","",Data_Input!G1414)</f>
        <v/>
      </c>
      <c r="M1414" s="148" t="str">
        <f t="shared" si="22"/>
        <v/>
      </c>
    </row>
    <row r="1415" spans="2:13" x14ac:dyDescent="0.4">
      <c r="B1415" s="181" t="str">
        <f>IF(Data_Input!B1415="","",Data_Input!B1415)</f>
        <v/>
      </c>
      <c r="C1415" s="182" t="str">
        <f>IF(Project_Details!$C$10="","",Project_Details!$C$10)</f>
        <v/>
      </c>
      <c r="D1415" s="182" t="str">
        <f>IF(Project_Details!$C$11="","",Project_Details!$C$11)</f>
        <v/>
      </c>
      <c r="E1415" s="182" t="str">
        <f>IF(Project_Details!$C$12="","",Project_Details!$C$12)</f>
        <v/>
      </c>
      <c r="F1415" s="151" t="str">
        <f>IF(H1415="","",VLOOKUP(H1415,Waste_Type!$C$3:$E$50,3,FALSE))</f>
        <v/>
      </c>
      <c r="G1415" s="152" t="str">
        <f>IF(H1415="","",VLOOKUP($H1415,Waste_Type!$C$3:$E$50,2,FALSE))</f>
        <v/>
      </c>
      <c r="H1415" s="192" t="str">
        <f>IF(Data_Input!C1415="","",Data_Input!C1415)</f>
        <v/>
      </c>
      <c r="I1415" s="189" t="str">
        <f>IF(Data_Input!D1415="","",Data_Input!D1415)</f>
        <v/>
      </c>
      <c r="J1415" s="183" t="str">
        <f>IF(Data_Input!E1415="","",Data_Input!E1415)</f>
        <v/>
      </c>
      <c r="K1415" s="183" t="str">
        <f>IF(Data_Input!F1415="","",Data_Input!F1415)</f>
        <v/>
      </c>
      <c r="L1415" s="151" t="str">
        <f>IF(Data_Input!G1415="","",Data_Input!G1415)</f>
        <v/>
      </c>
      <c r="M1415" s="154" t="str">
        <f t="shared" si="22"/>
        <v/>
      </c>
    </row>
    <row r="1416" spans="2:13" x14ac:dyDescent="0.4">
      <c r="B1416" s="178" t="str">
        <f>IF(Data_Input!B1416="","",Data_Input!B1416)</f>
        <v/>
      </c>
      <c r="C1416" s="179" t="str">
        <f>IF(Project_Details!$C$10="","",Project_Details!$C$10)</f>
        <v/>
      </c>
      <c r="D1416" s="179" t="str">
        <f>IF(Project_Details!$C$11="","",Project_Details!$C$11)</f>
        <v/>
      </c>
      <c r="E1416" s="179" t="str">
        <f>IF(Project_Details!$C$12="","",Project_Details!$C$12)</f>
        <v/>
      </c>
      <c r="F1416" s="144" t="str">
        <f>IF(H1416="","",VLOOKUP(H1416,Waste_Type!$C$3:$E$50,3,FALSE))</f>
        <v/>
      </c>
      <c r="G1416" s="145" t="str">
        <f>IF(H1416="","",VLOOKUP($H1416,Waste_Type!$C$3:$E$50,2,FALSE))</f>
        <v/>
      </c>
      <c r="H1416" s="193" t="str">
        <f>IF(Data_Input!C1416="","",Data_Input!C1416)</f>
        <v/>
      </c>
      <c r="I1416" s="190" t="str">
        <f>IF(Data_Input!D1416="","",Data_Input!D1416)</f>
        <v/>
      </c>
      <c r="J1416" s="180" t="str">
        <f>IF(Data_Input!E1416="","",Data_Input!E1416)</f>
        <v/>
      </c>
      <c r="K1416" s="180" t="str">
        <f>IF(Data_Input!F1416="","",Data_Input!F1416)</f>
        <v/>
      </c>
      <c r="L1416" s="144" t="str">
        <f>IF(Data_Input!G1416="","",Data_Input!G1416)</f>
        <v/>
      </c>
      <c r="M1416" s="148" t="str">
        <f t="shared" si="22"/>
        <v/>
      </c>
    </row>
    <row r="1417" spans="2:13" x14ac:dyDescent="0.4">
      <c r="B1417" s="181" t="str">
        <f>IF(Data_Input!B1417="","",Data_Input!B1417)</f>
        <v/>
      </c>
      <c r="C1417" s="182" t="str">
        <f>IF(Project_Details!$C$10="","",Project_Details!$C$10)</f>
        <v/>
      </c>
      <c r="D1417" s="182" t="str">
        <f>IF(Project_Details!$C$11="","",Project_Details!$C$11)</f>
        <v/>
      </c>
      <c r="E1417" s="182" t="str">
        <f>IF(Project_Details!$C$12="","",Project_Details!$C$12)</f>
        <v/>
      </c>
      <c r="F1417" s="151" t="str">
        <f>IF(H1417="","",VLOOKUP(H1417,Waste_Type!$C$3:$E$50,3,FALSE))</f>
        <v/>
      </c>
      <c r="G1417" s="152" t="str">
        <f>IF(H1417="","",VLOOKUP($H1417,Waste_Type!$C$3:$E$50,2,FALSE))</f>
        <v/>
      </c>
      <c r="H1417" s="192" t="str">
        <f>IF(Data_Input!C1417="","",Data_Input!C1417)</f>
        <v/>
      </c>
      <c r="I1417" s="189" t="str">
        <f>IF(Data_Input!D1417="","",Data_Input!D1417)</f>
        <v/>
      </c>
      <c r="J1417" s="183" t="str">
        <f>IF(Data_Input!E1417="","",Data_Input!E1417)</f>
        <v/>
      </c>
      <c r="K1417" s="183" t="str">
        <f>IF(Data_Input!F1417="","",Data_Input!F1417)</f>
        <v/>
      </c>
      <c r="L1417" s="151" t="str">
        <f>IF(Data_Input!G1417="","",Data_Input!G1417)</f>
        <v/>
      </c>
      <c r="M1417" s="154" t="str">
        <f t="shared" si="22"/>
        <v/>
      </c>
    </row>
    <row r="1418" spans="2:13" x14ac:dyDescent="0.4">
      <c r="B1418" s="178" t="str">
        <f>IF(Data_Input!B1418="","",Data_Input!B1418)</f>
        <v/>
      </c>
      <c r="C1418" s="179" t="str">
        <f>IF(Project_Details!$C$10="","",Project_Details!$C$10)</f>
        <v/>
      </c>
      <c r="D1418" s="179" t="str">
        <f>IF(Project_Details!$C$11="","",Project_Details!$C$11)</f>
        <v/>
      </c>
      <c r="E1418" s="179" t="str">
        <f>IF(Project_Details!$C$12="","",Project_Details!$C$12)</f>
        <v/>
      </c>
      <c r="F1418" s="144" t="str">
        <f>IF(H1418="","",VLOOKUP(H1418,Waste_Type!$C$3:$E$50,3,FALSE))</f>
        <v/>
      </c>
      <c r="G1418" s="145" t="str">
        <f>IF(H1418="","",VLOOKUP($H1418,Waste_Type!$C$3:$E$50,2,FALSE))</f>
        <v/>
      </c>
      <c r="H1418" s="193" t="str">
        <f>IF(Data_Input!C1418="","",Data_Input!C1418)</f>
        <v/>
      </c>
      <c r="I1418" s="190" t="str">
        <f>IF(Data_Input!D1418="","",Data_Input!D1418)</f>
        <v/>
      </c>
      <c r="J1418" s="180" t="str">
        <f>IF(Data_Input!E1418="","",Data_Input!E1418)</f>
        <v/>
      </c>
      <c r="K1418" s="180" t="str">
        <f>IF(Data_Input!F1418="","",Data_Input!F1418)</f>
        <v/>
      </c>
      <c r="L1418" s="144" t="str">
        <f>IF(Data_Input!G1418="","",Data_Input!G1418)</f>
        <v/>
      </c>
      <c r="M1418" s="148" t="str">
        <f t="shared" si="22"/>
        <v/>
      </c>
    </row>
    <row r="1419" spans="2:13" x14ac:dyDescent="0.4">
      <c r="B1419" s="181" t="str">
        <f>IF(Data_Input!B1419="","",Data_Input!B1419)</f>
        <v/>
      </c>
      <c r="C1419" s="182" t="str">
        <f>IF(Project_Details!$C$10="","",Project_Details!$C$10)</f>
        <v/>
      </c>
      <c r="D1419" s="182" t="str">
        <f>IF(Project_Details!$C$11="","",Project_Details!$C$11)</f>
        <v/>
      </c>
      <c r="E1419" s="182" t="str">
        <f>IF(Project_Details!$C$12="","",Project_Details!$C$12)</f>
        <v/>
      </c>
      <c r="F1419" s="151" t="str">
        <f>IF(H1419="","",VLOOKUP(H1419,Waste_Type!$C$3:$E$50,3,FALSE))</f>
        <v/>
      </c>
      <c r="G1419" s="152" t="str">
        <f>IF(H1419="","",VLOOKUP($H1419,Waste_Type!$C$3:$E$50,2,FALSE))</f>
        <v/>
      </c>
      <c r="H1419" s="192" t="str">
        <f>IF(Data_Input!C1419="","",Data_Input!C1419)</f>
        <v/>
      </c>
      <c r="I1419" s="189" t="str">
        <f>IF(Data_Input!D1419="","",Data_Input!D1419)</f>
        <v/>
      </c>
      <c r="J1419" s="183" t="str">
        <f>IF(Data_Input!E1419="","",Data_Input!E1419)</f>
        <v/>
      </c>
      <c r="K1419" s="183" t="str">
        <f>IF(Data_Input!F1419="","",Data_Input!F1419)</f>
        <v/>
      </c>
      <c r="L1419" s="151" t="str">
        <f>IF(Data_Input!G1419="","",Data_Input!G1419)</f>
        <v/>
      </c>
      <c r="M1419" s="154" t="str">
        <f t="shared" si="22"/>
        <v/>
      </c>
    </row>
    <row r="1420" spans="2:13" x14ac:dyDescent="0.4">
      <c r="B1420" s="178" t="str">
        <f>IF(Data_Input!B1420="","",Data_Input!B1420)</f>
        <v/>
      </c>
      <c r="C1420" s="179" t="str">
        <f>IF(Project_Details!$C$10="","",Project_Details!$C$10)</f>
        <v/>
      </c>
      <c r="D1420" s="179" t="str">
        <f>IF(Project_Details!$C$11="","",Project_Details!$C$11)</f>
        <v/>
      </c>
      <c r="E1420" s="179" t="str">
        <f>IF(Project_Details!$C$12="","",Project_Details!$C$12)</f>
        <v/>
      </c>
      <c r="F1420" s="144" t="str">
        <f>IF(H1420="","",VLOOKUP(H1420,Waste_Type!$C$3:$E$50,3,FALSE))</f>
        <v/>
      </c>
      <c r="G1420" s="145" t="str">
        <f>IF(H1420="","",VLOOKUP($H1420,Waste_Type!$C$3:$E$50,2,FALSE))</f>
        <v/>
      </c>
      <c r="H1420" s="193" t="str">
        <f>IF(Data_Input!C1420="","",Data_Input!C1420)</f>
        <v/>
      </c>
      <c r="I1420" s="190" t="str">
        <f>IF(Data_Input!D1420="","",Data_Input!D1420)</f>
        <v/>
      </c>
      <c r="J1420" s="180" t="str">
        <f>IF(Data_Input!E1420="","",Data_Input!E1420)</f>
        <v/>
      </c>
      <c r="K1420" s="180" t="str">
        <f>IF(Data_Input!F1420="","",Data_Input!F1420)</f>
        <v/>
      </c>
      <c r="L1420" s="144" t="str">
        <f>IF(Data_Input!G1420="","",Data_Input!G1420)</f>
        <v/>
      </c>
      <c r="M1420" s="148" t="str">
        <f t="shared" si="22"/>
        <v/>
      </c>
    </row>
    <row r="1421" spans="2:13" x14ac:dyDescent="0.4">
      <c r="B1421" s="181" t="str">
        <f>IF(Data_Input!B1421="","",Data_Input!B1421)</f>
        <v/>
      </c>
      <c r="C1421" s="182" t="str">
        <f>IF(Project_Details!$C$10="","",Project_Details!$C$10)</f>
        <v/>
      </c>
      <c r="D1421" s="182" t="str">
        <f>IF(Project_Details!$C$11="","",Project_Details!$C$11)</f>
        <v/>
      </c>
      <c r="E1421" s="182" t="str">
        <f>IF(Project_Details!$C$12="","",Project_Details!$C$12)</f>
        <v/>
      </c>
      <c r="F1421" s="151" t="str">
        <f>IF(H1421="","",VLOOKUP(H1421,Waste_Type!$C$3:$E$50,3,FALSE))</f>
        <v/>
      </c>
      <c r="G1421" s="152" t="str">
        <f>IF(H1421="","",VLOOKUP($H1421,Waste_Type!$C$3:$E$50,2,FALSE))</f>
        <v/>
      </c>
      <c r="H1421" s="192" t="str">
        <f>IF(Data_Input!C1421="","",Data_Input!C1421)</f>
        <v/>
      </c>
      <c r="I1421" s="189" t="str">
        <f>IF(Data_Input!D1421="","",Data_Input!D1421)</f>
        <v/>
      </c>
      <c r="J1421" s="183" t="str">
        <f>IF(Data_Input!E1421="","",Data_Input!E1421)</f>
        <v/>
      </c>
      <c r="K1421" s="183" t="str">
        <f>IF(Data_Input!F1421="","",Data_Input!F1421)</f>
        <v/>
      </c>
      <c r="L1421" s="151" t="str">
        <f>IF(Data_Input!G1421="","",Data_Input!G1421)</f>
        <v/>
      </c>
      <c r="M1421" s="154" t="str">
        <f t="shared" si="22"/>
        <v/>
      </c>
    </row>
    <row r="1422" spans="2:13" x14ac:dyDescent="0.4">
      <c r="B1422" s="178" t="str">
        <f>IF(Data_Input!B1422="","",Data_Input!B1422)</f>
        <v/>
      </c>
      <c r="C1422" s="179" t="str">
        <f>IF(Project_Details!$C$10="","",Project_Details!$C$10)</f>
        <v/>
      </c>
      <c r="D1422" s="179" t="str">
        <f>IF(Project_Details!$C$11="","",Project_Details!$C$11)</f>
        <v/>
      </c>
      <c r="E1422" s="179" t="str">
        <f>IF(Project_Details!$C$12="","",Project_Details!$C$12)</f>
        <v/>
      </c>
      <c r="F1422" s="144" t="str">
        <f>IF(H1422="","",VLOOKUP(H1422,Waste_Type!$C$3:$E$50,3,FALSE))</f>
        <v/>
      </c>
      <c r="G1422" s="145" t="str">
        <f>IF(H1422="","",VLOOKUP($H1422,Waste_Type!$C$3:$E$50,2,FALSE))</f>
        <v/>
      </c>
      <c r="H1422" s="193" t="str">
        <f>IF(Data_Input!C1422="","",Data_Input!C1422)</f>
        <v/>
      </c>
      <c r="I1422" s="190" t="str">
        <f>IF(Data_Input!D1422="","",Data_Input!D1422)</f>
        <v/>
      </c>
      <c r="J1422" s="180" t="str">
        <f>IF(Data_Input!E1422="","",Data_Input!E1422)</f>
        <v/>
      </c>
      <c r="K1422" s="180" t="str">
        <f>IF(Data_Input!F1422="","",Data_Input!F1422)</f>
        <v/>
      </c>
      <c r="L1422" s="144" t="str">
        <f>IF(Data_Input!G1422="","",Data_Input!G1422)</f>
        <v/>
      </c>
      <c r="M1422" s="148" t="str">
        <f t="shared" si="22"/>
        <v/>
      </c>
    </row>
    <row r="1423" spans="2:13" x14ac:dyDescent="0.4">
      <c r="B1423" s="181" t="str">
        <f>IF(Data_Input!B1423="","",Data_Input!B1423)</f>
        <v/>
      </c>
      <c r="C1423" s="182" t="str">
        <f>IF(Project_Details!$C$10="","",Project_Details!$C$10)</f>
        <v/>
      </c>
      <c r="D1423" s="182" t="str">
        <f>IF(Project_Details!$C$11="","",Project_Details!$C$11)</f>
        <v/>
      </c>
      <c r="E1423" s="182" t="str">
        <f>IF(Project_Details!$C$12="","",Project_Details!$C$12)</f>
        <v/>
      </c>
      <c r="F1423" s="151" t="str">
        <f>IF(H1423="","",VLOOKUP(H1423,Waste_Type!$C$3:$E$50,3,FALSE))</f>
        <v/>
      </c>
      <c r="G1423" s="152" t="str">
        <f>IF(H1423="","",VLOOKUP($H1423,Waste_Type!$C$3:$E$50,2,FALSE))</f>
        <v/>
      </c>
      <c r="H1423" s="192" t="str">
        <f>IF(Data_Input!C1423="","",Data_Input!C1423)</f>
        <v/>
      </c>
      <c r="I1423" s="189" t="str">
        <f>IF(Data_Input!D1423="","",Data_Input!D1423)</f>
        <v/>
      </c>
      <c r="J1423" s="183" t="str">
        <f>IF(Data_Input!E1423="","",Data_Input!E1423)</f>
        <v/>
      </c>
      <c r="K1423" s="183" t="str">
        <f>IF(Data_Input!F1423="","",Data_Input!F1423)</f>
        <v/>
      </c>
      <c r="L1423" s="151" t="str">
        <f>IF(Data_Input!G1423="","",Data_Input!G1423)</f>
        <v/>
      </c>
      <c r="M1423" s="154" t="str">
        <f t="shared" si="22"/>
        <v/>
      </c>
    </row>
    <row r="1424" spans="2:13" x14ac:dyDescent="0.4">
      <c r="B1424" s="178" t="str">
        <f>IF(Data_Input!B1424="","",Data_Input!B1424)</f>
        <v/>
      </c>
      <c r="C1424" s="179" t="str">
        <f>IF(Project_Details!$C$10="","",Project_Details!$C$10)</f>
        <v/>
      </c>
      <c r="D1424" s="179" t="str">
        <f>IF(Project_Details!$C$11="","",Project_Details!$C$11)</f>
        <v/>
      </c>
      <c r="E1424" s="179" t="str">
        <f>IF(Project_Details!$C$12="","",Project_Details!$C$12)</f>
        <v/>
      </c>
      <c r="F1424" s="144" t="str">
        <f>IF(H1424="","",VLOOKUP(H1424,Waste_Type!$C$3:$E$50,3,FALSE))</f>
        <v/>
      </c>
      <c r="G1424" s="145" t="str">
        <f>IF(H1424="","",VLOOKUP($H1424,Waste_Type!$C$3:$E$50,2,FALSE))</f>
        <v/>
      </c>
      <c r="H1424" s="193" t="str">
        <f>IF(Data_Input!C1424="","",Data_Input!C1424)</f>
        <v/>
      </c>
      <c r="I1424" s="190" t="str">
        <f>IF(Data_Input!D1424="","",Data_Input!D1424)</f>
        <v/>
      </c>
      <c r="J1424" s="180" t="str">
        <f>IF(Data_Input!E1424="","",Data_Input!E1424)</f>
        <v/>
      </c>
      <c r="K1424" s="180" t="str">
        <f>IF(Data_Input!F1424="","",Data_Input!F1424)</f>
        <v/>
      </c>
      <c r="L1424" s="144" t="str">
        <f>IF(Data_Input!G1424="","",Data_Input!G1424)</f>
        <v/>
      </c>
      <c r="M1424" s="148" t="str">
        <f t="shared" si="22"/>
        <v/>
      </c>
    </row>
    <row r="1425" spans="2:13" x14ac:dyDescent="0.4">
      <c r="B1425" s="181" t="str">
        <f>IF(Data_Input!B1425="","",Data_Input!B1425)</f>
        <v/>
      </c>
      <c r="C1425" s="182" t="str">
        <f>IF(Project_Details!$C$10="","",Project_Details!$C$10)</f>
        <v/>
      </c>
      <c r="D1425" s="182" t="str">
        <f>IF(Project_Details!$C$11="","",Project_Details!$C$11)</f>
        <v/>
      </c>
      <c r="E1425" s="182" t="str">
        <f>IF(Project_Details!$C$12="","",Project_Details!$C$12)</f>
        <v/>
      </c>
      <c r="F1425" s="151" t="str">
        <f>IF(H1425="","",VLOOKUP(H1425,Waste_Type!$C$3:$E$50,3,FALSE))</f>
        <v/>
      </c>
      <c r="G1425" s="152" t="str">
        <f>IF(H1425="","",VLOOKUP($H1425,Waste_Type!$C$3:$E$50,2,FALSE))</f>
        <v/>
      </c>
      <c r="H1425" s="192" t="str">
        <f>IF(Data_Input!C1425="","",Data_Input!C1425)</f>
        <v/>
      </c>
      <c r="I1425" s="189" t="str">
        <f>IF(Data_Input!D1425="","",Data_Input!D1425)</f>
        <v/>
      </c>
      <c r="J1425" s="183" t="str">
        <f>IF(Data_Input!E1425="","",Data_Input!E1425)</f>
        <v/>
      </c>
      <c r="K1425" s="183" t="str">
        <f>IF(Data_Input!F1425="","",Data_Input!F1425)</f>
        <v/>
      </c>
      <c r="L1425" s="151" t="str">
        <f>IF(Data_Input!G1425="","",Data_Input!G1425)</f>
        <v/>
      </c>
      <c r="M1425" s="154" t="str">
        <f t="shared" si="22"/>
        <v/>
      </c>
    </row>
    <row r="1426" spans="2:13" x14ac:dyDescent="0.4">
      <c r="B1426" s="178" t="str">
        <f>IF(Data_Input!B1426="","",Data_Input!B1426)</f>
        <v/>
      </c>
      <c r="C1426" s="179" t="str">
        <f>IF(Project_Details!$C$10="","",Project_Details!$C$10)</f>
        <v/>
      </c>
      <c r="D1426" s="179" t="str">
        <f>IF(Project_Details!$C$11="","",Project_Details!$C$11)</f>
        <v/>
      </c>
      <c r="E1426" s="179" t="str">
        <f>IF(Project_Details!$C$12="","",Project_Details!$C$12)</f>
        <v/>
      </c>
      <c r="F1426" s="144" t="str">
        <f>IF(H1426="","",VLOOKUP(H1426,Waste_Type!$C$3:$E$50,3,FALSE))</f>
        <v/>
      </c>
      <c r="G1426" s="145" t="str">
        <f>IF(H1426="","",VLOOKUP($H1426,Waste_Type!$C$3:$E$50,2,FALSE))</f>
        <v/>
      </c>
      <c r="H1426" s="193" t="str">
        <f>IF(Data_Input!C1426="","",Data_Input!C1426)</f>
        <v/>
      </c>
      <c r="I1426" s="190" t="str">
        <f>IF(Data_Input!D1426="","",Data_Input!D1426)</f>
        <v/>
      </c>
      <c r="J1426" s="180" t="str">
        <f>IF(Data_Input!E1426="","",Data_Input!E1426)</f>
        <v/>
      </c>
      <c r="K1426" s="180" t="str">
        <f>IF(Data_Input!F1426="","",Data_Input!F1426)</f>
        <v/>
      </c>
      <c r="L1426" s="144" t="str">
        <f>IF(Data_Input!G1426="","",Data_Input!G1426)</f>
        <v/>
      </c>
      <c r="M1426" s="148" t="str">
        <f t="shared" si="22"/>
        <v/>
      </c>
    </row>
    <row r="1427" spans="2:13" x14ac:dyDescent="0.4">
      <c r="B1427" s="181" t="str">
        <f>IF(Data_Input!B1427="","",Data_Input!B1427)</f>
        <v/>
      </c>
      <c r="C1427" s="182" t="str">
        <f>IF(Project_Details!$C$10="","",Project_Details!$C$10)</f>
        <v/>
      </c>
      <c r="D1427" s="182" t="str">
        <f>IF(Project_Details!$C$11="","",Project_Details!$C$11)</f>
        <v/>
      </c>
      <c r="E1427" s="182" t="str">
        <f>IF(Project_Details!$C$12="","",Project_Details!$C$12)</f>
        <v/>
      </c>
      <c r="F1427" s="151" t="str">
        <f>IF(H1427="","",VLOOKUP(H1427,Waste_Type!$C$3:$E$50,3,FALSE))</f>
        <v/>
      </c>
      <c r="G1427" s="152" t="str">
        <f>IF(H1427="","",VLOOKUP($H1427,Waste_Type!$C$3:$E$50,2,FALSE))</f>
        <v/>
      </c>
      <c r="H1427" s="192" t="str">
        <f>IF(Data_Input!C1427="","",Data_Input!C1427)</f>
        <v/>
      </c>
      <c r="I1427" s="189" t="str">
        <f>IF(Data_Input!D1427="","",Data_Input!D1427)</f>
        <v/>
      </c>
      <c r="J1427" s="183" t="str">
        <f>IF(Data_Input!E1427="","",Data_Input!E1427)</f>
        <v/>
      </c>
      <c r="K1427" s="183" t="str">
        <f>IF(Data_Input!F1427="","",Data_Input!F1427)</f>
        <v/>
      </c>
      <c r="L1427" s="151" t="str">
        <f>IF(Data_Input!G1427="","",Data_Input!G1427)</f>
        <v/>
      </c>
      <c r="M1427" s="154" t="str">
        <f t="shared" si="22"/>
        <v/>
      </c>
    </row>
    <row r="1428" spans="2:13" x14ac:dyDescent="0.4">
      <c r="B1428" s="178" t="str">
        <f>IF(Data_Input!B1428="","",Data_Input!B1428)</f>
        <v/>
      </c>
      <c r="C1428" s="179" t="str">
        <f>IF(Project_Details!$C$10="","",Project_Details!$C$10)</f>
        <v/>
      </c>
      <c r="D1428" s="179" t="str">
        <f>IF(Project_Details!$C$11="","",Project_Details!$C$11)</f>
        <v/>
      </c>
      <c r="E1428" s="179" t="str">
        <f>IF(Project_Details!$C$12="","",Project_Details!$C$12)</f>
        <v/>
      </c>
      <c r="F1428" s="144" t="str">
        <f>IF(H1428="","",VLOOKUP(H1428,Waste_Type!$C$3:$E$50,3,FALSE))</f>
        <v/>
      </c>
      <c r="G1428" s="145" t="str">
        <f>IF(H1428="","",VLOOKUP($H1428,Waste_Type!$C$3:$E$50,2,FALSE))</f>
        <v/>
      </c>
      <c r="H1428" s="193" t="str">
        <f>IF(Data_Input!C1428="","",Data_Input!C1428)</f>
        <v/>
      </c>
      <c r="I1428" s="190" t="str">
        <f>IF(Data_Input!D1428="","",Data_Input!D1428)</f>
        <v/>
      </c>
      <c r="J1428" s="180" t="str">
        <f>IF(Data_Input!E1428="","",Data_Input!E1428)</f>
        <v/>
      </c>
      <c r="K1428" s="180" t="str">
        <f>IF(Data_Input!F1428="","",Data_Input!F1428)</f>
        <v/>
      </c>
      <c r="L1428" s="144" t="str">
        <f>IF(Data_Input!G1428="","",Data_Input!G1428)</f>
        <v/>
      </c>
      <c r="M1428" s="148" t="str">
        <f t="shared" si="22"/>
        <v/>
      </c>
    </row>
    <row r="1429" spans="2:13" x14ac:dyDescent="0.4">
      <c r="B1429" s="181" t="str">
        <f>IF(Data_Input!B1429="","",Data_Input!B1429)</f>
        <v/>
      </c>
      <c r="C1429" s="182" t="str">
        <f>IF(Project_Details!$C$10="","",Project_Details!$C$10)</f>
        <v/>
      </c>
      <c r="D1429" s="182" t="str">
        <f>IF(Project_Details!$C$11="","",Project_Details!$C$11)</f>
        <v/>
      </c>
      <c r="E1429" s="182" t="str">
        <f>IF(Project_Details!$C$12="","",Project_Details!$C$12)</f>
        <v/>
      </c>
      <c r="F1429" s="151" t="str">
        <f>IF(H1429="","",VLOOKUP(H1429,Waste_Type!$C$3:$E$50,3,FALSE))</f>
        <v/>
      </c>
      <c r="G1429" s="152" t="str">
        <f>IF(H1429="","",VLOOKUP($H1429,Waste_Type!$C$3:$E$50,2,FALSE))</f>
        <v/>
      </c>
      <c r="H1429" s="192" t="str">
        <f>IF(Data_Input!C1429="","",Data_Input!C1429)</f>
        <v/>
      </c>
      <c r="I1429" s="189" t="str">
        <f>IF(Data_Input!D1429="","",Data_Input!D1429)</f>
        <v/>
      </c>
      <c r="J1429" s="183" t="str">
        <f>IF(Data_Input!E1429="","",Data_Input!E1429)</f>
        <v/>
      </c>
      <c r="K1429" s="183" t="str">
        <f>IF(Data_Input!F1429="","",Data_Input!F1429)</f>
        <v/>
      </c>
      <c r="L1429" s="151" t="str">
        <f>IF(Data_Input!G1429="","",Data_Input!G1429)</f>
        <v/>
      </c>
      <c r="M1429" s="154" t="str">
        <f t="shared" si="22"/>
        <v/>
      </c>
    </row>
    <row r="1430" spans="2:13" x14ac:dyDescent="0.4">
      <c r="B1430" s="178" t="str">
        <f>IF(Data_Input!B1430="","",Data_Input!B1430)</f>
        <v/>
      </c>
      <c r="C1430" s="179" t="str">
        <f>IF(Project_Details!$C$10="","",Project_Details!$C$10)</f>
        <v/>
      </c>
      <c r="D1430" s="179" t="str">
        <f>IF(Project_Details!$C$11="","",Project_Details!$C$11)</f>
        <v/>
      </c>
      <c r="E1430" s="179" t="str">
        <f>IF(Project_Details!$C$12="","",Project_Details!$C$12)</f>
        <v/>
      </c>
      <c r="F1430" s="144" t="str">
        <f>IF(H1430="","",VLOOKUP(H1430,Waste_Type!$C$3:$E$50,3,FALSE))</f>
        <v/>
      </c>
      <c r="G1430" s="145" t="str">
        <f>IF(H1430="","",VLOOKUP($H1430,Waste_Type!$C$3:$E$50,2,FALSE))</f>
        <v/>
      </c>
      <c r="H1430" s="193" t="str">
        <f>IF(Data_Input!C1430="","",Data_Input!C1430)</f>
        <v/>
      </c>
      <c r="I1430" s="190" t="str">
        <f>IF(Data_Input!D1430="","",Data_Input!D1430)</f>
        <v/>
      </c>
      <c r="J1430" s="180" t="str">
        <f>IF(Data_Input!E1430="","",Data_Input!E1430)</f>
        <v/>
      </c>
      <c r="K1430" s="180" t="str">
        <f>IF(Data_Input!F1430="","",Data_Input!F1430)</f>
        <v/>
      </c>
      <c r="L1430" s="144" t="str">
        <f>IF(Data_Input!G1430="","",Data_Input!G1430)</f>
        <v/>
      </c>
      <c r="M1430" s="148" t="str">
        <f t="shared" si="22"/>
        <v/>
      </c>
    </row>
    <row r="1431" spans="2:13" x14ac:dyDescent="0.4">
      <c r="B1431" s="181" t="str">
        <f>IF(Data_Input!B1431="","",Data_Input!B1431)</f>
        <v/>
      </c>
      <c r="C1431" s="182" t="str">
        <f>IF(Project_Details!$C$10="","",Project_Details!$C$10)</f>
        <v/>
      </c>
      <c r="D1431" s="182" t="str">
        <f>IF(Project_Details!$C$11="","",Project_Details!$C$11)</f>
        <v/>
      </c>
      <c r="E1431" s="182" t="str">
        <f>IF(Project_Details!$C$12="","",Project_Details!$C$12)</f>
        <v/>
      </c>
      <c r="F1431" s="151" t="str">
        <f>IF(H1431="","",VLOOKUP(H1431,Waste_Type!$C$3:$E$50,3,FALSE))</f>
        <v/>
      </c>
      <c r="G1431" s="152" t="str">
        <f>IF(H1431="","",VLOOKUP($H1431,Waste_Type!$C$3:$E$50,2,FALSE))</f>
        <v/>
      </c>
      <c r="H1431" s="192" t="str">
        <f>IF(Data_Input!C1431="","",Data_Input!C1431)</f>
        <v/>
      </c>
      <c r="I1431" s="189" t="str">
        <f>IF(Data_Input!D1431="","",Data_Input!D1431)</f>
        <v/>
      </c>
      <c r="J1431" s="183" t="str">
        <f>IF(Data_Input!E1431="","",Data_Input!E1431)</f>
        <v/>
      </c>
      <c r="K1431" s="183" t="str">
        <f>IF(Data_Input!F1431="","",Data_Input!F1431)</f>
        <v/>
      </c>
      <c r="L1431" s="151" t="str">
        <f>IF(Data_Input!G1431="","",Data_Input!G1431)</f>
        <v/>
      </c>
      <c r="M1431" s="154" t="str">
        <f t="shared" si="22"/>
        <v/>
      </c>
    </row>
    <row r="1432" spans="2:13" x14ac:dyDescent="0.4">
      <c r="B1432" s="178" t="str">
        <f>IF(Data_Input!B1432="","",Data_Input!B1432)</f>
        <v/>
      </c>
      <c r="C1432" s="179" t="str">
        <f>IF(Project_Details!$C$10="","",Project_Details!$C$10)</f>
        <v/>
      </c>
      <c r="D1432" s="179" t="str">
        <f>IF(Project_Details!$C$11="","",Project_Details!$C$11)</f>
        <v/>
      </c>
      <c r="E1432" s="179" t="str">
        <f>IF(Project_Details!$C$12="","",Project_Details!$C$12)</f>
        <v/>
      </c>
      <c r="F1432" s="144" t="str">
        <f>IF(H1432="","",VLOOKUP(H1432,Waste_Type!$C$3:$E$50,3,FALSE))</f>
        <v/>
      </c>
      <c r="G1432" s="145" t="str">
        <f>IF(H1432="","",VLOOKUP($H1432,Waste_Type!$C$3:$E$50,2,FALSE))</f>
        <v/>
      </c>
      <c r="H1432" s="193" t="str">
        <f>IF(Data_Input!C1432="","",Data_Input!C1432)</f>
        <v/>
      </c>
      <c r="I1432" s="190" t="str">
        <f>IF(Data_Input!D1432="","",Data_Input!D1432)</f>
        <v/>
      </c>
      <c r="J1432" s="180" t="str">
        <f>IF(Data_Input!E1432="","",Data_Input!E1432)</f>
        <v/>
      </c>
      <c r="K1432" s="180" t="str">
        <f>IF(Data_Input!F1432="","",Data_Input!F1432)</f>
        <v/>
      </c>
      <c r="L1432" s="144" t="str">
        <f>IF(Data_Input!G1432="","",Data_Input!G1432)</f>
        <v/>
      </c>
      <c r="M1432" s="148" t="str">
        <f t="shared" si="22"/>
        <v/>
      </c>
    </row>
    <row r="1433" spans="2:13" x14ac:dyDescent="0.4">
      <c r="B1433" s="181" t="str">
        <f>IF(Data_Input!B1433="","",Data_Input!B1433)</f>
        <v/>
      </c>
      <c r="C1433" s="182" t="str">
        <f>IF(Project_Details!$C$10="","",Project_Details!$C$10)</f>
        <v/>
      </c>
      <c r="D1433" s="182" t="str">
        <f>IF(Project_Details!$C$11="","",Project_Details!$C$11)</f>
        <v/>
      </c>
      <c r="E1433" s="182" t="str">
        <f>IF(Project_Details!$C$12="","",Project_Details!$C$12)</f>
        <v/>
      </c>
      <c r="F1433" s="151" t="str">
        <f>IF(H1433="","",VLOOKUP(H1433,Waste_Type!$C$3:$E$50,3,FALSE))</f>
        <v/>
      </c>
      <c r="G1433" s="152" t="str">
        <f>IF(H1433="","",VLOOKUP($H1433,Waste_Type!$C$3:$E$50,2,FALSE))</f>
        <v/>
      </c>
      <c r="H1433" s="192" t="str">
        <f>IF(Data_Input!C1433="","",Data_Input!C1433)</f>
        <v/>
      </c>
      <c r="I1433" s="189" t="str">
        <f>IF(Data_Input!D1433="","",Data_Input!D1433)</f>
        <v/>
      </c>
      <c r="J1433" s="183" t="str">
        <f>IF(Data_Input!E1433="","",Data_Input!E1433)</f>
        <v/>
      </c>
      <c r="K1433" s="183" t="str">
        <f>IF(Data_Input!F1433="","",Data_Input!F1433)</f>
        <v/>
      </c>
      <c r="L1433" s="151" t="str">
        <f>IF(Data_Input!G1433="","",Data_Input!G1433)</f>
        <v/>
      </c>
      <c r="M1433" s="154" t="str">
        <f t="shared" si="22"/>
        <v/>
      </c>
    </row>
    <row r="1434" spans="2:13" x14ac:dyDescent="0.4">
      <c r="B1434" s="178" t="str">
        <f>IF(Data_Input!B1434="","",Data_Input!B1434)</f>
        <v/>
      </c>
      <c r="C1434" s="179" t="str">
        <f>IF(Project_Details!$C$10="","",Project_Details!$C$10)</f>
        <v/>
      </c>
      <c r="D1434" s="179" t="str">
        <f>IF(Project_Details!$C$11="","",Project_Details!$C$11)</f>
        <v/>
      </c>
      <c r="E1434" s="179" t="str">
        <f>IF(Project_Details!$C$12="","",Project_Details!$C$12)</f>
        <v/>
      </c>
      <c r="F1434" s="144" t="str">
        <f>IF(H1434="","",VLOOKUP(H1434,Waste_Type!$C$3:$E$50,3,FALSE))</f>
        <v/>
      </c>
      <c r="G1434" s="145" t="str">
        <f>IF(H1434="","",VLOOKUP($H1434,Waste_Type!$C$3:$E$50,2,FALSE))</f>
        <v/>
      </c>
      <c r="H1434" s="193" t="str">
        <f>IF(Data_Input!C1434="","",Data_Input!C1434)</f>
        <v/>
      </c>
      <c r="I1434" s="190" t="str">
        <f>IF(Data_Input!D1434="","",Data_Input!D1434)</f>
        <v/>
      </c>
      <c r="J1434" s="180" t="str">
        <f>IF(Data_Input!E1434="","",Data_Input!E1434)</f>
        <v/>
      </c>
      <c r="K1434" s="180" t="str">
        <f>IF(Data_Input!F1434="","",Data_Input!F1434)</f>
        <v/>
      </c>
      <c r="L1434" s="144" t="str">
        <f>IF(Data_Input!G1434="","",Data_Input!G1434)</f>
        <v/>
      </c>
      <c r="M1434" s="148" t="str">
        <f t="shared" si="22"/>
        <v/>
      </c>
    </row>
    <row r="1435" spans="2:13" x14ac:dyDescent="0.4">
      <c r="B1435" s="181" t="str">
        <f>IF(Data_Input!B1435="","",Data_Input!B1435)</f>
        <v/>
      </c>
      <c r="C1435" s="182" t="str">
        <f>IF(Project_Details!$C$10="","",Project_Details!$C$10)</f>
        <v/>
      </c>
      <c r="D1435" s="182" t="str">
        <f>IF(Project_Details!$C$11="","",Project_Details!$C$11)</f>
        <v/>
      </c>
      <c r="E1435" s="182" t="str">
        <f>IF(Project_Details!$C$12="","",Project_Details!$C$12)</f>
        <v/>
      </c>
      <c r="F1435" s="151" t="str">
        <f>IF(H1435="","",VLOOKUP(H1435,Waste_Type!$C$3:$E$50,3,FALSE))</f>
        <v/>
      </c>
      <c r="G1435" s="152" t="str">
        <f>IF(H1435="","",VLOOKUP($H1435,Waste_Type!$C$3:$E$50,2,FALSE))</f>
        <v/>
      </c>
      <c r="H1435" s="192" t="str">
        <f>IF(Data_Input!C1435="","",Data_Input!C1435)</f>
        <v/>
      </c>
      <c r="I1435" s="189" t="str">
        <f>IF(Data_Input!D1435="","",Data_Input!D1435)</f>
        <v/>
      </c>
      <c r="J1435" s="183" t="str">
        <f>IF(Data_Input!E1435="","",Data_Input!E1435)</f>
        <v/>
      </c>
      <c r="K1435" s="183" t="str">
        <f>IF(Data_Input!F1435="","",Data_Input!F1435)</f>
        <v/>
      </c>
      <c r="L1435" s="151" t="str">
        <f>IF(Data_Input!G1435="","",Data_Input!G1435)</f>
        <v/>
      </c>
      <c r="M1435" s="154" t="str">
        <f t="shared" si="22"/>
        <v/>
      </c>
    </row>
    <row r="1436" spans="2:13" x14ac:dyDescent="0.4">
      <c r="B1436" s="178" t="str">
        <f>IF(Data_Input!B1436="","",Data_Input!B1436)</f>
        <v/>
      </c>
      <c r="C1436" s="179" t="str">
        <f>IF(Project_Details!$C$10="","",Project_Details!$C$10)</f>
        <v/>
      </c>
      <c r="D1436" s="179" t="str">
        <f>IF(Project_Details!$C$11="","",Project_Details!$C$11)</f>
        <v/>
      </c>
      <c r="E1436" s="179" t="str">
        <f>IF(Project_Details!$C$12="","",Project_Details!$C$12)</f>
        <v/>
      </c>
      <c r="F1436" s="144" t="str">
        <f>IF(H1436="","",VLOOKUP(H1436,Waste_Type!$C$3:$E$50,3,FALSE))</f>
        <v/>
      </c>
      <c r="G1436" s="145" t="str">
        <f>IF(H1436="","",VLOOKUP($H1436,Waste_Type!$C$3:$E$50,2,FALSE))</f>
        <v/>
      </c>
      <c r="H1436" s="193" t="str">
        <f>IF(Data_Input!C1436="","",Data_Input!C1436)</f>
        <v/>
      </c>
      <c r="I1436" s="190" t="str">
        <f>IF(Data_Input!D1436="","",Data_Input!D1436)</f>
        <v/>
      </c>
      <c r="J1436" s="180" t="str">
        <f>IF(Data_Input!E1436="","",Data_Input!E1436)</f>
        <v/>
      </c>
      <c r="K1436" s="180" t="str">
        <f>IF(Data_Input!F1436="","",Data_Input!F1436)</f>
        <v/>
      </c>
      <c r="L1436" s="144" t="str">
        <f>IF(Data_Input!G1436="","",Data_Input!G1436)</f>
        <v/>
      </c>
      <c r="M1436" s="148" t="str">
        <f t="shared" si="22"/>
        <v/>
      </c>
    </row>
    <row r="1437" spans="2:13" x14ac:dyDescent="0.4">
      <c r="B1437" s="181" t="str">
        <f>IF(Data_Input!B1437="","",Data_Input!B1437)</f>
        <v/>
      </c>
      <c r="C1437" s="182" t="str">
        <f>IF(Project_Details!$C$10="","",Project_Details!$C$10)</f>
        <v/>
      </c>
      <c r="D1437" s="182" t="str">
        <f>IF(Project_Details!$C$11="","",Project_Details!$C$11)</f>
        <v/>
      </c>
      <c r="E1437" s="182" t="str">
        <f>IF(Project_Details!$C$12="","",Project_Details!$C$12)</f>
        <v/>
      </c>
      <c r="F1437" s="151" t="str">
        <f>IF(H1437="","",VLOOKUP(H1437,Waste_Type!$C$3:$E$50,3,FALSE))</f>
        <v/>
      </c>
      <c r="G1437" s="152" t="str">
        <f>IF(H1437="","",VLOOKUP($H1437,Waste_Type!$C$3:$E$50,2,FALSE))</f>
        <v/>
      </c>
      <c r="H1437" s="192" t="str">
        <f>IF(Data_Input!C1437="","",Data_Input!C1437)</f>
        <v/>
      </c>
      <c r="I1437" s="189" t="str">
        <f>IF(Data_Input!D1437="","",Data_Input!D1437)</f>
        <v/>
      </c>
      <c r="J1437" s="183" t="str">
        <f>IF(Data_Input!E1437="","",Data_Input!E1437)</f>
        <v/>
      </c>
      <c r="K1437" s="183" t="str">
        <f>IF(Data_Input!F1437="","",Data_Input!F1437)</f>
        <v/>
      </c>
      <c r="L1437" s="151" t="str">
        <f>IF(Data_Input!G1437="","",Data_Input!G1437)</f>
        <v/>
      </c>
      <c r="M1437" s="154" t="str">
        <f t="shared" si="22"/>
        <v/>
      </c>
    </row>
    <row r="1438" spans="2:13" x14ac:dyDescent="0.4">
      <c r="B1438" s="178" t="str">
        <f>IF(Data_Input!B1438="","",Data_Input!B1438)</f>
        <v/>
      </c>
      <c r="C1438" s="179" t="str">
        <f>IF(Project_Details!$C$10="","",Project_Details!$C$10)</f>
        <v/>
      </c>
      <c r="D1438" s="179" t="str">
        <f>IF(Project_Details!$C$11="","",Project_Details!$C$11)</f>
        <v/>
      </c>
      <c r="E1438" s="179" t="str">
        <f>IF(Project_Details!$C$12="","",Project_Details!$C$12)</f>
        <v/>
      </c>
      <c r="F1438" s="144" t="str">
        <f>IF(H1438="","",VLOOKUP(H1438,Waste_Type!$C$3:$E$50,3,FALSE))</f>
        <v/>
      </c>
      <c r="G1438" s="145" t="str">
        <f>IF(H1438="","",VLOOKUP($H1438,Waste_Type!$C$3:$E$50,2,FALSE))</f>
        <v/>
      </c>
      <c r="H1438" s="193" t="str">
        <f>IF(Data_Input!C1438="","",Data_Input!C1438)</f>
        <v/>
      </c>
      <c r="I1438" s="190" t="str">
        <f>IF(Data_Input!D1438="","",Data_Input!D1438)</f>
        <v/>
      </c>
      <c r="J1438" s="180" t="str">
        <f>IF(Data_Input!E1438="","",Data_Input!E1438)</f>
        <v/>
      </c>
      <c r="K1438" s="180" t="str">
        <f>IF(Data_Input!F1438="","",Data_Input!F1438)</f>
        <v/>
      </c>
      <c r="L1438" s="144" t="str">
        <f>IF(Data_Input!G1438="","",Data_Input!G1438)</f>
        <v/>
      </c>
      <c r="M1438" s="148" t="str">
        <f t="shared" si="22"/>
        <v/>
      </c>
    </row>
    <row r="1439" spans="2:13" x14ac:dyDescent="0.4">
      <c r="B1439" s="181" t="str">
        <f>IF(Data_Input!B1439="","",Data_Input!B1439)</f>
        <v/>
      </c>
      <c r="C1439" s="182" t="str">
        <f>IF(Project_Details!$C$10="","",Project_Details!$C$10)</f>
        <v/>
      </c>
      <c r="D1439" s="182" t="str">
        <f>IF(Project_Details!$C$11="","",Project_Details!$C$11)</f>
        <v/>
      </c>
      <c r="E1439" s="182" t="str">
        <f>IF(Project_Details!$C$12="","",Project_Details!$C$12)</f>
        <v/>
      </c>
      <c r="F1439" s="151" t="str">
        <f>IF(H1439="","",VLOOKUP(H1439,Waste_Type!$C$3:$E$50,3,FALSE))</f>
        <v/>
      </c>
      <c r="G1439" s="152" t="str">
        <f>IF(H1439="","",VLOOKUP($H1439,Waste_Type!$C$3:$E$50,2,FALSE))</f>
        <v/>
      </c>
      <c r="H1439" s="192" t="str">
        <f>IF(Data_Input!C1439="","",Data_Input!C1439)</f>
        <v/>
      </c>
      <c r="I1439" s="189" t="str">
        <f>IF(Data_Input!D1439="","",Data_Input!D1439)</f>
        <v/>
      </c>
      <c r="J1439" s="183" t="str">
        <f>IF(Data_Input!E1439="","",Data_Input!E1439)</f>
        <v/>
      </c>
      <c r="K1439" s="183" t="str">
        <f>IF(Data_Input!F1439="","",Data_Input!F1439)</f>
        <v/>
      </c>
      <c r="L1439" s="151" t="str">
        <f>IF(Data_Input!G1439="","",Data_Input!G1439)</f>
        <v/>
      </c>
      <c r="M1439" s="154" t="str">
        <f t="shared" si="22"/>
        <v/>
      </c>
    </row>
    <row r="1440" spans="2:13" x14ac:dyDescent="0.4">
      <c r="B1440" s="178" t="str">
        <f>IF(Data_Input!B1440="","",Data_Input!B1440)</f>
        <v/>
      </c>
      <c r="C1440" s="179" t="str">
        <f>IF(Project_Details!$C$10="","",Project_Details!$C$10)</f>
        <v/>
      </c>
      <c r="D1440" s="179" t="str">
        <f>IF(Project_Details!$C$11="","",Project_Details!$C$11)</f>
        <v/>
      </c>
      <c r="E1440" s="179" t="str">
        <f>IF(Project_Details!$C$12="","",Project_Details!$C$12)</f>
        <v/>
      </c>
      <c r="F1440" s="144" t="str">
        <f>IF(H1440="","",VLOOKUP(H1440,Waste_Type!$C$3:$E$50,3,FALSE))</f>
        <v/>
      </c>
      <c r="G1440" s="145" t="str">
        <f>IF(H1440="","",VLOOKUP($H1440,Waste_Type!$C$3:$E$50,2,FALSE))</f>
        <v/>
      </c>
      <c r="H1440" s="193" t="str">
        <f>IF(Data_Input!C1440="","",Data_Input!C1440)</f>
        <v/>
      </c>
      <c r="I1440" s="190" t="str">
        <f>IF(Data_Input!D1440="","",Data_Input!D1440)</f>
        <v/>
      </c>
      <c r="J1440" s="180" t="str">
        <f>IF(Data_Input!E1440="","",Data_Input!E1440)</f>
        <v/>
      </c>
      <c r="K1440" s="180" t="str">
        <f>IF(Data_Input!F1440="","",Data_Input!F1440)</f>
        <v/>
      </c>
      <c r="L1440" s="144" t="str">
        <f>IF(Data_Input!G1440="","",Data_Input!G1440)</f>
        <v/>
      </c>
      <c r="M1440" s="148" t="str">
        <f t="shared" si="22"/>
        <v/>
      </c>
    </row>
    <row r="1441" spans="2:13" x14ac:dyDescent="0.4">
      <c r="B1441" s="181" t="str">
        <f>IF(Data_Input!B1441="","",Data_Input!B1441)</f>
        <v/>
      </c>
      <c r="C1441" s="182" t="str">
        <f>IF(Project_Details!$C$10="","",Project_Details!$C$10)</f>
        <v/>
      </c>
      <c r="D1441" s="182" t="str">
        <f>IF(Project_Details!$C$11="","",Project_Details!$C$11)</f>
        <v/>
      </c>
      <c r="E1441" s="182" t="str">
        <f>IF(Project_Details!$C$12="","",Project_Details!$C$12)</f>
        <v/>
      </c>
      <c r="F1441" s="151" t="str">
        <f>IF(H1441="","",VLOOKUP(H1441,Waste_Type!$C$3:$E$50,3,FALSE))</f>
        <v/>
      </c>
      <c r="G1441" s="152" t="str">
        <f>IF(H1441="","",VLOOKUP($H1441,Waste_Type!$C$3:$E$50,2,FALSE))</f>
        <v/>
      </c>
      <c r="H1441" s="192" t="str">
        <f>IF(Data_Input!C1441="","",Data_Input!C1441)</f>
        <v/>
      </c>
      <c r="I1441" s="189" t="str">
        <f>IF(Data_Input!D1441="","",Data_Input!D1441)</f>
        <v/>
      </c>
      <c r="J1441" s="183" t="str">
        <f>IF(Data_Input!E1441="","",Data_Input!E1441)</f>
        <v/>
      </c>
      <c r="K1441" s="183" t="str">
        <f>IF(Data_Input!F1441="","",Data_Input!F1441)</f>
        <v/>
      </c>
      <c r="L1441" s="151" t="str">
        <f>IF(Data_Input!G1441="","",Data_Input!G1441)</f>
        <v/>
      </c>
      <c r="M1441" s="154" t="str">
        <f t="shared" si="22"/>
        <v/>
      </c>
    </row>
    <row r="1442" spans="2:13" x14ac:dyDescent="0.4">
      <c r="B1442" s="178" t="str">
        <f>IF(Data_Input!B1442="","",Data_Input!B1442)</f>
        <v/>
      </c>
      <c r="C1442" s="179" t="str">
        <f>IF(Project_Details!$C$10="","",Project_Details!$C$10)</f>
        <v/>
      </c>
      <c r="D1442" s="179" t="str">
        <f>IF(Project_Details!$C$11="","",Project_Details!$C$11)</f>
        <v/>
      </c>
      <c r="E1442" s="179" t="str">
        <f>IF(Project_Details!$C$12="","",Project_Details!$C$12)</f>
        <v/>
      </c>
      <c r="F1442" s="144" t="str">
        <f>IF(H1442="","",VLOOKUP(H1442,Waste_Type!$C$3:$E$50,3,FALSE))</f>
        <v/>
      </c>
      <c r="G1442" s="145" t="str">
        <f>IF(H1442="","",VLOOKUP($H1442,Waste_Type!$C$3:$E$50,2,FALSE))</f>
        <v/>
      </c>
      <c r="H1442" s="193" t="str">
        <f>IF(Data_Input!C1442="","",Data_Input!C1442)</f>
        <v/>
      </c>
      <c r="I1442" s="190" t="str">
        <f>IF(Data_Input!D1442="","",Data_Input!D1442)</f>
        <v/>
      </c>
      <c r="J1442" s="180" t="str">
        <f>IF(Data_Input!E1442="","",Data_Input!E1442)</f>
        <v/>
      </c>
      <c r="K1442" s="180" t="str">
        <f>IF(Data_Input!F1442="","",Data_Input!F1442)</f>
        <v/>
      </c>
      <c r="L1442" s="144" t="str">
        <f>IF(Data_Input!G1442="","",Data_Input!G1442)</f>
        <v/>
      </c>
      <c r="M1442" s="148" t="str">
        <f t="shared" si="22"/>
        <v/>
      </c>
    </row>
    <row r="1443" spans="2:13" x14ac:dyDescent="0.4">
      <c r="B1443" s="181" t="str">
        <f>IF(Data_Input!B1443="","",Data_Input!B1443)</f>
        <v/>
      </c>
      <c r="C1443" s="182" t="str">
        <f>IF(Project_Details!$C$10="","",Project_Details!$C$10)</f>
        <v/>
      </c>
      <c r="D1443" s="182" t="str">
        <f>IF(Project_Details!$C$11="","",Project_Details!$C$11)</f>
        <v/>
      </c>
      <c r="E1443" s="182" t="str">
        <f>IF(Project_Details!$C$12="","",Project_Details!$C$12)</f>
        <v/>
      </c>
      <c r="F1443" s="151" t="str">
        <f>IF(H1443="","",VLOOKUP(H1443,Waste_Type!$C$3:$E$50,3,FALSE))</f>
        <v/>
      </c>
      <c r="G1443" s="152" t="str">
        <f>IF(H1443="","",VLOOKUP($H1443,Waste_Type!$C$3:$E$50,2,FALSE))</f>
        <v/>
      </c>
      <c r="H1443" s="192" t="str">
        <f>IF(Data_Input!C1443="","",Data_Input!C1443)</f>
        <v/>
      </c>
      <c r="I1443" s="189" t="str">
        <f>IF(Data_Input!D1443="","",Data_Input!D1443)</f>
        <v/>
      </c>
      <c r="J1443" s="183" t="str">
        <f>IF(Data_Input!E1443="","",Data_Input!E1443)</f>
        <v/>
      </c>
      <c r="K1443" s="183" t="str">
        <f>IF(Data_Input!F1443="","",Data_Input!F1443)</f>
        <v/>
      </c>
      <c r="L1443" s="151" t="str">
        <f>IF(Data_Input!G1443="","",Data_Input!G1443)</f>
        <v/>
      </c>
      <c r="M1443" s="154" t="str">
        <f t="shared" si="22"/>
        <v/>
      </c>
    </row>
    <row r="1444" spans="2:13" x14ac:dyDescent="0.4">
      <c r="B1444" s="178" t="str">
        <f>IF(Data_Input!B1444="","",Data_Input!B1444)</f>
        <v/>
      </c>
      <c r="C1444" s="179" t="str">
        <f>IF(Project_Details!$C$10="","",Project_Details!$C$10)</f>
        <v/>
      </c>
      <c r="D1444" s="179" t="str">
        <f>IF(Project_Details!$C$11="","",Project_Details!$C$11)</f>
        <v/>
      </c>
      <c r="E1444" s="179" t="str">
        <f>IF(Project_Details!$C$12="","",Project_Details!$C$12)</f>
        <v/>
      </c>
      <c r="F1444" s="144" t="str">
        <f>IF(H1444="","",VLOOKUP(H1444,Waste_Type!$C$3:$E$50,3,FALSE))</f>
        <v/>
      </c>
      <c r="G1444" s="145" t="str">
        <f>IF(H1444="","",VLOOKUP($H1444,Waste_Type!$C$3:$E$50,2,FALSE))</f>
        <v/>
      </c>
      <c r="H1444" s="193" t="str">
        <f>IF(Data_Input!C1444="","",Data_Input!C1444)</f>
        <v/>
      </c>
      <c r="I1444" s="190" t="str">
        <f>IF(Data_Input!D1444="","",Data_Input!D1444)</f>
        <v/>
      </c>
      <c r="J1444" s="180" t="str">
        <f>IF(Data_Input!E1444="","",Data_Input!E1444)</f>
        <v/>
      </c>
      <c r="K1444" s="180" t="str">
        <f>IF(Data_Input!F1444="","",Data_Input!F1444)</f>
        <v/>
      </c>
      <c r="L1444" s="144" t="str">
        <f>IF(Data_Input!G1444="","",Data_Input!G1444)</f>
        <v/>
      </c>
      <c r="M1444" s="148" t="str">
        <f t="shared" si="22"/>
        <v/>
      </c>
    </row>
    <row r="1445" spans="2:13" x14ac:dyDescent="0.4">
      <c r="B1445" s="181" t="str">
        <f>IF(Data_Input!B1445="","",Data_Input!B1445)</f>
        <v/>
      </c>
      <c r="C1445" s="182" t="str">
        <f>IF(Project_Details!$C$10="","",Project_Details!$C$10)</f>
        <v/>
      </c>
      <c r="D1445" s="182" t="str">
        <f>IF(Project_Details!$C$11="","",Project_Details!$C$11)</f>
        <v/>
      </c>
      <c r="E1445" s="182" t="str">
        <f>IF(Project_Details!$C$12="","",Project_Details!$C$12)</f>
        <v/>
      </c>
      <c r="F1445" s="151" t="str">
        <f>IF(H1445="","",VLOOKUP(H1445,Waste_Type!$C$3:$E$50,3,FALSE))</f>
        <v/>
      </c>
      <c r="G1445" s="152" t="str">
        <f>IF(H1445="","",VLOOKUP($H1445,Waste_Type!$C$3:$E$50,2,FALSE))</f>
        <v/>
      </c>
      <c r="H1445" s="192" t="str">
        <f>IF(Data_Input!C1445="","",Data_Input!C1445)</f>
        <v/>
      </c>
      <c r="I1445" s="189" t="str">
        <f>IF(Data_Input!D1445="","",Data_Input!D1445)</f>
        <v/>
      </c>
      <c r="J1445" s="183" t="str">
        <f>IF(Data_Input!E1445="","",Data_Input!E1445)</f>
        <v/>
      </c>
      <c r="K1445" s="183" t="str">
        <f>IF(Data_Input!F1445="","",Data_Input!F1445)</f>
        <v/>
      </c>
      <c r="L1445" s="151" t="str">
        <f>IF(Data_Input!G1445="","",Data_Input!G1445)</f>
        <v/>
      </c>
      <c r="M1445" s="154" t="str">
        <f t="shared" si="22"/>
        <v/>
      </c>
    </row>
    <row r="1446" spans="2:13" x14ac:dyDescent="0.4">
      <c r="B1446" s="178" t="str">
        <f>IF(Data_Input!B1446="","",Data_Input!B1446)</f>
        <v/>
      </c>
      <c r="C1446" s="179" t="str">
        <f>IF(Project_Details!$C$10="","",Project_Details!$C$10)</f>
        <v/>
      </c>
      <c r="D1446" s="179" t="str">
        <f>IF(Project_Details!$C$11="","",Project_Details!$C$11)</f>
        <v/>
      </c>
      <c r="E1446" s="179" t="str">
        <f>IF(Project_Details!$C$12="","",Project_Details!$C$12)</f>
        <v/>
      </c>
      <c r="F1446" s="144" t="str">
        <f>IF(H1446="","",VLOOKUP(H1446,Waste_Type!$C$3:$E$50,3,FALSE))</f>
        <v/>
      </c>
      <c r="G1446" s="145" t="str">
        <f>IF(H1446="","",VLOOKUP($H1446,Waste_Type!$C$3:$E$50,2,FALSE))</f>
        <v/>
      </c>
      <c r="H1446" s="193" t="str">
        <f>IF(Data_Input!C1446="","",Data_Input!C1446)</f>
        <v/>
      </c>
      <c r="I1446" s="190" t="str">
        <f>IF(Data_Input!D1446="","",Data_Input!D1446)</f>
        <v/>
      </c>
      <c r="J1446" s="180" t="str">
        <f>IF(Data_Input!E1446="","",Data_Input!E1446)</f>
        <v/>
      </c>
      <c r="K1446" s="180" t="str">
        <f>IF(Data_Input!F1446="","",Data_Input!F1446)</f>
        <v/>
      </c>
      <c r="L1446" s="144" t="str">
        <f>IF(Data_Input!G1446="","",Data_Input!G1446)</f>
        <v/>
      </c>
      <c r="M1446" s="148" t="str">
        <f t="shared" si="22"/>
        <v/>
      </c>
    </row>
    <row r="1447" spans="2:13" x14ac:dyDescent="0.4">
      <c r="B1447" s="181" t="str">
        <f>IF(Data_Input!B1447="","",Data_Input!B1447)</f>
        <v/>
      </c>
      <c r="C1447" s="182" t="str">
        <f>IF(Project_Details!$C$10="","",Project_Details!$C$10)</f>
        <v/>
      </c>
      <c r="D1447" s="182" t="str">
        <f>IF(Project_Details!$C$11="","",Project_Details!$C$11)</f>
        <v/>
      </c>
      <c r="E1447" s="182" t="str">
        <f>IF(Project_Details!$C$12="","",Project_Details!$C$12)</f>
        <v/>
      </c>
      <c r="F1447" s="151" t="str">
        <f>IF(H1447="","",VLOOKUP(H1447,Waste_Type!$C$3:$E$50,3,FALSE))</f>
        <v/>
      </c>
      <c r="G1447" s="152" t="str">
        <f>IF(H1447="","",VLOOKUP($H1447,Waste_Type!$C$3:$E$50,2,FALSE))</f>
        <v/>
      </c>
      <c r="H1447" s="192" t="str">
        <f>IF(Data_Input!C1447="","",Data_Input!C1447)</f>
        <v/>
      </c>
      <c r="I1447" s="189" t="str">
        <f>IF(Data_Input!D1447="","",Data_Input!D1447)</f>
        <v/>
      </c>
      <c r="J1447" s="183" t="str">
        <f>IF(Data_Input!E1447="","",Data_Input!E1447)</f>
        <v/>
      </c>
      <c r="K1447" s="183" t="str">
        <f>IF(Data_Input!F1447="","",Data_Input!F1447)</f>
        <v/>
      </c>
      <c r="L1447" s="151" t="str">
        <f>IF(Data_Input!G1447="","",Data_Input!G1447)</f>
        <v/>
      </c>
      <c r="M1447" s="154" t="str">
        <f t="shared" si="22"/>
        <v/>
      </c>
    </row>
    <row r="1448" spans="2:13" x14ac:dyDescent="0.4">
      <c r="B1448" s="178" t="str">
        <f>IF(Data_Input!B1448="","",Data_Input!B1448)</f>
        <v/>
      </c>
      <c r="C1448" s="179" t="str">
        <f>IF(Project_Details!$C$10="","",Project_Details!$C$10)</f>
        <v/>
      </c>
      <c r="D1448" s="179" t="str">
        <f>IF(Project_Details!$C$11="","",Project_Details!$C$11)</f>
        <v/>
      </c>
      <c r="E1448" s="179" t="str">
        <f>IF(Project_Details!$C$12="","",Project_Details!$C$12)</f>
        <v/>
      </c>
      <c r="F1448" s="144" t="str">
        <f>IF(H1448="","",VLOOKUP(H1448,Waste_Type!$C$3:$E$50,3,FALSE))</f>
        <v/>
      </c>
      <c r="G1448" s="145" t="str">
        <f>IF(H1448="","",VLOOKUP($H1448,Waste_Type!$C$3:$E$50,2,FALSE))</f>
        <v/>
      </c>
      <c r="H1448" s="193" t="str">
        <f>IF(Data_Input!C1448="","",Data_Input!C1448)</f>
        <v/>
      </c>
      <c r="I1448" s="190" t="str">
        <f>IF(Data_Input!D1448="","",Data_Input!D1448)</f>
        <v/>
      </c>
      <c r="J1448" s="180" t="str">
        <f>IF(Data_Input!E1448="","",Data_Input!E1448)</f>
        <v/>
      </c>
      <c r="K1448" s="180" t="str">
        <f>IF(Data_Input!F1448="","",Data_Input!F1448)</f>
        <v/>
      </c>
      <c r="L1448" s="144" t="str">
        <f>IF(Data_Input!G1448="","",Data_Input!G1448)</f>
        <v/>
      </c>
      <c r="M1448" s="148" t="str">
        <f t="shared" si="22"/>
        <v/>
      </c>
    </row>
    <row r="1449" spans="2:13" x14ac:dyDescent="0.4">
      <c r="B1449" s="181" t="str">
        <f>IF(Data_Input!B1449="","",Data_Input!B1449)</f>
        <v/>
      </c>
      <c r="C1449" s="182" t="str">
        <f>IF(Project_Details!$C$10="","",Project_Details!$C$10)</f>
        <v/>
      </c>
      <c r="D1449" s="182" t="str">
        <f>IF(Project_Details!$C$11="","",Project_Details!$C$11)</f>
        <v/>
      </c>
      <c r="E1449" s="182" t="str">
        <f>IF(Project_Details!$C$12="","",Project_Details!$C$12)</f>
        <v/>
      </c>
      <c r="F1449" s="151" t="str">
        <f>IF(H1449="","",VLOOKUP(H1449,Waste_Type!$C$3:$E$50,3,FALSE))</f>
        <v/>
      </c>
      <c r="G1449" s="152" t="str">
        <f>IF(H1449="","",VLOOKUP($H1449,Waste_Type!$C$3:$E$50,2,FALSE))</f>
        <v/>
      </c>
      <c r="H1449" s="192" t="str">
        <f>IF(Data_Input!C1449="","",Data_Input!C1449)</f>
        <v/>
      </c>
      <c r="I1449" s="189" t="str">
        <f>IF(Data_Input!D1449="","",Data_Input!D1449)</f>
        <v/>
      </c>
      <c r="J1449" s="183" t="str">
        <f>IF(Data_Input!E1449="","",Data_Input!E1449)</f>
        <v/>
      </c>
      <c r="K1449" s="183" t="str">
        <f>IF(Data_Input!F1449="","",Data_Input!F1449)</f>
        <v/>
      </c>
      <c r="L1449" s="151" t="str">
        <f>IF(Data_Input!G1449="","",Data_Input!G1449)</f>
        <v/>
      </c>
      <c r="M1449" s="154" t="str">
        <f t="shared" si="22"/>
        <v/>
      </c>
    </row>
    <row r="1450" spans="2:13" x14ac:dyDescent="0.4">
      <c r="B1450" s="178" t="str">
        <f>IF(Data_Input!B1450="","",Data_Input!B1450)</f>
        <v/>
      </c>
      <c r="C1450" s="179" t="str">
        <f>IF(Project_Details!$C$10="","",Project_Details!$C$10)</f>
        <v/>
      </c>
      <c r="D1450" s="179" t="str">
        <f>IF(Project_Details!$C$11="","",Project_Details!$C$11)</f>
        <v/>
      </c>
      <c r="E1450" s="179" t="str">
        <f>IF(Project_Details!$C$12="","",Project_Details!$C$12)</f>
        <v/>
      </c>
      <c r="F1450" s="144" t="str">
        <f>IF(H1450="","",VLOOKUP(H1450,Waste_Type!$C$3:$E$50,3,FALSE))</f>
        <v/>
      </c>
      <c r="G1450" s="145" t="str">
        <f>IF(H1450="","",VLOOKUP($H1450,Waste_Type!$C$3:$E$50,2,FALSE))</f>
        <v/>
      </c>
      <c r="H1450" s="193" t="str">
        <f>IF(Data_Input!C1450="","",Data_Input!C1450)</f>
        <v/>
      </c>
      <c r="I1450" s="190" t="str">
        <f>IF(Data_Input!D1450="","",Data_Input!D1450)</f>
        <v/>
      </c>
      <c r="J1450" s="180" t="str">
        <f>IF(Data_Input!E1450="","",Data_Input!E1450)</f>
        <v/>
      </c>
      <c r="K1450" s="180" t="str">
        <f>IF(Data_Input!F1450="","",Data_Input!F1450)</f>
        <v/>
      </c>
      <c r="L1450" s="144" t="str">
        <f>IF(Data_Input!G1450="","",Data_Input!G1450)</f>
        <v/>
      </c>
      <c r="M1450" s="148" t="str">
        <f t="shared" si="22"/>
        <v/>
      </c>
    </row>
    <row r="1451" spans="2:13" x14ac:dyDescent="0.4">
      <c r="B1451" s="181" t="str">
        <f>IF(Data_Input!B1451="","",Data_Input!B1451)</f>
        <v/>
      </c>
      <c r="C1451" s="182" t="str">
        <f>IF(Project_Details!$C$10="","",Project_Details!$C$10)</f>
        <v/>
      </c>
      <c r="D1451" s="182" t="str">
        <f>IF(Project_Details!$C$11="","",Project_Details!$C$11)</f>
        <v/>
      </c>
      <c r="E1451" s="182" t="str">
        <f>IF(Project_Details!$C$12="","",Project_Details!$C$12)</f>
        <v/>
      </c>
      <c r="F1451" s="151" t="str">
        <f>IF(H1451="","",VLOOKUP(H1451,Waste_Type!$C$3:$E$50,3,FALSE))</f>
        <v/>
      </c>
      <c r="G1451" s="152" t="str">
        <f>IF(H1451="","",VLOOKUP($H1451,Waste_Type!$C$3:$E$50,2,FALSE))</f>
        <v/>
      </c>
      <c r="H1451" s="192" t="str">
        <f>IF(Data_Input!C1451="","",Data_Input!C1451)</f>
        <v/>
      </c>
      <c r="I1451" s="189" t="str">
        <f>IF(Data_Input!D1451="","",Data_Input!D1451)</f>
        <v/>
      </c>
      <c r="J1451" s="183" t="str">
        <f>IF(Data_Input!E1451="","",Data_Input!E1451)</f>
        <v/>
      </c>
      <c r="K1451" s="183" t="str">
        <f>IF(Data_Input!F1451="","",Data_Input!F1451)</f>
        <v/>
      </c>
      <c r="L1451" s="151" t="str">
        <f>IF(Data_Input!G1451="","",Data_Input!G1451)</f>
        <v/>
      </c>
      <c r="M1451" s="154" t="str">
        <f t="shared" si="22"/>
        <v/>
      </c>
    </row>
    <row r="1452" spans="2:13" x14ac:dyDescent="0.4">
      <c r="B1452" s="178" t="str">
        <f>IF(Data_Input!B1452="","",Data_Input!B1452)</f>
        <v/>
      </c>
      <c r="C1452" s="179" t="str">
        <f>IF(Project_Details!$C$10="","",Project_Details!$C$10)</f>
        <v/>
      </c>
      <c r="D1452" s="179" t="str">
        <f>IF(Project_Details!$C$11="","",Project_Details!$C$11)</f>
        <v/>
      </c>
      <c r="E1452" s="179" t="str">
        <f>IF(Project_Details!$C$12="","",Project_Details!$C$12)</f>
        <v/>
      </c>
      <c r="F1452" s="144" t="str">
        <f>IF(H1452="","",VLOOKUP(H1452,Waste_Type!$C$3:$E$50,3,FALSE))</f>
        <v/>
      </c>
      <c r="G1452" s="145" t="str">
        <f>IF(H1452="","",VLOOKUP($H1452,Waste_Type!$C$3:$E$50,2,FALSE))</f>
        <v/>
      </c>
      <c r="H1452" s="193" t="str">
        <f>IF(Data_Input!C1452="","",Data_Input!C1452)</f>
        <v/>
      </c>
      <c r="I1452" s="190" t="str">
        <f>IF(Data_Input!D1452="","",Data_Input!D1452)</f>
        <v/>
      </c>
      <c r="J1452" s="180" t="str">
        <f>IF(Data_Input!E1452="","",Data_Input!E1452)</f>
        <v/>
      </c>
      <c r="K1452" s="180" t="str">
        <f>IF(Data_Input!F1452="","",Data_Input!F1452)</f>
        <v/>
      </c>
      <c r="L1452" s="144" t="str">
        <f>IF(Data_Input!G1452="","",Data_Input!G1452)</f>
        <v/>
      </c>
      <c r="M1452" s="148" t="str">
        <f t="shared" si="22"/>
        <v/>
      </c>
    </row>
    <row r="1453" spans="2:13" x14ac:dyDescent="0.4">
      <c r="B1453" s="181" t="str">
        <f>IF(Data_Input!B1453="","",Data_Input!B1453)</f>
        <v/>
      </c>
      <c r="C1453" s="182" t="str">
        <f>IF(Project_Details!$C$10="","",Project_Details!$C$10)</f>
        <v/>
      </c>
      <c r="D1453" s="182" t="str">
        <f>IF(Project_Details!$C$11="","",Project_Details!$C$11)</f>
        <v/>
      </c>
      <c r="E1453" s="182" t="str">
        <f>IF(Project_Details!$C$12="","",Project_Details!$C$12)</f>
        <v/>
      </c>
      <c r="F1453" s="151" t="str">
        <f>IF(H1453="","",VLOOKUP(H1453,Waste_Type!$C$3:$E$50,3,FALSE))</f>
        <v/>
      </c>
      <c r="G1453" s="152" t="str">
        <f>IF(H1453="","",VLOOKUP($H1453,Waste_Type!$C$3:$E$50,2,FALSE))</f>
        <v/>
      </c>
      <c r="H1453" s="192" t="str">
        <f>IF(Data_Input!C1453="","",Data_Input!C1453)</f>
        <v/>
      </c>
      <c r="I1453" s="189" t="str">
        <f>IF(Data_Input!D1453="","",Data_Input!D1453)</f>
        <v/>
      </c>
      <c r="J1453" s="183" t="str">
        <f>IF(Data_Input!E1453="","",Data_Input!E1453)</f>
        <v/>
      </c>
      <c r="K1453" s="183" t="str">
        <f>IF(Data_Input!F1453="","",Data_Input!F1453)</f>
        <v/>
      </c>
      <c r="L1453" s="151" t="str">
        <f>IF(Data_Input!G1453="","",Data_Input!G1453)</f>
        <v/>
      </c>
      <c r="M1453" s="154" t="str">
        <f t="shared" si="22"/>
        <v/>
      </c>
    </row>
    <row r="1454" spans="2:13" x14ac:dyDescent="0.4">
      <c r="B1454" s="178" t="str">
        <f>IF(Data_Input!B1454="","",Data_Input!B1454)</f>
        <v/>
      </c>
      <c r="C1454" s="179" t="str">
        <f>IF(Project_Details!$C$10="","",Project_Details!$C$10)</f>
        <v/>
      </c>
      <c r="D1454" s="179" t="str">
        <f>IF(Project_Details!$C$11="","",Project_Details!$C$11)</f>
        <v/>
      </c>
      <c r="E1454" s="179" t="str">
        <f>IF(Project_Details!$C$12="","",Project_Details!$C$12)</f>
        <v/>
      </c>
      <c r="F1454" s="144" t="str">
        <f>IF(H1454="","",VLOOKUP(H1454,Waste_Type!$C$3:$E$50,3,FALSE))</f>
        <v/>
      </c>
      <c r="G1454" s="145" t="str">
        <f>IF(H1454="","",VLOOKUP($H1454,Waste_Type!$C$3:$E$50,2,FALSE))</f>
        <v/>
      </c>
      <c r="H1454" s="193" t="str">
        <f>IF(Data_Input!C1454="","",Data_Input!C1454)</f>
        <v/>
      </c>
      <c r="I1454" s="190" t="str">
        <f>IF(Data_Input!D1454="","",Data_Input!D1454)</f>
        <v/>
      </c>
      <c r="J1454" s="180" t="str">
        <f>IF(Data_Input!E1454="","",Data_Input!E1454)</f>
        <v/>
      </c>
      <c r="K1454" s="180" t="str">
        <f>IF(Data_Input!F1454="","",Data_Input!F1454)</f>
        <v/>
      </c>
      <c r="L1454" s="144" t="str">
        <f>IF(Data_Input!G1454="","",Data_Input!G1454)</f>
        <v/>
      </c>
      <c r="M1454" s="148" t="str">
        <f t="shared" si="22"/>
        <v/>
      </c>
    </row>
    <row r="1455" spans="2:13" x14ac:dyDescent="0.4">
      <c r="B1455" s="181" t="str">
        <f>IF(Data_Input!B1455="","",Data_Input!B1455)</f>
        <v/>
      </c>
      <c r="C1455" s="182" t="str">
        <f>IF(Project_Details!$C$10="","",Project_Details!$C$10)</f>
        <v/>
      </c>
      <c r="D1455" s="182" t="str">
        <f>IF(Project_Details!$C$11="","",Project_Details!$C$11)</f>
        <v/>
      </c>
      <c r="E1455" s="182" t="str">
        <f>IF(Project_Details!$C$12="","",Project_Details!$C$12)</f>
        <v/>
      </c>
      <c r="F1455" s="151" t="str">
        <f>IF(H1455="","",VLOOKUP(H1455,Waste_Type!$C$3:$E$50,3,FALSE))</f>
        <v/>
      </c>
      <c r="G1455" s="152" t="str">
        <f>IF(H1455="","",VLOOKUP($H1455,Waste_Type!$C$3:$E$50,2,FALSE))</f>
        <v/>
      </c>
      <c r="H1455" s="192" t="str">
        <f>IF(Data_Input!C1455="","",Data_Input!C1455)</f>
        <v/>
      </c>
      <c r="I1455" s="189" t="str">
        <f>IF(Data_Input!D1455="","",Data_Input!D1455)</f>
        <v/>
      </c>
      <c r="J1455" s="183" t="str">
        <f>IF(Data_Input!E1455="","",Data_Input!E1455)</f>
        <v/>
      </c>
      <c r="K1455" s="183" t="str">
        <f>IF(Data_Input!F1455="","",Data_Input!F1455)</f>
        <v/>
      </c>
      <c r="L1455" s="151" t="str">
        <f>IF(Data_Input!G1455="","",Data_Input!G1455)</f>
        <v/>
      </c>
      <c r="M1455" s="154" t="str">
        <f t="shared" si="22"/>
        <v/>
      </c>
    </row>
    <row r="1456" spans="2:13" x14ac:dyDescent="0.4">
      <c r="B1456" s="178" t="str">
        <f>IF(Data_Input!B1456="","",Data_Input!B1456)</f>
        <v/>
      </c>
      <c r="C1456" s="179" t="str">
        <f>IF(Project_Details!$C$10="","",Project_Details!$C$10)</f>
        <v/>
      </c>
      <c r="D1456" s="179" t="str">
        <f>IF(Project_Details!$C$11="","",Project_Details!$C$11)</f>
        <v/>
      </c>
      <c r="E1456" s="179" t="str">
        <f>IF(Project_Details!$C$12="","",Project_Details!$C$12)</f>
        <v/>
      </c>
      <c r="F1456" s="144" t="str">
        <f>IF(H1456="","",VLOOKUP(H1456,Waste_Type!$C$3:$E$50,3,FALSE))</f>
        <v/>
      </c>
      <c r="G1456" s="145" t="str">
        <f>IF(H1456="","",VLOOKUP($H1456,Waste_Type!$C$3:$E$50,2,FALSE))</f>
        <v/>
      </c>
      <c r="H1456" s="193" t="str">
        <f>IF(Data_Input!C1456="","",Data_Input!C1456)</f>
        <v/>
      </c>
      <c r="I1456" s="190" t="str">
        <f>IF(Data_Input!D1456="","",Data_Input!D1456)</f>
        <v/>
      </c>
      <c r="J1456" s="180" t="str">
        <f>IF(Data_Input!E1456="","",Data_Input!E1456)</f>
        <v/>
      </c>
      <c r="K1456" s="180" t="str">
        <f>IF(Data_Input!F1456="","",Data_Input!F1456)</f>
        <v/>
      </c>
      <c r="L1456" s="144" t="str">
        <f>IF(Data_Input!G1456="","",Data_Input!G1456)</f>
        <v/>
      </c>
      <c r="M1456" s="148" t="str">
        <f t="shared" si="22"/>
        <v/>
      </c>
    </row>
    <row r="1457" spans="2:13" x14ac:dyDescent="0.4">
      <c r="B1457" s="181" t="str">
        <f>IF(Data_Input!B1457="","",Data_Input!B1457)</f>
        <v/>
      </c>
      <c r="C1457" s="182" t="str">
        <f>IF(Project_Details!$C$10="","",Project_Details!$C$10)</f>
        <v/>
      </c>
      <c r="D1457" s="182" t="str">
        <f>IF(Project_Details!$C$11="","",Project_Details!$C$11)</f>
        <v/>
      </c>
      <c r="E1457" s="182" t="str">
        <f>IF(Project_Details!$C$12="","",Project_Details!$C$12)</f>
        <v/>
      </c>
      <c r="F1457" s="151" t="str">
        <f>IF(H1457="","",VLOOKUP(H1457,Waste_Type!$C$3:$E$50,3,FALSE))</f>
        <v/>
      </c>
      <c r="G1457" s="152" t="str">
        <f>IF(H1457="","",VLOOKUP($H1457,Waste_Type!$C$3:$E$50,2,FALSE))</f>
        <v/>
      </c>
      <c r="H1457" s="192" t="str">
        <f>IF(Data_Input!C1457="","",Data_Input!C1457)</f>
        <v/>
      </c>
      <c r="I1457" s="189" t="str">
        <f>IF(Data_Input!D1457="","",Data_Input!D1457)</f>
        <v/>
      </c>
      <c r="J1457" s="183" t="str">
        <f>IF(Data_Input!E1457="","",Data_Input!E1457)</f>
        <v/>
      </c>
      <c r="K1457" s="183" t="str">
        <f>IF(Data_Input!F1457="","",Data_Input!F1457)</f>
        <v/>
      </c>
      <c r="L1457" s="151" t="str">
        <f>IF(Data_Input!G1457="","",Data_Input!G1457)</f>
        <v/>
      </c>
      <c r="M1457" s="154" t="str">
        <f t="shared" si="22"/>
        <v/>
      </c>
    </row>
    <row r="1458" spans="2:13" x14ac:dyDescent="0.4">
      <c r="B1458" s="178" t="str">
        <f>IF(Data_Input!B1458="","",Data_Input!B1458)</f>
        <v/>
      </c>
      <c r="C1458" s="179" t="str">
        <f>IF(Project_Details!$C$10="","",Project_Details!$C$10)</f>
        <v/>
      </c>
      <c r="D1458" s="179" t="str">
        <f>IF(Project_Details!$C$11="","",Project_Details!$C$11)</f>
        <v/>
      </c>
      <c r="E1458" s="179" t="str">
        <f>IF(Project_Details!$C$12="","",Project_Details!$C$12)</f>
        <v/>
      </c>
      <c r="F1458" s="144" t="str">
        <f>IF(H1458="","",VLOOKUP(H1458,Waste_Type!$C$3:$E$50,3,FALSE))</f>
        <v/>
      </c>
      <c r="G1458" s="145" t="str">
        <f>IF(H1458="","",VLOOKUP($H1458,Waste_Type!$C$3:$E$50,2,FALSE))</f>
        <v/>
      </c>
      <c r="H1458" s="193" t="str">
        <f>IF(Data_Input!C1458="","",Data_Input!C1458)</f>
        <v/>
      </c>
      <c r="I1458" s="190" t="str">
        <f>IF(Data_Input!D1458="","",Data_Input!D1458)</f>
        <v/>
      </c>
      <c r="J1458" s="180" t="str">
        <f>IF(Data_Input!E1458="","",Data_Input!E1458)</f>
        <v/>
      </c>
      <c r="K1458" s="180" t="str">
        <f>IF(Data_Input!F1458="","",Data_Input!F1458)</f>
        <v/>
      </c>
      <c r="L1458" s="144" t="str">
        <f>IF(Data_Input!G1458="","",Data_Input!G1458)</f>
        <v/>
      </c>
      <c r="M1458" s="148" t="str">
        <f t="shared" si="22"/>
        <v/>
      </c>
    </row>
    <row r="1459" spans="2:13" x14ac:dyDescent="0.4">
      <c r="B1459" s="181" t="str">
        <f>IF(Data_Input!B1459="","",Data_Input!B1459)</f>
        <v/>
      </c>
      <c r="C1459" s="182" t="str">
        <f>IF(Project_Details!$C$10="","",Project_Details!$C$10)</f>
        <v/>
      </c>
      <c r="D1459" s="182" t="str">
        <f>IF(Project_Details!$C$11="","",Project_Details!$C$11)</f>
        <v/>
      </c>
      <c r="E1459" s="182" t="str">
        <f>IF(Project_Details!$C$12="","",Project_Details!$C$12)</f>
        <v/>
      </c>
      <c r="F1459" s="151" t="str">
        <f>IF(H1459="","",VLOOKUP(H1459,Waste_Type!$C$3:$E$50,3,FALSE))</f>
        <v/>
      </c>
      <c r="G1459" s="152" t="str">
        <f>IF(H1459="","",VLOOKUP($H1459,Waste_Type!$C$3:$E$50,2,FALSE))</f>
        <v/>
      </c>
      <c r="H1459" s="192" t="str">
        <f>IF(Data_Input!C1459="","",Data_Input!C1459)</f>
        <v/>
      </c>
      <c r="I1459" s="189" t="str">
        <f>IF(Data_Input!D1459="","",Data_Input!D1459)</f>
        <v/>
      </c>
      <c r="J1459" s="183" t="str">
        <f>IF(Data_Input!E1459="","",Data_Input!E1459)</f>
        <v/>
      </c>
      <c r="K1459" s="183" t="str">
        <f>IF(Data_Input!F1459="","",Data_Input!F1459)</f>
        <v/>
      </c>
      <c r="L1459" s="151" t="str">
        <f>IF(Data_Input!G1459="","",Data_Input!G1459)</f>
        <v/>
      </c>
      <c r="M1459" s="154" t="str">
        <f t="shared" si="22"/>
        <v/>
      </c>
    </row>
    <row r="1460" spans="2:13" x14ac:dyDescent="0.4">
      <c r="B1460" s="178" t="str">
        <f>IF(Data_Input!B1460="","",Data_Input!B1460)</f>
        <v/>
      </c>
      <c r="C1460" s="179" t="str">
        <f>IF(Project_Details!$C$10="","",Project_Details!$C$10)</f>
        <v/>
      </c>
      <c r="D1460" s="179" t="str">
        <f>IF(Project_Details!$C$11="","",Project_Details!$C$11)</f>
        <v/>
      </c>
      <c r="E1460" s="179" t="str">
        <f>IF(Project_Details!$C$12="","",Project_Details!$C$12)</f>
        <v/>
      </c>
      <c r="F1460" s="144" t="str">
        <f>IF(H1460="","",VLOOKUP(H1460,Waste_Type!$C$3:$E$50,3,FALSE))</f>
        <v/>
      </c>
      <c r="G1460" s="145" t="str">
        <f>IF(H1460="","",VLOOKUP($H1460,Waste_Type!$C$3:$E$50,2,FALSE))</f>
        <v/>
      </c>
      <c r="H1460" s="193" t="str">
        <f>IF(Data_Input!C1460="","",Data_Input!C1460)</f>
        <v/>
      </c>
      <c r="I1460" s="190" t="str">
        <f>IF(Data_Input!D1460="","",Data_Input!D1460)</f>
        <v/>
      </c>
      <c r="J1460" s="180" t="str">
        <f>IF(Data_Input!E1460="","",Data_Input!E1460)</f>
        <v/>
      </c>
      <c r="K1460" s="180" t="str">
        <f>IF(Data_Input!F1460="","",Data_Input!F1460)</f>
        <v/>
      </c>
      <c r="L1460" s="144" t="str">
        <f>IF(Data_Input!G1460="","",Data_Input!G1460)</f>
        <v/>
      </c>
      <c r="M1460" s="148" t="str">
        <f t="shared" si="22"/>
        <v/>
      </c>
    </row>
    <row r="1461" spans="2:13" x14ac:dyDescent="0.4">
      <c r="B1461" s="181" t="str">
        <f>IF(Data_Input!B1461="","",Data_Input!B1461)</f>
        <v/>
      </c>
      <c r="C1461" s="182" t="str">
        <f>IF(Project_Details!$C$10="","",Project_Details!$C$10)</f>
        <v/>
      </c>
      <c r="D1461" s="182" t="str">
        <f>IF(Project_Details!$C$11="","",Project_Details!$C$11)</f>
        <v/>
      </c>
      <c r="E1461" s="182" t="str">
        <f>IF(Project_Details!$C$12="","",Project_Details!$C$12)</f>
        <v/>
      </c>
      <c r="F1461" s="151" t="str">
        <f>IF(H1461="","",VLOOKUP(H1461,Waste_Type!$C$3:$E$50,3,FALSE))</f>
        <v/>
      </c>
      <c r="G1461" s="152" t="str">
        <f>IF(H1461="","",VLOOKUP($H1461,Waste_Type!$C$3:$E$50,2,FALSE))</f>
        <v/>
      </c>
      <c r="H1461" s="192" t="str">
        <f>IF(Data_Input!C1461="","",Data_Input!C1461)</f>
        <v/>
      </c>
      <c r="I1461" s="189" t="str">
        <f>IF(Data_Input!D1461="","",Data_Input!D1461)</f>
        <v/>
      </c>
      <c r="J1461" s="183" t="str">
        <f>IF(Data_Input!E1461="","",Data_Input!E1461)</f>
        <v/>
      </c>
      <c r="K1461" s="183" t="str">
        <f>IF(Data_Input!F1461="","",Data_Input!F1461)</f>
        <v/>
      </c>
      <c r="L1461" s="151" t="str">
        <f>IF(Data_Input!G1461="","",Data_Input!G1461)</f>
        <v/>
      </c>
      <c r="M1461" s="154" t="str">
        <f t="shared" si="22"/>
        <v/>
      </c>
    </row>
    <row r="1462" spans="2:13" x14ac:dyDescent="0.4">
      <c r="B1462" s="178" t="str">
        <f>IF(Data_Input!B1462="","",Data_Input!B1462)</f>
        <v/>
      </c>
      <c r="C1462" s="179" t="str">
        <f>IF(Project_Details!$C$10="","",Project_Details!$C$10)</f>
        <v/>
      </c>
      <c r="D1462" s="179" t="str">
        <f>IF(Project_Details!$C$11="","",Project_Details!$C$11)</f>
        <v/>
      </c>
      <c r="E1462" s="179" t="str">
        <f>IF(Project_Details!$C$12="","",Project_Details!$C$12)</f>
        <v/>
      </c>
      <c r="F1462" s="144" t="str">
        <f>IF(H1462="","",VLOOKUP(H1462,Waste_Type!$C$3:$E$50,3,FALSE))</f>
        <v/>
      </c>
      <c r="G1462" s="145" t="str">
        <f>IF(H1462="","",VLOOKUP($H1462,Waste_Type!$C$3:$E$50,2,FALSE))</f>
        <v/>
      </c>
      <c r="H1462" s="193" t="str">
        <f>IF(Data_Input!C1462="","",Data_Input!C1462)</f>
        <v/>
      </c>
      <c r="I1462" s="190" t="str">
        <f>IF(Data_Input!D1462="","",Data_Input!D1462)</f>
        <v/>
      </c>
      <c r="J1462" s="180" t="str">
        <f>IF(Data_Input!E1462="","",Data_Input!E1462)</f>
        <v/>
      </c>
      <c r="K1462" s="180" t="str">
        <f>IF(Data_Input!F1462="","",Data_Input!F1462)</f>
        <v/>
      </c>
      <c r="L1462" s="144" t="str">
        <f>IF(Data_Input!G1462="","",Data_Input!G1462)</f>
        <v/>
      </c>
      <c r="M1462" s="148" t="str">
        <f t="shared" si="22"/>
        <v/>
      </c>
    </row>
    <row r="1463" spans="2:13" x14ac:dyDescent="0.4">
      <c r="B1463" s="181" t="str">
        <f>IF(Data_Input!B1463="","",Data_Input!B1463)</f>
        <v/>
      </c>
      <c r="C1463" s="182" t="str">
        <f>IF(Project_Details!$C$10="","",Project_Details!$C$10)</f>
        <v/>
      </c>
      <c r="D1463" s="182" t="str">
        <f>IF(Project_Details!$C$11="","",Project_Details!$C$11)</f>
        <v/>
      </c>
      <c r="E1463" s="182" t="str">
        <f>IF(Project_Details!$C$12="","",Project_Details!$C$12)</f>
        <v/>
      </c>
      <c r="F1463" s="151" t="str">
        <f>IF(H1463="","",VLOOKUP(H1463,Waste_Type!$C$3:$E$50,3,FALSE))</f>
        <v/>
      </c>
      <c r="G1463" s="152" t="str">
        <f>IF(H1463="","",VLOOKUP($H1463,Waste_Type!$C$3:$E$50,2,FALSE))</f>
        <v/>
      </c>
      <c r="H1463" s="192" t="str">
        <f>IF(Data_Input!C1463="","",Data_Input!C1463)</f>
        <v/>
      </c>
      <c r="I1463" s="189" t="str">
        <f>IF(Data_Input!D1463="","",Data_Input!D1463)</f>
        <v/>
      </c>
      <c r="J1463" s="183" t="str">
        <f>IF(Data_Input!E1463="","",Data_Input!E1463)</f>
        <v/>
      </c>
      <c r="K1463" s="183" t="str">
        <f>IF(Data_Input!F1463="","",Data_Input!F1463)</f>
        <v/>
      </c>
      <c r="L1463" s="151" t="str">
        <f>IF(Data_Input!G1463="","",Data_Input!G1463)</f>
        <v/>
      </c>
      <c r="M1463" s="154" t="str">
        <f t="shared" si="22"/>
        <v/>
      </c>
    </row>
    <row r="1464" spans="2:13" x14ac:dyDescent="0.4">
      <c r="B1464" s="178" t="str">
        <f>IF(Data_Input!B1464="","",Data_Input!B1464)</f>
        <v/>
      </c>
      <c r="C1464" s="179" t="str">
        <f>IF(Project_Details!$C$10="","",Project_Details!$C$10)</f>
        <v/>
      </c>
      <c r="D1464" s="179" t="str">
        <f>IF(Project_Details!$C$11="","",Project_Details!$C$11)</f>
        <v/>
      </c>
      <c r="E1464" s="179" t="str">
        <f>IF(Project_Details!$C$12="","",Project_Details!$C$12)</f>
        <v/>
      </c>
      <c r="F1464" s="144" t="str">
        <f>IF(H1464="","",VLOOKUP(H1464,Waste_Type!$C$3:$E$50,3,FALSE))</f>
        <v/>
      </c>
      <c r="G1464" s="145" t="str">
        <f>IF(H1464="","",VLOOKUP($H1464,Waste_Type!$C$3:$E$50,2,FALSE))</f>
        <v/>
      </c>
      <c r="H1464" s="193" t="str">
        <f>IF(Data_Input!C1464="","",Data_Input!C1464)</f>
        <v/>
      </c>
      <c r="I1464" s="190" t="str">
        <f>IF(Data_Input!D1464="","",Data_Input!D1464)</f>
        <v/>
      </c>
      <c r="J1464" s="180" t="str">
        <f>IF(Data_Input!E1464="","",Data_Input!E1464)</f>
        <v/>
      </c>
      <c r="K1464" s="180" t="str">
        <f>IF(Data_Input!F1464="","",Data_Input!F1464)</f>
        <v/>
      </c>
      <c r="L1464" s="144" t="str">
        <f>IF(Data_Input!G1464="","",Data_Input!G1464)</f>
        <v/>
      </c>
      <c r="M1464" s="148" t="str">
        <f t="shared" si="22"/>
        <v/>
      </c>
    </row>
    <row r="1465" spans="2:13" x14ac:dyDescent="0.4">
      <c r="B1465" s="181" t="str">
        <f>IF(Data_Input!B1465="","",Data_Input!B1465)</f>
        <v/>
      </c>
      <c r="C1465" s="182" t="str">
        <f>IF(Project_Details!$C$10="","",Project_Details!$C$10)</f>
        <v/>
      </c>
      <c r="D1465" s="182" t="str">
        <f>IF(Project_Details!$C$11="","",Project_Details!$C$11)</f>
        <v/>
      </c>
      <c r="E1465" s="182" t="str">
        <f>IF(Project_Details!$C$12="","",Project_Details!$C$12)</f>
        <v/>
      </c>
      <c r="F1465" s="151" t="str">
        <f>IF(H1465="","",VLOOKUP(H1465,Waste_Type!$C$3:$E$50,3,FALSE))</f>
        <v/>
      </c>
      <c r="G1465" s="152" t="str">
        <f>IF(H1465="","",VLOOKUP($H1465,Waste_Type!$C$3:$E$50,2,FALSE))</f>
        <v/>
      </c>
      <c r="H1465" s="192" t="str">
        <f>IF(Data_Input!C1465="","",Data_Input!C1465)</f>
        <v/>
      </c>
      <c r="I1465" s="189" t="str">
        <f>IF(Data_Input!D1465="","",Data_Input!D1465)</f>
        <v/>
      </c>
      <c r="J1465" s="183" t="str">
        <f>IF(Data_Input!E1465="","",Data_Input!E1465)</f>
        <v/>
      </c>
      <c r="K1465" s="183" t="str">
        <f>IF(Data_Input!F1465="","",Data_Input!F1465)</f>
        <v/>
      </c>
      <c r="L1465" s="151" t="str">
        <f>IF(Data_Input!G1465="","",Data_Input!G1465)</f>
        <v/>
      </c>
      <c r="M1465" s="154" t="str">
        <f t="shared" si="22"/>
        <v/>
      </c>
    </row>
    <row r="1466" spans="2:13" x14ac:dyDescent="0.4">
      <c r="B1466" s="178" t="str">
        <f>IF(Data_Input!B1466="","",Data_Input!B1466)</f>
        <v/>
      </c>
      <c r="C1466" s="179" t="str">
        <f>IF(Project_Details!$C$10="","",Project_Details!$C$10)</f>
        <v/>
      </c>
      <c r="D1466" s="179" t="str">
        <f>IF(Project_Details!$C$11="","",Project_Details!$C$11)</f>
        <v/>
      </c>
      <c r="E1466" s="179" t="str">
        <f>IF(Project_Details!$C$12="","",Project_Details!$C$12)</f>
        <v/>
      </c>
      <c r="F1466" s="144" t="str">
        <f>IF(H1466="","",VLOOKUP(H1466,Waste_Type!$C$3:$E$50,3,FALSE))</f>
        <v/>
      </c>
      <c r="G1466" s="145" t="str">
        <f>IF(H1466="","",VLOOKUP($H1466,Waste_Type!$C$3:$E$50,2,FALSE))</f>
        <v/>
      </c>
      <c r="H1466" s="193" t="str">
        <f>IF(Data_Input!C1466="","",Data_Input!C1466)</f>
        <v/>
      </c>
      <c r="I1466" s="190" t="str">
        <f>IF(Data_Input!D1466="","",Data_Input!D1466)</f>
        <v/>
      </c>
      <c r="J1466" s="180" t="str">
        <f>IF(Data_Input!E1466="","",Data_Input!E1466)</f>
        <v/>
      </c>
      <c r="K1466" s="180" t="str">
        <f>IF(Data_Input!F1466="","",Data_Input!F1466)</f>
        <v/>
      </c>
      <c r="L1466" s="144" t="str">
        <f>IF(Data_Input!G1466="","",Data_Input!G1466)</f>
        <v/>
      </c>
      <c r="M1466" s="148" t="str">
        <f t="shared" si="22"/>
        <v/>
      </c>
    </row>
    <row r="1467" spans="2:13" x14ac:dyDescent="0.4">
      <c r="B1467" s="181" t="str">
        <f>IF(Data_Input!B1467="","",Data_Input!B1467)</f>
        <v/>
      </c>
      <c r="C1467" s="182" t="str">
        <f>IF(Project_Details!$C$10="","",Project_Details!$C$10)</f>
        <v/>
      </c>
      <c r="D1467" s="182" t="str">
        <f>IF(Project_Details!$C$11="","",Project_Details!$C$11)</f>
        <v/>
      </c>
      <c r="E1467" s="182" t="str">
        <f>IF(Project_Details!$C$12="","",Project_Details!$C$12)</f>
        <v/>
      </c>
      <c r="F1467" s="151" t="str">
        <f>IF(H1467="","",VLOOKUP(H1467,Waste_Type!$C$3:$E$50,3,FALSE))</f>
        <v/>
      </c>
      <c r="G1467" s="152" t="str">
        <f>IF(H1467="","",VLOOKUP($H1467,Waste_Type!$C$3:$E$50,2,FALSE))</f>
        <v/>
      </c>
      <c r="H1467" s="192" t="str">
        <f>IF(Data_Input!C1467="","",Data_Input!C1467)</f>
        <v/>
      </c>
      <c r="I1467" s="189" t="str">
        <f>IF(Data_Input!D1467="","",Data_Input!D1467)</f>
        <v/>
      </c>
      <c r="J1467" s="183" t="str">
        <f>IF(Data_Input!E1467="","",Data_Input!E1467)</f>
        <v/>
      </c>
      <c r="K1467" s="183" t="str">
        <f>IF(Data_Input!F1467="","",Data_Input!F1467)</f>
        <v/>
      </c>
      <c r="L1467" s="151" t="str">
        <f>IF(Data_Input!G1467="","",Data_Input!G1467)</f>
        <v/>
      </c>
      <c r="M1467" s="154" t="str">
        <f t="shared" si="22"/>
        <v/>
      </c>
    </row>
    <row r="1468" spans="2:13" x14ac:dyDescent="0.4">
      <c r="B1468" s="178" t="str">
        <f>IF(Data_Input!B1468="","",Data_Input!B1468)</f>
        <v/>
      </c>
      <c r="C1468" s="179" t="str">
        <f>IF(Project_Details!$C$10="","",Project_Details!$C$10)</f>
        <v/>
      </c>
      <c r="D1468" s="179" t="str">
        <f>IF(Project_Details!$C$11="","",Project_Details!$C$11)</f>
        <v/>
      </c>
      <c r="E1468" s="179" t="str">
        <f>IF(Project_Details!$C$12="","",Project_Details!$C$12)</f>
        <v/>
      </c>
      <c r="F1468" s="144" t="str">
        <f>IF(H1468="","",VLOOKUP(H1468,Waste_Type!$C$3:$E$50,3,FALSE))</f>
        <v/>
      </c>
      <c r="G1468" s="145" t="str">
        <f>IF(H1468="","",VLOOKUP($H1468,Waste_Type!$C$3:$E$50,2,FALSE))</f>
        <v/>
      </c>
      <c r="H1468" s="193" t="str">
        <f>IF(Data_Input!C1468="","",Data_Input!C1468)</f>
        <v/>
      </c>
      <c r="I1468" s="190" t="str">
        <f>IF(Data_Input!D1468="","",Data_Input!D1468)</f>
        <v/>
      </c>
      <c r="J1468" s="180" t="str">
        <f>IF(Data_Input!E1468="","",Data_Input!E1468)</f>
        <v/>
      </c>
      <c r="K1468" s="180" t="str">
        <f>IF(Data_Input!F1468="","",Data_Input!F1468)</f>
        <v/>
      </c>
      <c r="L1468" s="144" t="str">
        <f>IF(Data_Input!G1468="","",Data_Input!G1468)</f>
        <v/>
      </c>
      <c r="M1468" s="148" t="str">
        <f t="shared" si="22"/>
        <v/>
      </c>
    </row>
    <row r="1469" spans="2:13" x14ac:dyDescent="0.4">
      <c r="B1469" s="181" t="str">
        <f>IF(Data_Input!B1469="","",Data_Input!B1469)</f>
        <v/>
      </c>
      <c r="C1469" s="182" t="str">
        <f>IF(Project_Details!$C$10="","",Project_Details!$C$10)</f>
        <v/>
      </c>
      <c r="D1469" s="182" t="str">
        <f>IF(Project_Details!$C$11="","",Project_Details!$C$11)</f>
        <v/>
      </c>
      <c r="E1469" s="182" t="str">
        <f>IF(Project_Details!$C$12="","",Project_Details!$C$12)</f>
        <v/>
      </c>
      <c r="F1469" s="151" t="str">
        <f>IF(H1469="","",VLOOKUP(H1469,Waste_Type!$C$3:$E$50,3,FALSE))</f>
        <v/>
      </c>
      <c r="G1469" s="152" t="str">
        <f>IF(H1469="","",VLOOKUP($H1469,Waste_Type!$C$3:$E$50,2,FALSE))</f>
        <v/>
      </c>
      <c r="H1469" s="192" t="str">
        <f>IF(Data_Input!C1469="","",Data_Input!C1469)</f>
        <v/>
      </c>
      <c r="I1469" s="189" t="str">
        <f>IF(Data_Input!D1469="","",Data_Input!D1469)</f>
        <v/>
      </c>
      <c r="J1469" s="183" t="str">
        <f>IF(Data_Input!E1469="","",Data_Input!E1469)</f>
        <v/>
      </c>
      <c r="K1469" s="183" t="str">
        <f>IF(Data_Input!F1469="","",Data_Input!F1469)</f>
        <v/>
      </c>
      <c r="L1469" s="151" t="str">
        <f>IF(Data_Input!G1469="","",Data_Input!G1469)</f>
        <v/>
      </c>
      <c r="M1469" s="154" t="str">
        <f t="shared" si="22"/>
        <v/>
      </c>
    </row>
    <row r="1470" spans="2:13" x14ac:dyDescent="0.4">
      <c r="B1470" s="178" t="str">
        <f>IF(Data_Input!B1470="","",Data_Input!B1470)</f>
        <v/>
      </c>
      <c r="C1470" s="179" t="str">
        <f>IF(Project_Details!$C$10="","",Project_Details!$C$10)</f>
        <v/>
      </c>
      <c r="D1470" s="179" t="str">
        <f>IF(Project_Details!$C$11="","",Project_Details!$C$11)</f>
        <v/>
      </c>
      <c r="E1470" s="179" t="str">
        <f>IF(Project_Details!$C$12="","",Project_Details!$C$12)</f>
        <v/>
      </c>
      <c r="F1470" s="144" t="str">
        <f>IF(H1470="","",VLOOKUP(H1470,Waste_Type!$C$3:$E$50,3,FALSE))</f>
        <v/>
      </c>
      <c r="G1470" s="145" t="str">
        <f>IF(H1470="","",VLOOKUP($H1470,Waste_Type!$C$3:$E$50,2,FALSE))</f>
        <v/>
      </c>
      <c r="H1470" s="193" t="str">
        <f>IF(Data_Input!C1470="","",Data_Input!C1470)</f>
        <v/>
      </c>
      <c r="I1470" s="190" t="str">
        <f>IF(Data_Input!D1470="","",Data_Input!D1470)</f>
        <v/>
      </c>
      <c r="J1470" s="180" t="str">
        <f>IF(Data_Input!E1470="","",Data_Input!E1470)</f>
        <v/>
      </c>
      <c r="K1470" s="180" t="str">
        <f>IF(Data_Input!F1470="","",Data_Input!F1470)</f>
        <v/>
      </c>
      <c r="L1470" s="144" t="str">
        <f>IF(Data_Input!G1470="","",Data_Input!G1470)</f>
        <v/>
      </c>
      <c r="M1470" s="148" t="str">
        <f t="shared" si="22"/>
        <v/>
      </c>
    </row>
    <row r="1471" spans="2:13" x14ac:dyDescent="0.4">
      <c r="B1471" s="181" t="str">
        <f>IF(Data_Input!B1471="","",Data_Input!B1471)</f>
        <v/>
      </c>
      <c r="C1471" s="182" t="str">
        <f>IF(Project_Details!$C$10="","",Project_Details!$C$10)</f>
        <v/>
      </c>
      <c r="D1471" s="182" t="str">
        <f>IF(Project_Details!$C$11="","",Project_Details!$C$11)</f>
        <v/>
      </c>
      <c r="E1471" s="182" t="str">
        <f>IF(Project_Details!$C$12="","",Project_Details!$C$12)</f>
        <v/>
      </c>
      <c r="F1471" s="151" t="str">
        <f>IF(H1471="","",VLOOKUP(H1471,Waste_Type!$C$3:$E$50,3,FALSE))</f>
        <v/>
      </c>
      <c r="G1471" s="152" t="str">
        <f>IF(H1471="","",VLOOKUP($H1471,Waste_Type!$C$3:$E$50,2,FALSE))</f>
        <v/>
      </c>
      <c r="H1471" s="192" t="str">
        <f>IF(Data_Input!C1471="","",Data_Input!C1471)</f>
        <v/>
      </c>
      <c r="I1471" s="189" t="str">
        <f>IF(Data_Input!D1471="","",Data_Input!D1471)</f>
        <v/>
      </c>
      <c r="J1471" s="183" t="str">
        <f>IF(Data_Input!E1471="","",Data_Input!E1471)</f>
        <v/>
      </c>
      <c r="K1471" s="183" t="str">
        <f>IF(Data_Input!F1471="","",Data_Input!F1471)</f>
        <v/>
      </c>
      <c r="L1471" s="151" t="str">
        <f>IF(Data_Input!G1471="","",Data_Input!G1471)</f>
        <v/>
      </c>
      <c r="M1471" s="154" t="str">
        <f t="shared" si="22"/>
        <v/>
      </c>
    </row>
    <row r="1472" spans="2:13" x14ac:dyDescent="0.4">
      <c r="B1472" s="178" t="str">
        <f>IF(Data_Input!B1472="","",Data_Input!B1472)</f>
        <v/>
      </c>
      <c r="C1472" s="179" t="str">
        <f>IF(Project_Details!$C$10="","",Project_Details!$C$10)</f>
        <v/>
      </c>
      <c r="D1472" s="179" t="str">
        <f>IF(Project_Details!$C$11="","",Project_Details!$C$11)</f>
        <v/>
      </c>
      <c r="E1472" s="179" t="str">
        <f>IF(Project_Details!$C$12="","",Project_Details!$C$12)</f>
        <v/>
      </c>
      <c r="F1472" s="144" t="str">
        <f>IF(H1472="","",VLOOKUP(H1472,Waste_Type!$C$3:$E$50,3,FALSE))</f>
        <v/>
      </c>
      <c r="G1472" s="145" t="str">
        <f>IF(H1472="","",VLOOKUP($H1472,Waste_Type!$C$3:$E$50,2,FALSE))</f>
        <v/>
      </c>
      <c r="H1472" s="193" t="str">
        <f>IF(Data_Input!C1472="","",Data_Input!C1472)</f>
        <v/>
      </c>
      <c r="I1472" s="190" t="str">
        <f>IF(Data_Input!D1472="","",Data_Input!D1472)</f>
        <v/>
      </c>
      <c r="J1472" s="180" t="str">
        <f>IF(Data_Input!E1472="","",Data_Input!E1472)</f>
        <v/>
      </c>
      <c r="K1472" s="180" t="str">
        <f>IF(Data_Input!F1472="","",Data_Input!F1472)</f>
        <v/>
      </c>
      <c r="L1472" s="144" t="str">
        <f>IF(Data_Input!G1472="","",Data_Input!G1472)</f>
        <v/>
      </c>
      <c r="M1472" s="148" t="str">
        <f t="shared" si="22"/>
        <v/>
      </c>
    </row>
    <row r="1473" spans="2:13" x14ac:dyDescent="0.4">
      <c r="B1473" s="181" t="str">
        <f>IF(Data_Input!B1473="","",Data_Input!B1473)</f>
        <v/>
      </c>
      <c r="C1473" s="182" t="str">
        <f>IF(Project_Details!$C$10="","",Project_Details!$C$10)</f>
        <v/>
      </c>
      <c r="D1473" s="182" t="str">
        <f>IF(Project_Details!$C$11="","",Project_Details!$C$11)</f>
        <v/>
      </c>
      <c r="E1473" s="182" t="str">
        <f>IF(Project_Details!$C$12="","",Project_Details!$C$12)</f>
        <v/>
      </c>
      <c r="F1473" s="151" t="str">
        <f>IF(H1473="","",VLOOKUP(H1473,Waste_Type!$C$3:$E$50,3,FALSE))</f>
        <v/>
      </c>
      <c r="G1473" s="152" t="str">
        <f>IF(H1473="","",VLOOKUP($H1473,Waste_Type!$C$3:$E$50,2,FALSE))</f>
        <v/>
      </c>
      <c r="H1473" s="192" t="str">
        <f>IF(Data_Input!C1473="","",Data_Input!C1473)</f>
        <v/>
      </c>
      <c r="I1473" s="189" t="str">
        <f>IF(Data_Input!D1473="","",Data_Input!D1473)</f>
        <v/>
      </c>
      <c r="J1473" s="183" t="str">
        <f>IF(Data_Input!E1473="","",Data_Input!E1473)</f>
        <v/>
      </c>
      <c r="K1473" s="183" t="str">
        <f>IF(Data_Input!F1473="","",Data_Input!F1473)</f>
        <v/>
      </c>
      <c r="L1473" s="151" t="str">
        <f>IF(Data_Input!G1473="","",Data_Input!G1473)</f>
        <v/>
      </c>
      <c r="M1473" s="154" t="str">
        <f t="shared" si="22"/>
        <v/>
      </c>
    </row>
    <row r="1474" spans="2:13" x14ac:dyDescent="0.4">
      <c r="B1474" s="178" t="str">
        <f>IF(Data_Input!B1474="","",Data_Input!B1474)</f>
        <v/>
      </c>
      <c r="C1474" s="179" t="str">
        <f>IF(Project_Details!$C$10="","",Project_Details!$C$10)</f>
        <v/>
      </c>
      <c r="D1474" s="179" t="str">
        <f>IF(Project_Details!$C$11="","",Project_Details!$C$11)</f>
        <v/>
      </c>
      <c r="E1474" s="179" t="str">
        <f>IF(Project_Details!$C$12="","",Project_Details!$C$12)</f>
        <v/>
      </c>
      <c r="F1474" s="144" t="str">
        <f>IF(H1474="","",VLOOKUP(H1474,Waste_Type!$C$3:$E$50,3,FALSE))</f>
        <v/>
      </c>
      <c r="G1474" s="145" t="str">
        <f>IF(H1474="","",VLOOKUP($H1474,Waste_Type!$C$3:$E$50,2,FALSE))</f>
        <v/>
      </c>
      <c r="H1474" s="193" t="str">
        <f>IF(Data_Input!C1474="","",Data_Input!C1474)</f>
        <v/>
      </c>
      <c r="I1474" s="190" t="str">
        <f>IF(Data_Input!D1474="","",Data_Input!D1474)</f>
        <v/>
      </c>
      <c r="J1474" s="180" t="str">
        <f>IF(Data_Input!E1474="","",Data_Input!E1474)</f>
        <v/>
      </c>
      <c r="K1474" s="180" t="str">
        <f>IF(Data_Input!F1474="","",Data_Input!F1474)</f>
        <v/>
      </c>
      <c r="L1474" s="144" t="str">
        <f>IF(Data_Input!G1474="","",Data_Input!G1474)</f>
        <v/>
      </c>
      <c r="M1474" s="148" t="str">
        <f t="shared" si="22"/>
        <v/>
      </c>
    </row>
    <row r="1475" spans="2:13" x14ac:dyDescent="0.4">
      <c r="B1475" s="181" t="str">
        <f>IF(Data_Input!B1475="","",Data_Input!B1475)</f>
        <v/>
      </c>
      <c r="C1475" s="182" t="str">
        <f>IF(Project_Details!$C$10="","",Project_Details!$C$10)</f>
        <v/>
      </c>
      <c r="D1475" s="182" t="str">
        <f>IF(Project_Details!$C$11="","",Project_Details!$C$11)</f>
        <v/>
      </c>
      <c r="E1475" s="182" t="str">
        <f>IF(Project_Details!$C$12="","",Project_Details!$C$12)</f>
        <v/>
      </c>
      <c r="F1475" s="151" t="str">
        <f>IF(H1475="","",VLOOKUP(H1475,Waste_Type!$C$3:$E$50,3,FALSE))</f>
        <v/>
      </c>
      <c r="G1475" s="152" t="str">
        <f>IF(H1475="","",VLOOKUP($H1475,Waste_Type!$C$3:$E$50,2,FALSE))</f>
        <v/>
      </c>
      <c r="H1475" s="192" t="str">
        <f>IF(Data_Input!C1475="","",Data_Input!C1475)</f>
        <v/>
      </c>
      <c r="I1475" s="189" t="str">
        <f>IF(Data_Input!D1475="","",Data_Input!D1475)</f>
        <v/>
      </c>
      <c r="J1475" s="183" t="str">
        <f>IF(Data_Input!E1475="","",Data_Input!E1475)</f>
        <v/>
      </c>
      <c r="K1475" s="183" t="str">
        <f>IF(Data_Input!F1475="","",Data_Input!F1475)</f>
        <v/>
      </c>
      <c r="L1475" s="151" t="str">
        <f>IF(Data_Input!G1475="","",Data_Input!G1475)</f>
        <v/>
      </c>
      <c r="M1475" s="154" t="str">
        <f t="shared" ref="M1475:M1500" si="23">IF(J1475="kg", I1475/1000,I1475)</f>
        <v/>
      </c>
    </row>
    <row r="1476" spans="2:13" x14ac:dyDescent="0.4">
      <c r="B1476" s="178" t="str">
        <f>IF(Data_Input!B1476="","",Data_Input!B1476)</f>
        <v/>
      </c>
      <c r="C1476" s="179" t="str">
        <f>IF(Project_Details!$C$10="","",Project_Details!$C$10)</f>
        <v/>
      </c>
      <c r="D1476" s="179" t="str">
        <f>IF(Project_Details!$C$11="","",Project_Details!$C$11)</f>
        <v/>
      </c>
      <c r="E1476" s="179" t="str">
        <f>IF(Project_Details!$C$12="","",Project_Details!$C$12)</f>
        <v/>
      </c>
      <c r="F1476" s="144" t="str">
        <f>IF(H1476="","",VLOOKUP(H1476,Waste_Type!$C$3:$E$50,3,FALSE))</f>
        <v/>
      </c>
      <c r="G1476" s="145" t="str">
        <f>IF(H1476="","",VLOOKUP($H1476,Waste_Type!$C$3:$E$50,2,FALSE))</f>
        <v/>
      </c>
      <c r="H1476" s="193" t="str">
        <f>IF(Data_Input!C1476="","",Data_Input!C1476)</f>
        <v/>
      </c>
      <c r="I1476" s="190" t="str">
        <f>IF(Data_Input!D1476="","",Data_Input!D1476)</f>
        <v/>
      </c>
      <c r="J1476" s="180" t="str">
        <f>IF(Data_Input!E1476="","",Data_Input!E1476)</f>
        <v/>
      </c>
      <c r="K1476" s="180" t="str">
        <f>IF(Data_Input!F1476="","",Data_Input!F1476)</f>
        <v/>
      </c>
      <c r="L1476" s="144" t="str">
        <f>IF(Data_Input!G1476="","",Data_Input!G1476)</f>
        <v/>
      </c>
      <c r="M1476" s="148" t="str">
        <f t="shared" si="23"/>
        <v/>
      </c>
    </row>
    <row r="1477" spans="2:13" x14ac:dyDescent="0.4">
      <c r="B1477" s="181" t="str">
        <f>IF(Data_Input!B1477="","",Data_Input!B1477)</f>
        <v/>
      </c>
      <c r="C1477" s="182" t="str">
        <f>IF(Project_Details!$C$10="","",Project_Details!$C$10)</f>
        <v/>
      </c>
      <c r="D1477" s="182" t="str">
        <f>IF(Project_Details!$C$11="","",Project_Details!$C$11)</f>
        <v/>
      </c>
      <c r="E1477" s="182" t="str">
        <f>IF(Project_Details!$C$12="","",Project_Details!$C$12)</f>
        <v/>
      </c>
      <c r="F1477" s="151" t="str">
        <f>IF(H1477="","",VLOOKUP(H1477,Waste_Type!$C$3:$E$50,3,FALSE))</f>
        <v/>
      </c>
      <c r="G1477" s="152" t="str">
        <f>IF(H1477="","",VLOOKUP($H1477,Waste_Type!$C$3:$E$50,2,FALSE))</f>
        <v/>
      </c>
      <c r="H1477" s="192" t="str">
        <f>IF(Data_Input!C1477="","",Data_Input!C1477)</f>
        <v/>
      </c>
      <c r="I1477" s="189" t="str">
        <f>IF(Data_Input!D1477="","",Data_Input!D1477)</f>
        <v/>
      </c>
      <c r="J1477" s="183" t="str">
        <f>IF(Data_Input!E1477="","",Data_Input!E1477)</f>
        <v/>
      </c>
      <c r="K1477" s="183" t="str">
        <f>IF(Data_Input!F1477="","",Data_Input!F1477)</f>
        <v/>
      </c>
      <c r="L1477" s="151" t="str">
        <f>IF(Data_Input!G1477="","",Data_Input!G1477)</f>
        <v/>
      </c>
      <c r="M1477" s="154" t="str">
        <f t="shared" si="23"/>
        <v/>
      </c>
    </row>
    <row r="1478" spans="2:13" x14ac:dyDescent="0.4">
      <c r="B1478" s="178" t="str">
        <f>IF(Data_Input!B1478="","",Data_Input!B1478)</f>
        <v/>
      </c>
      <c r="C1478" s="179" t="str">
        <f>IF(Project_Details!$C$10="","",Project_Details!$C$10)</f>
        <v/>
      </c>
      <c r="D1478" s="179" t="str">
        <f>IF(Project_Details!$C$11="","",Project_Details!$C$11)</f>
        <v/>
      </c>
      <c r="E1478" s="179" t="str">
        <f>IF(Project_Details!$C$12="","",Project_Details!$C$12)</f>
        <v/>
      </c>
      <c r="F1478" s="144" t="str">
        <f>IF(H1478="","",VLOOKUP(H1478,Waste_Type!$C$3:$E$50,3,FALSE))</f>
        <v/>
      </c>
      <c r="G1478" s="145" t="str">
        <f>IF(H1478="","",VLOOKUP($H1478,Waste_Type!$C$3:$E$50,2,FALSE))</f>
        <v/>
      </c>
      <c r="H1478" s="193" t="str">
        <f>IF(Data_Input!C1478="","",Data_Input!C1478)</f>
        <v/>
      </c>
      <c r="I1478" s="190" t="str">
        <f>IF(Data_Input!D1478="","",Data_Input!D1478)</f>
        <v/>
      </c>
      <c r="J1478" s="180" t="str">
        <f>IF(Data_Input!E1478="","",Data_Input!E1478)</f>
        <v/>
      </c>
      <c r="K1478" s="180" t="str">
        <f>IF(Data_Input!F1478="","",Data_Input!F1478)</f>
        <v/>
      </c>
      <c r="L1478" s="144" t="str">
        <f>IF(Data_Input!G1478="","",Data_Input!G1478)</f>
        <v/>
      </c>
      <c r="M1478" s="148" t="str">
        <f t="shared" si="23"/>
        <v/>
      </c>
    </row>
    <row r="1479" spans="2:13" x14ac:dyDescent="0.4">
      <c r="B1479" s="181" t="str">
        <f>IF(Data_Input!B1479="","",Data_Input!B1479)</f>
        <v/>
      </c>
      <c r="C1479" s="182" t="str">
        <f>IF(Project_Details!$C$10="","",Project_Details!$C$10)</f>
        <v/>
      </c>
      <c r="D1479" s="182" t="str">
        <f>IF(Project_Details!$C$11="","",Project_Details!$C$11)</f>
        <v/>
      </c>
      <c r="E1479" s="182" t="str">
        <f>IF(Project_Details!$C$12="","",Project_Details!$C$12)</f>
        <v/>
      </c>
      <c r="F1479" s="151" t="str">
        <f>IF(H1479="","",VLOOKUP(H1479,Waste_Type!$C$3:$E$50,3,FALSE))</f>
        <v/>
      </c>
      <c r="G1479" s="152" t="str">
        <f>IF(H1479="","",VLOOKUP($H1479,Waste_Type!$C$3:$E$50,2,FALSE))</f>
        <v/>
      </c>
      <c r="H1479" s="192" t="str">
        <f>IF(Data_Input!C1479="","",Data_Input!C1479)</f>
        <v/>
      </c>
      <c r="I1479" s="189" t="str">
        <f>IF(Data_Input!D1479="","",Data_Input!D1479)</f>
        <v/>
      </c>
      <c r="J1479" s="183" t="str">
        <f>IF(Data_Input!E1479="","",Data_Input!E1479)</f>
        <v/>
      </c>
      <c r="K1479" s="183" t="str">
        <f>IF(Data_Input!F1479="","",Data_Input!F1479)</f>
        <v/>
      </c>
      <c r="L1479" s="151" t="str">
        <f>IF(Data_Input!G1479="","",Data_Input!G1479)</f>
        <v/>
      </c>
      <c r="M1479" s="154" t="str">
        <f t="shared" si="23"/>
        <v/>
      </c>
    </row>
    <row r="1480" spans="2:13" x14ac:dyDescent="0.4">
      <c r="B1480" s="178" t="str">
        <f>IF(Data_Input!B1480="","",Data_Input!B1480)</f>
        <v/>
      </c>
      <c r="C1480" s="179" t="str">
        <f>IF(Project_Details!$C$10="","",Project_Details!$C$10)</f>
        <v/>
      </c>
      <c r="D1480" s="179" t="str">
        <f>IF(Project_Details!$C$11="","",Project_Details!$C$11)</f>
        <v/>
      </c>
      <c r="E1480" s="179" t="str">
        <f>IF(Project_Details!$C$12="","",Project_Details!$C$12)</f>
        <v/>
      </c>
      <c r="F1480" s="144" t="str">
        <f>IF(H1480="","",VLOOKUP(H1480,Waste_Type!$C$3:$E$50,3,FALSE))</f>
        <v/>
      </c>
      <c r="G1480" s="145" t="str">
        <f>IF(H1480="","",VLOOKUP($H1480,Waste_Type!$C$3:$E$50,2,FALSE))</f>
        <v/>
      </c>
      <c r="H1480" s="193" t="str">
        <f>IF(Data_Input!C1480="","",Data_Input!C1480)</f>
        <v/>
      </c>
      <c r="I1480" s="190" t="str">
        <f>IF(Data_Input!D1480="","",Data_Input!D1480)</f>
        <v/>
      </c>
      <c r="J1480" s="180" t="str">
        <f>IF(Data_Input!E1480="","",Data_Input!E1480)</f>
        <v/>
      </c>
      <c r="K1480" s="180" t="str">
        <f>IF(Data_Input!F1480="","",Data_Input!F1480)</f>
        <v/>
      </c>
      <c r="L1480" s="144" t="str">
        <f>IF(Data_Input!G1480="","",Data_Input!G1480)</f>
        <v/>
      </c>
      <c r="M1480" s="148" t="str">
        <f t="shared" si="23"/>
        <v/>
      </c>
    </row>
    <row r="1481" spans="2:13" x14ac:dyDescent="0.4">
      <c r="B1481" s="181" t="str">
        <f>IF(Data_Input!B1481="","",Data_Input!B1481)</f>
        <v/>
      </c>
      <c r="C1481" s="182" t="str">
        <f>IF(Project_Details!$C$10="","",Project_Details!$C$10)</f>
        <v/>
      </c>
      <c r="D1481" s="182" t="str">
        <f>IF(Project_Details!$C$11="","",Project_Details!$C$11)</f>
        <v/>
      </c>
      <c r="E1481" s="182" t="str">
        <f>IF(Project_Details!$C$12="","",Project_Details!$C$12)</f>
        <v/>
      </c>
      <c r="F1481" s="151" t="str">
        <f>IF(H1481="","",VLOOKUP(H1481,Waste_Type!$C$3:$E$50,3,FALSE))</f>
        <v/>
      </c>
      <c r="G1481" s="152" t="str">
        <f>IF(H1481="","",VLOOKUP($H1481,Waste_Type!$C$3:$E$50,2,FALSE))</f>
        <v/>
      </c>
      <c r="H1481" s="192" t="str">
        <f>IF(Data_Input!C1481="","",Data_Input!C1481)</f>
        <v/>
      </c>
      <c r="I1481" s="189" t="str">
        <f>IF(Data_Input!D1481="","",Data_Input!D1481)</f>
        <v/>
      </c>
      <c r="J1481" s="183" t="str">
        <f>IF(Data_Input!E1481="","",Data_Input!E1481)</f>
        <v/>
      </c>
      <c r="K1481" s="183" t="str">
        <f>IF(Data_Input!F1481="","",Data_Input!F1481)</f>
        <v/>
      </c>
      <c r="L1481" s="151" t="str">
        <f>IF(Data_Input!G1481="","",Data_Input!G1481)</f>
        <v/>
      </c>
      <c r="M1481" s="154" t="str">
        <f t="shared" si="23"/>
        <v/>
      </c>
    </row>
    <row r="1482" spans="2:13" x14ac:dyDescent="0.4">
      <c r="B1482" s="178" t="str">
        <f>IF(Data_Input!B1482="","",Data_Input!B1482)</f>
        <v/>
      </c>
      <c r="C1482" s="179" t="str">
        <f>IF(Project_Details!$C$10="","",Project_Details!$C$10)</f>
        <v/>
      </c>
      <c r="D1482" s="179" t="str">
        <f>IF(Project_Details!$C$11="","",Project_Details!$C$11)</f>
        <v/>
      </c>
      <c r="E1482" s="179" t="str">
        <f>IF(Project_Details!$C$12="","",Project_Details!$C$12)</f>
        <v/>
      </c>
      <c r="F1482" s="144" t="str">
        <f>IF(H1482="","",VLOOKUP(H1482,Waste_Type!$C$3:$E$50,3,FALSE))</f>
        <v/>
      </c>
      <c r="G1482" s="145" t="str">
        <f>IF(H1482="","",VLOOKUP($H1482,Waste_Type!$C$3:$E$50,2,FALSE))</f>
        <v/>
      </c>
      <c r="H1482" s="193" t="str">
        <f>IF(Data_Input!C1482="","",Data_Input!C1482)</f>
        <v/>
      </c>
      <c r="I1482" s="190" t="str">
        <f>IF(Data_Input!D1482="","",Data_Input!D1482)</f>
        <v/>
      </c>
      <c r="J1482" s="180" t="str">
        <f>IF(Data_Input!E1482="","",Data_Input!E1482)</f>
        <v/>
      </c>
      <c r="K1482" s="180" t="str">
        <f>IF(Data_Input!F1482="","",Data_Input!F1482)</f>
        <v/>
      </c>
      <c r="L1482" s="144" t="str">
        <f>IF(Data_Input!G1482="","",Data_Input!G1482)</f>
        <v/>
      </c>
      <c r="M1482" s="148" t="str">
        <f t="shared" si="23"/>
        <v/>
      </c>
    </row>
    <row r="1483" spans="2:13" x14ac:dyDescent="0.4">
      <c r="B1483" s="181" t="str">
        <f>IF(Data_Input!B1483="","",Data_Input!B1483)</f>
        <v/>
      </c>
      <c r="C1483" s="182" t="str">
        <f>IF(Project_Details!$C$10="","",Project_Details!$C$10)</f>
        <v/>
      </c>
      <c r="D1483" s="182" t="str">
        <f>IF(Project_Details!$C$11="","",Project_Details!$C$11)</f>
        <v/>
      </c>
      <c r="E1483" s="182" t="str">
        <f>IF(Project_Details!$C$12="","",Project_Details!$C$12)</f>
        <v/>
      </c>
      <c r="F1483" s="151" t="str">
        <f>IF(H1483="","",VLOOKUP(H1483,Waste_Type!$C$3:$E$50,3,FALSE))</f>
        <v/>
      </c>
      <c r="G1483" s="152" t="str">
        <f>IF(H1483="","",VLOOKUP($H1483,Waste_Type!$C$3:$E$50,2,FALSE))</f>
        <v/>
      </c>
      <c r="H1483" s="192" t="str">
        <f>IF(Data_Input!C1483="","",Data_Input!C1483)</f>
        <v/>
      </c>
      <c r="I1483" s="189" t="str">
        <f>IF(Data_Input!D1483="","",Data_Input!D1483)</f>
        <v/>
      </c>
      <c r="J1483" s="183" t="str">
        <f>IF(Data_Input!E1483="","",Data_Input!E1483)</f>
        <v/>
      </c>
      <c r="K1483" s="183" t="str">
        <f>IF(Data_Input!F1483="","",Data_Input!F1483)</f>
        <v/>
      </c>
      <c r="L1483" s="151" t="str">
        <f>IF(Data_Input!G1483="","",Data_Input!G1483)</f>
        <v/>
      </c>
      <c r="M1483" s="154" t="str">
        <f t="shared" si="23"/>
        <v/>
      </c>
    </row>
    <row r="1484" spans="2:13" x14ac:dyDescent="0.4">
      <c r="B1484" s="178" t="str">
        <f>IF(Data_Input!B1484="","",Data_Input!B1484)</f>
        <v/>
      </c>
      <c r="C1484" s="179" t="str">
        <f>IF(Project_Details!$C$10="","",Project_Details!$C$10)</f>
        <v/>
      </c>
      <c r="D1484" s="179" t="str">
        <f>IF(Project_Details!$C$11="","",Project_Details!$C$11)</f>
        <v/>
      </c>
      <c r="E1484" s="179" t="str">
        <f>IF(Project_Details!$C$12="","",Project_Details!$C$12)</f>
        <v/>
      </c>
      <c r="F1484" s="144" t="str">
        <f>IF(H1484="","",VLOOKUP(H1484,Waste_Type!$C$3:$E$50,3,FALSE))</f>
        <v/>
      </c>
      <c r="G1484" s="145" t="str">
        <f>IF(H1484="","",VLOOKUP($H1484,Waste_Type!$C$3:$E$50,2,FALSE))</f>
        <v/>
      </c>
      <c r="H1484" s="193" t="str">
        <f>IF(Data_Input!C1484="","",Data_Input!C1484)</f>
        <v/>
      </c>
      <c r="I1484" s="190" t="str">
        <f>IF(Data_Input!D1484="","",Data_Input!D1484)</f>
        <v/>
      </c>
      <c r="J1484" s="180" t="str">
        <f>IF(Data_Input!E1484="","",Data_Input!E1484)</f>
        <v/>
      </c>
      <c r="K1484" s="180" t="str">
        <f>IF(Data_Input!F1484="","",Data_Input!F1484)</f>
        <v/>
      </c>
      <c r="L1484" s="144" t="str">
        <f>IF(Data_Input!G1484="","",Data_Input!G1484)</f>
        <v/>
      </c>
      <c r="M1484" s="148" t="str">
        <f t="shared" si="23"/>
        <v/>
      </c>
    </row>
    <row r="1485" spans="2:13" x14ac:dyDescent="0.4">
      <c r="B1485" s="181" t="str">
        <f>IF(Data_Input!B1485="","",Data_Input!B1485)</f>
        <v/>
      </c>
      <c r="C1485" s="182" t="str">
        <f>IF(Project_Details!$C$10="","",Project_Details!$C$10)</f>
        <v/>
      </c>
      <c r="D1485" s="182" t="str">
        <f>IF(Project_Details!$C$11="","",Project_Details!$C$11)</f>
        <v/>
      </c>
      <c r="E1485" s="182" t="str">
        <f>IF(Project_Details!$C$12="","",Project_Details!$C$12)</f>
        <v/>
      </c>
      <c r="F1485" s="151" t="str">
        <f>IF(H1485="","",VLOOKUP(H1485,Waste_Type!$C$3:$E$50,3,FALSE))</f>
        <v/>
      </c>
      <c r="G1485" s="152" t="str">
        <f>IF(H1485="","",VLOOKUP($H1485,Waste_Type!$C$3:$E$50,2,FALSE))</f>
        <v/>
      </c>
      <c r="H1485" s="192" t="str">
        <f>IF(Data_Input!C1485="","",Data_Input!C1485)</f>
        <v/>
      </c>
      <c r="I1485" s="189" t="str">
        <f>IF(Data_Input!D1485="","",Data_Input!D1485)</f>
        <v/>
      </c>
      <c r="J1485" s="183" t="str">
        <f>IF(Data_Input!E1485="","",Data_Input!E1485)</f>
        <v/>
      </c>
      <c r="K1485" s="183" t="str">
        <f>IF(Data_Input!F1485="","",Data_Input!F1485)</f>
        <v/>
      </c>
      <c r="L1485" s="151" t="str">
        <f>IF(Data_Input!G1485="","",Data_Input!G1485)</f>
        <v/>
      </c>
      <c r="M1485" s="154" t="str">
        <f t="shared" si="23"/>
        <v/>
      </c>
    </row>
    <row r="1486" spans="2:13" x14ac:dyDescent="0.4">
      <c r="B1486" s="178" t="str">
        <f>IF(Data_Input!B1486="","",Data_Input!B1486)</f>
        <v/>
      </c>
      <c r="C1486" s="179" t="str">
        <f>IF(Project_Details!$C$10="","",Project_Details!$C$10)</f>
        <v/>
      </c>
      <c r="D1486" s="179" t="str">
        <f>IF(Project_Details!$C$11="","",Project_Details!$C$11)</f>
        <v/>
      </c>
      <c r="E1486" s="179" t="str">
        <f>IF(Project_Details!$C$12="","",Project_Details!$C$12)</f>
        <v/>
      </c>
      <c r="F1486" s="144" t="str">
        <f>IF(H1486="","",VLOOKUP(H1486,Waste_Type!$C$3:$E$50,3,FALSE))</f>
        <v/>
      </c>
      <c r="G1486" s="145" t="str">
        <f>IF(H1486="","",VLOOKUP($H1486,Waste_Type!$C$3:$E$50,2,FALSE))</f>
        <v/>
      </c>
      <c r="H1486" s="193" t="str">
        <f>IF(Data_Input!C1486="","",Data_Input!C1486)</f>
        <v/>
      </c>
      <c r="I1486" s="190" t="str">
        <f>IF(Data_Input!D1486="","",Data_Input!D1486)</f>
        <v/>
      </c>
      <c r="J1486" s="180" t="str">
        <f>IF(Data_Input!E1486="","",Data_Input!E1486)</f>
        <v/>
      </c>
      <c r="K1486" s="180" t="str">
        <f>IF(Data_Input!F1486="","",Data_Input!F1486)</f>
        <v/>
      </c>
      <c r="L1486" s="144" t="str">
        <f>IF(Data_Input!G1486="","",Data_Input!G1486)</f>
        <v/>
      </c>
      <c r="M1486" s="148" t="str">
        <f t="shared" si="23"/>
        <v/>
      </c>
    </row>
    <row r="1487" spans="2:13" x14ac:dyDescent="0.4">
      <c r="B1487" s="181" t="str">
        <f>IF(Data_Input!B1487="","",Data_Input!B1487)</f>
        <v/>
      </c>
      <c r="C1487" s="182" t="str">
        <f>IF(Project_Details!$C$10="","",Project_Details!$C$10)</f>
        <v/>
      </c>
      <c r="D1487" s="182" t="str">
        <f>IF(Project_Details!$C$11="","",Project_Details!$C$11)</f>
        <v/>
      </c>
      <c r="E1487" s="182" t="str">
        <f>IF(Project_Details!$C$12="","",Project_Details!$C$12)</f>
        <v/>
      </c>
      <c r="F1487" s="151" t="str">
        <f>IF(H1487="","",VLOOKUP(H1487,Waste_Type!$C$3:$E$50,3,FALSE))</f>
        <v/>
      </c>
      <c r="G1487" s="152" t="str">
        <f>IF(H1487="","",VLOOKUP($H1487,Waste_Type!$C$3:$E$50,2,FALSE))</f>
        <v/>
      </c>
      <c r="H1487" s="192" t="str">
        <f>IF(Data_Input!C1487="","",Data_Input!C1487)</f>
        <v/>
      </c>
      <c r="I1487" s="189" t="str">
        <f>IF(Data_Input!D1487="","",Data_Input!D1487)</f>
        <v/>
      </c>
      <c r="J1487" s="183" t="str">
        <f>IF(Data_Input!E1487="","",Data_Input!E1487)</f>
        <v/>
      </c>
      <c r="K1487" s="183" t="str">
        <f>IF(Data_Input!F1487="","",Data_Input!F1487)</f>
        <v/>
      </c>
      <c r="L1487" s="151" t="str">
        <f>IF(Data_Input!G1487="","",Data_Input!G1487)</f>
        <v/>
      </c>
      <c r="M1487" s="154" t="str">
        <f t="shared" si="23"/>
        <v/>
      </c>
    </row>
    <row r="1488" spans="2:13" x14ac:dyDescent="0.4">
      <c r="B1488" s="178" t="str">
        <f>IF(Data_Input!B1488="","",Data_Input!B1488)</f>
        <v/>
      </c>
      <c r="C1488" s="179" t="str">
        <f>IF(Project_Details!$C$10="","",Project_Details!$C$10)</f>
        <v/>
      </c>
      <c r="D1488" s="179" t="str">
        <f>IF(Project_Details!$C$11="","",Project_Details!$C$11)</f>
        <v/>
      </c>
      <c r="E1488" s="179" t="str">
        <f>IF(Project_Details!$C$12="","",Project_Details!$C$12)</f>
        <v/>
      </c>
      <c r="F1488" s="144" t="str">
        <f>IF(H1488="","",VLOOKUP(H1488,Waste_Type!$C$3:$E$50,3,FALSE))</f>
        <v/>
      </c>
      <c r="G1488" s="145" t="str">
        <f>IF(H1488="","",VLOOKUP($H1488,Waste_Type!$C$3:$E$50,2,FALSE))</f>
        <v/>
      </c>
      <c r="H1488" s="193" t="str">
        <f>IF(Data_Input!C1488="","",Data_Input!C1488)</f>
        <v/>
      </c>
      <c r="I1488" s="190" t="str">
        <f>IF(Data_Input!D1488="","",Data_Input!D1488)</f>
        <v/>
      </c>
      <c r="J1488" s="180" t="str">
        <f>IF(Data_Input!E1488="","",Data_Input!E1488)</f>
        <v/>
      </c>
      <c r="K1488" s="180" t="str">
        <f>IF(Data_Input!F1488="","",Data_Input!F1488)</f>
        <v/>
      </c>
      <c r="L1488" s="144" t="str">
        <f>IF(Data_Input!G1488="","",Data_Input!G1488)</f>
        <v/>
      </c>
      <c r="M1488" s="148" t="str">
        <f t="shared" si="23"/>
        <v/>
      </c>
    </row>
    <row r="1489" spans="2:13" x14ac:dyDescent="0.4">
      <c r="B1489" s="181" t="str">
        <f>IF(Data_Input!B1489="","",Data_Input!B1489)</f>
        <v/>
      </c>
      <c r="C1489" s="182" t="str">
        <f>IF(Project_Details!$C$10="","",Project_Details!$C$10)</f>
        <v/>
      </c>
      <c r="D1489" s="182" t="str">
        <f>IF(Project_Details!$C$11="","",Project_Details!$C$11)</f>
        <v/>
      </c>
      <c r="E1489" s="182" t="str">
        <f>IF(Project_Details!$C$12="","",Project_Details!$C$12)</f>
        <v/>
      </c>
      <c r="F1489" s="151" t="str">
        <f>IF(H1489="","",VLOOKUP(H1489,Waste_Type!$C$3:$E$50,3,FALSE))</f>
        <v/>
      </c>
      <c r="G1489" s="152" t="str">
        <f>IF(H1489="","",VLOOKUP($H1489,Waste_Type!$C$3:$E$50,2,FALSE))</f>
        <v/>
      </c>
      <c r="H1489" s="192" t="str">
        <f>IF(Data_Input!C1489="","",Data_Input!C1489)</f>
        <v/>
      </c>
      <c r="I1489" s="189" t="str">
        <f>IF(Data_Input!D1489="","",Data_Input!D1489)</f>
        <v/>
      </c>
      <c r="J1489" s="183" t="str">
        <f>IF(Data_Input!E1489="","",Data_Input!E1489)</f>
        <v/>
      </c>
      <c r="K1489" s="183" t="str">
        <f>IF(Data_Input!F1489="","",Data_Input!F1489)</f>
        <v/>
      </c>
      <c r="L1489" s="151" t="str">
        <f>IF(Data_Input!G1489="","",Data_Input!G1489)</f>
        <v/>
      </c>
      <c r="M1489" s="154" t="str">
        <f t="shared" si="23"/>
        <v/>
      </c>
    </row>
    <row r="1490" spans="2:13" x14ac:dyDescent="0.4">
      <c r="B1490" s="178" t="str">
        <f>IF(Data_Input!B1490="","",Data_Input!B1490)</f>
        <v/>
      </c>
      <c r="C1490" s="179" t="str">
        <f>IF(Project_Details!$C$10="","",Project_Details!$C$10)</f>
        <v/>
      </c>
      <c r="D1490" s="179" t="str">
        <f>IF(Project_Details!$C$11="","",Project_Details!$C$11)</f>
        <v/>
      </c>
      <c r="E1490" s="179" t="str">
        <f>IF(Project_Details!$C$12="","",Project_Details!$C$12)</f>
        <v/>
      </c>
      <c r="F1490" s="144" t="str">
        <f>IF(H1490="","",VLOOKUP(H1490,Waste_Type!$C$3:$E$50,3,FALSE))</f>
        <v/>
      </c>
      <c r="G1490" s="145" t="str">
        <f>IF(H1490="","",VLOOKUP($H1490,Waste_Type!$C$3:$E$50,2,FALSE))</f>
        <v/>
      </c>
      <c r="H1490" s="193" t="str">
        <f>IF(Data_Input!C1490="","",Data_Input!C1490)</f>
        <v/>
      </c>
      <c r="I1490" s="190" t="str">
        <f>IF(Data_Input!D1490="","",Data_Input!D1490)</f>
        <v/>
      </c>
      <c r="J1490" s="180" t="str">
        <f>IF(Data_Input!E1490="","",Data_Input!E1490)</f>
        <v/>
      </c>
      <c r="K1490" s="180" t="str">
        <f>IF(Data_Input!F1490="","",Data_Input!F1490)</f>
        <v/>
      </c>
      <c r="L1490" s="144" t="str">
        <f>IF(Data_Input!G1490="","",Data_Input!G1490)</f>
        <v/>
      </c>
      <c r="M1490" s="148" t="str">
        <f t="shared" si="23"/>
        <v/>
      </c>
    </row>
    <row r="1491" spans="2:13" x14ac:dyDescent="0.4">
      <c r="B1491" s="181" t="str">
        <f>IF(Data_Input!B1491="","",Data_Input!B1491)</f>
        <v/>
      </c>
      <c r="C1491" s="182" t="str">
        <f>IF(Project_Details!$C$10="","",Project_Details!$C$10)</f>
        <v/>
      </c>
      <c r="D1491" s="182" t="str">
        <f>IF(Project_Details!$C$11="","",Project_Details!$C$11)</f>
        <v/>
      </c>
      <c r="E1491" s="182" t="str">
        <f>IF(Project_Details!$C$12="","",Project_Details!$C$12)</f>
        <v/>
      </c>
      <c r="F1491" s="151" t="str">
        <f>IF(H1491="","",VLOOKUP(H1491,Waste_Type!$C$3:$E$50,3,FALSE))</f>
        <v/>
      </c>
      <c r="G1491" s="152" t="str">
        <f>IF(H1491="","",VLOOKUP($H1491,Waste_Type!$C$3:$E$50,2,FALSE))</f>
        <v/>
      </c>
      <c r="H1491" s="192" t="str">
        <f>IF(Data_Input!C1491="","",Data_Input!C1491)</f>
        <v/>
      </c>
      <c r="I1491" s="189" t="str">
        <f>IF(Data_Input!D1491="","",Data_Input!D1491)</f>
        <v/>
      </c>
      <c r="J1491" s="183" t="str">
        <f>IF(Data_Input!E1491="","",Data_Input!E1491)</f>
        <v/>
      </c>
      <c r="K1491" s="183" t="str">
        <f>IF(Data_Input!F1491="","",Data_Input!F1491)</f>
        <v/>
      </c>
      <c r="L1491" s="151" t="str">
        <f>IF(Data_Input!G1491="","",Data_Input!G1491)</f>
        <v/>
      </c>
      <c r="M1491" s="154" t="str">
        <f t="shared" si="23"/>
        <v/>
      </c>
    </row>
    <row r="1492" spans="2:13" x14ac:dyDescent="0.4">
      <c r="B1492" s="178" t="str">
        <f>IF(Data_Input!B1492="","",Data_Input!B1492)</f>
        <v/>
      </c>
      <c r="C1492" s="179" t="str">
        <f>IF(Project_Details!$C$10="","",Project_Details!$C$10)</f>
        <v/>
      </c>
      <c r="D1492" s="179" t="str">
        <f>IF(Project_Details!$C$11="","",Project_Details!$C$11)</f>
        <v/>
      </c>
      <c r="E1492" s="179" t="str">
        <f>IF(Project_Details!$C$12="","",Project_Details!$C$12)</f>
        <v/>
      </c>
      <c r="F1492" s="144" t="str">
        <f>IF(H1492="","",VLOOKUP(H1492,Waste_Type!$C$3:$E$50,3,FALSE))</f>
        <v/>
      </c>
      <c r="G1492" s="145" t="str">
        <f>IF(H1492="","",VLOOKUP($H1492,Waste_Type!$C$3:$E$50,2,FALSE))</f>
        <v/>
      </c>
      <c r="H1492" s="193" t="str">
        <f>IF(Data_Input!C1492="","",Data_Input!C1492)</f>
        <v/>
      </c>
      <c r="I1492" s="190" t="str">
        <f>IF(Data_Input!D1492="","",Data_Input!D1492)</f>
        <v/>
      </c>
      <c r="J1492" s="180" t="str">
        <f>IF(Data_Input!E1492="","",Data_Input!E1492)</f>
        <v/>
      </c>
      <c r="K1492" s="180" t="str">
        <f>IF(Data_Input!F1492="","",Data_Input!F1492)</f>
        <v/>
      </c>
      <c r="L1492" s="144" t="str">
        <f>IF(Data_Input!G1492="","",Data_Input!G1492)</f>
        <v/>
      </c>
      <c r="M1492" s="148" t="str">
        <f t="shared" si="23"/>
        <v/>
      </c>
    </row>
    <row r="1493" spans="2:13" x14ac:dyDescent="0.4">
      <c r="B1493" s="181" t="str">
        <f>IF(Data_Input!B1493="","",Data_Input!B1493)</f>
        <v/>
      </c>
      <c r="C1493" s="182" t="str">
        <f>IF(Project_Details!$C$10="","",Project_Details!$C$10)</f>
        <v/>
      </c>
      <c r="D1493" s="182" t="str">
        <f>IF(Project_Details!$C$11="","",Project_Details!$C$11)</f>
        <v/>
      </c>
      <c r="E1493" s="182" t="str">
        <f>IF(Project_Details!$C$12="","",Project_Details!$C$12)</f>
        <v/>
      </c>
      <c r="F1493" s="151" t="str">
        <f>IF(H1493="","",VLOOKUP(H1493,Waste_Type!$C$3:$E$50,3,FALSE))</f>
        <v/>
      </c>
      <c r="G1493" s="152" t="str">
        <f>IF(H1493="","",VLOOKUP($H1493,Waste_Type!$C$3:$E$50,2,FALSE))</f>
        <v/>
      </c>
      <c r="H1493" s="192" t="str">
        <f>IF(Data_Input!C1493="","",Data_Input!C1493)</f>
        <v/>
      </c>
      <c r="I1493" s="189" t="str">
        <f>IF(Data_Input!D1493="","",Data_Input!D1493)</f>
        <v/>
      </c>
      <c r="J1493" s="183" t="str">
        <f>IF(Data_Input!E1493="","",Data_Input!E1493)</f>
        <v/>
      </c>
      <c r="K1493" s="183" t="str">
        <f>IF(Data_Input!F1493="","",Data_Input!F1493)</f>
        <v/>
      </c>
      <c r="L1493" s="151" t="str">
        <f>IF(Data_Input!G1493="","",Data_Input!G1493)</f>
        <v/>
      </c>
      <c r="M1493" s="154" t="str">
        <f t="shared" si="23"/>
        <v/>
      </c>
    </row>
    <row r="1494" spans="2:13" x14ac:dyDescent="0.4">
      <c r="B1494" s="178" t="str">
        <f>IF(Data_Input!B1494="","",Data_Input!B1494)</f>
        <v/>
      </c>
      <c r="C1494" s="179" t="str">
        <f>IF(Project_Details!$C$10="","",Project_Details!$C$10)</f>
        <v/>
      </c>
      <c r="D1494" s="179" t="str">
        <f>IF(Project_Details!$C$11="","",Project_Details!$C$11)</f>
        <v/>
      </c>
      <c r="E1494" s="179" t="str">
        <f>IF(Project_Details!$C$12="","",Project_Details!$C$12)</f>
        <v/>
      </c>
      <c r="F1494" s="144" t="str">
        <f>IF(H1494="","",VLOOKUP(H1494,Waste_Type!$C$3:$E$50,3,FALSE))</f>
        <v/>
      </c>
      <c r="G1494" s="145" t="str">
        <f>IF(H1494="","",VLOOKUP($H1494,Waste_Type!$C$3:$E$50,2,FALSE))</f>
        <v/>
      </c>
      <c r="H1494" s="193" t="str">
        <f>IF(Data_Input!C1494="","",Data_Input!C1494)</f>
        <v/>
      </c>
      <c r="I1494" s="190" t="str">
        <f>IF(Data_Input!D1494="","",Data_Input!D1494)</f>
        <v/>
      </c>
      <c r="J1494" s="180" t="str">
        <f>IF(Data_Input!E1494="","",Data_Input!E1494)</f>
        <v/>
      </c>
      <c r="K1494" s="180" t="str">
        <f>IF(Data_Input!F1494="","",Data_Input!F1494)</f>
        <v/>
      </c>
      <c r="L1494" s="144" t="str">
        <f>IF(Data_Input!G1494="","",Data_Input!G1494)</f>
        <v/>
      </c>
      <c r="M1494" s="148" t="str">
        <f t="shared" si="23"/>
        <v/>
      </c>
    </row>
    <row r="1495" spans="2:13" x14ac:dyDescent="0.4">
      <c r="B1495" s="181" t="str">
        <f>IF(Data_Input!B1495="","",Data_Input!B1495)</f>
        <v/>
      </c>
      <c r="C1495" s="182" t="str">
        <f>IF(Project_Details!$C$10="","",Project_Details!$C$10)</f>
        <v/>
      </c>
      <c r="D1495" s="182" t="str">
        <f>IF(Project_Details!$C$11="","",Project_Details!$C$11)</f>
        <v/>
      </c>
      <c r="E1495" s="182" t="str">
        <f>IF(Project_Details!$C$12="","",Project_Details!$C$12)</f>
        <v/>
      </c>
      <c r="F1495" s="151" t="str">
        <f>IF(H1495="","",VLOOKUP(H1495,Waste_Type!$C$3:$E$50,3,FALSE))</f>
        <v/>
      </c>
      <c r="G1495" s="152" t="str">
        <f>IF(H1495="","",VLOOKUP($H1495,Waste_Type!$C$3:$E$50,2,FALSE))</f>
        <v/>
      </c>
      <c r="H1495" s="192" t="str">
        <f>IF(Data_Input!C1495="","",Data_Input!C1495)</f>
        <v/>
      </c>
      <c r="I1495" s="189" t="str">
        <f>IF(Data_Input!D1495="","",Data_Input!D1495)</f>
        <v/>
      </c>
      <c r="J1495" s="183" t="str">
        <f>IF(Data_Input!E1495="","",Data_Input!E1495)</f>
        <v/>
      </c>
      <c r="K1495" s="183" t="str">
        <f>IF(Data_Input!F1495="","",Data_Input!F1495)</f>
        <v/>
      </c>
      <c r="L1495" s="151" t="str">
        <f>IF(Data_Input!G1495="","",Data_Input!G1495)</f>
        <v/>
      </c>
      <c r="M1495" s="154" t="str">
        <f t="shared" si="23"/>
        <v/>
      </c>
    </row>
    <row r="1496" spans="2:13" x14ac:dyDescent="0.4">
      <c r="B1496" s="178" t="str">
        <f>IF(Data_Input!B1496="","",Data_Input!B1496)</f>
        <v/>
      </c>
      <c r="C1496" s="179" t="str">
        <f>IF(Project_Details!$C$10="","",Project_Details!$C$10)</f>
        <v/>
      </c>
      <c r="D1496" s="179" t="str">
        <f>IF(Project_Details!$C$11="","",Project_Details!$C$11)</f>
        <v/>
      </c>
      <c r="E1496" s="179" t="str">
        <f>IF(Project_Details!$C$12="","",Project_Details!$C$12)</f>
        <v/>
      </c>
      <c r="F1496" s="144" t="str">
        <f>IF(H1496="","",VLOOKUP(H1496,Waste_Type!$C$3:$E$50,3,FALSE))</f>
        <v/>
      </c>
      <c r="G1496" s="145" t="str">
        <f>IF(H1496="","",VLOOKUP($H1496,Waste_Type!$C$3:$E$50,2,FALSE))</f>
        <v/>
      </c>
      <c r="H1496" s="193" t="str">
        <f>IF(Data_Input!C1496="","",Data_Input!C1496)</f>
        <v/>
      </c>
      <c r="I1496" s="190" t="str">
        <f>IF(Data_Input!D1496="","",Data_Input!D1496)</f>
        <v/>
      </c>
      <c r="J1496" s="180" t="str">
        <f>IF(Data_Input!E1496="","",Data_Input!E1496)</f>
        <v/>
      </c>
      <c r="K1496" s="180" t="str">
        <f>IF(Data_Input!F1496="","",Data_Input!F1496)</f>
        <v/>
      </c>
      <c r="L1496" s="144" t="str">
        <f>IF(Data_Input!G1496="","",Data_Input!G1496)</f>
        <v/>
      </c>
      <c r="M1496" s="148" t="str">
        <f t="shared" si="23"/>
        <v/>
      </c>
    </row>
    <row r="1497" spans="2:13" x14ac:dyDescent="0.4">
      <c r="B1497" s="181" t="str">
        <f>IF(Data_Input!B1497="","",Data_Input!B1497)</f>
        <v/>
      </c>
      <c r="C1497" s="182" t="str">
        <f>IF(Project_Details!$C$10="","",Project_Details!$C$10)</f>
        <v/>
      </c>
      <c r="D1497" s="182" t="str">
        <f>IF(Project_Details!$C$11="","",Project_Details!$C$11)</f>
        <v/>
      </c>
      <c r="E1497" s="182" t="str">
        <f>IF(Project_Details!$C$12="","",Project_Details!$C$12)</f>
        <v/>
      </c>
      <c r="F1497" s="151" t="str">
        <f>IF(H1497="","",VLOOKUP(H1497,Waste_Type!$C$3:$E$50,3,FALSE))</f>
        <v/>
      </c>
      <c r="G1497" s="152" t="str">
        <f>IF(H1497="","",VLOOKUP($H1497,Waste_Type!$C$3:$E$50,2,FALSE))</f>
        <v/>
      </c>
      <c r="H1497" s="192" t="str">
        <f>IF(Data_Input!C1497="","",Data_Input!C1497)</f>
        <v/>
      </c>
      <c r="I1497" s="189" t="str">
        <f>IF(Data_Input!D1497="","",Data_Input!D1497)</f>
        <v/>
      </c>
      <c r="J1497" s="183" t="str">
        <f>IF(Data_Input!E1497="","",Data_Input!E1497)</f>
        <v/>
      </c>
      <c r="K1497" s="183" t="str">
        <f>IF(Data_Input!F1497="","",Data_Input!F1497)</f>
        <v/>
      </c>
      <c r="L1497" s="151" t="str">
        <f>IF(Data_Input!G1497="","",Data_Input!G1497)</f>
        <v/>
      </c>
      <c r="M1497" s="154" t="str">
        <f t="shared" si="23"/>
        <v/>
      </c>
    </row>
    <row r="1498" spans="2:13" x14ac:dyDescent="0.4">
      <c r="B1498" s="178" t="str">
        <f>IF(Data_Input!B1498="","",Data_Input!B1498)</f>
        <v/>
      </c>
      <c r="C1498" s="179" t="str">
        <f>IF(Project_Details!$C$10="","",Project_Details!$C$10)</f>
        <v/>
      </c>
      <c r="D1498" s="179" t="str">
        <f>IF(Project_Details!$C$11="","",Project_Details!$C$11)</f>
        <v/>
      </c>
      <c r="E1498" s="179" t="str">
        <f>IF(Project_Details!$C$12="","",Project_Details!$C$12)</f>
        <v/>
      </c>
      <c r="F1498" s="144" t="str">
        <f>IF(H1498="","",VLOOKUP(H1498,Waste_Type!$C$3:$E$50,3,FALSE))</f>
        <v/>
      </c>
      <c r="G1498" s="145" t="str">
        <f>IF(H1498="","",VLOOKUP($H1498,Waste_Type!$C$3:$E$50,2,FALSE))</f>
        <v/>
      </c>
      <c r="H1498" s="193" t="str">
        <f>IF(Data_Input!C1498="","",Data_Input!C1498)</f>
        <v/>
      </c>
      <c r="I1498" s="190" t="str">
        <f>IF(Data_Input!D1498="","",Data_Input!D1498)</f>
        <v/>
      </c>
      <c r="J1498" s="180" t="str">
        <f>IF(Data_Input!E1498="","",Data_Input!E1498)</f>
        <v/>
      </c>
      <c r="K1498" s="180" t="str">
        <f>IF(Data_Input!F1498="","",Data_Input!F1498)</f>
        <v/>
      </c>
      <c r="L1498" s="144" t="str">
        <f>IF(Data_Input!G1498="","",Data_Input!G1498)</f>
        <v/>
      </c>
      <c r="M1498" s="148" t="str">
        <f t="shared" si="23"/>
        <v/>
      </c>
    </row>
    <row r="1499" spans="2:13" x14ac:dyDescent="0.4">
      <c r="B1499" s="181" t="str">
        <f>IF(Data_Input!B1499="","",Data_Input!B1499)</f>
        <v/>
      </c>
      <c r="C1499" s="182" t="str">
        <f>IF(Project_Details!$C$10="","",Project_Details!$C$10)</f>
        <v/>
      </c>
      <c r="D1499" s="182" t="str">
        <f>IF(Project_Details!$C$11="","",Project_Details!$C$11)</f>
        <v/>
      </c>
      <c r="E1499" s="182" t="str">
        <f>IF(Project_Details!$C$12="","",Project_Details!$C$12)</f>
        <v/>
      </c>
      <c r="F1499" s="151" t="str">
        <f>IF(H1499="","",VLOOKUP(H1499,Waste_Type!$C$3:$E$50,3,FALSE))</f>
        <v/>
      </c>
      <c r="G1499" s="152" t="str">
        <f>IF(H1499="","",VLOOKUP($H1499,Waste_Type!$C$3:$E$50,2,FALSE))</f>
        <v/>
      </c>
      <c r="H1499" s="192" t="str">
        <f>IF(Data_Input!C1499="","",Data_Input!C1499)</f>
        <v/>
      </c>
      <c r="I1499" s="189" t="str">
        <f>IF(Data_Input!D1499="","",Data_Input!D1499)</f>
        <v/>
      </c>
      <c r="J1499" s="183" t="str">
        <f>IF(Data_Input!E1499="","",Data_Input!E1499)</f>
        <v/>
      </c>
      <c r="K1499" s="183" t="str">
        <f>IF(Data_Input!F1499="","",Data_Input!F1499)</f>
        <v/>
      </c>
      <c r="L1499" s="151" t="str">
        <f>IF(Data_Input!G1499="","",Data_Input!G1499)</f>
        <v/>
      </c>
      <c r="M1499" s="154" t="str">
        <f t="shared" si="23"/>
        <v/>
      </c>
    </row>
    <row r="1500" spans="2:13" x14ac:dyDescent="0.4">
      <c r="B1500" s="178" t="str">
        <f>IF(Data_Input!B1500="","",Data_Input!B1500)</f>
        <v/>
      </c>
      <c r="C1500" s="179" t="str">
        <f>IF(Project_Details!$C$10="","",Project_Details!$C$10)</f>
        <v/>
      </c>
      <c r="D1500" s="179" t="str">
        <f>IF(Project_Details!$C$11="","",Project_Details!$C$11)</f>
        <v/>
      </c>
      <c r="E1500" s="179" t="str">
        <f>IF(Project_Details!$C$12="","",Project_Details!$C$12)</f>
        <v/>
      </c>
      <c r="F1500" s="144" t="str">
        <f>IF(H1500="","",VLOOKUP(H1500,Waste_Type!$C$3:$E$50,3,FALSE))</f>
        <v/>
      </c>
      <c r="G1500" s="145" t="str">
        <f>IF(H1500="","",VLOOKUP($H1500,Waste_Type!$C$3:$E$50,2,FALSE))</f>
        <v/>
      </c>
      <c r="H1500" s="193" t="str">
        <f>IF(Data_Input!C1500="","",Data_Input!C1500)</f>
        <v/>
      </c>
      <c r="I1500" s="190" t="str">
        <f>IF(Data_Input!D1500="","",Data_Input!D1500)</f>
        <v/>
      </c>
      <c r="J1500" s="180" t="str">
        <f>IF(Data_Input!E1500="","",Data_Input!E1500)</f>
        <v/>
      </c>
      <c r="K1500" s="180" t="str">
        <f>IF(Data_Input!F1500="","",Data_Input!F1500)</f>
        <v/>
      </c>
      <c r="L1500" s="144" t="str">
        <f>IF(Data_Input!G1500="","",Data_Input!G1500)</f>
        <v/>
      </c>
      <c r="M1500" s="148" t="str">
        <f t="shared" si="23"/>
        <v/>
      </c>
    </row>
  </sheetData>
  <sheetProtection algorithmName="SHA-512" hashValue="ZcAQ571cVX0TMeeXJUtLMDPFxQbdkUz7//v2CpoceER+JYilqywScrddru81JSTHovi7v6w8DmoamoMTPnLhzg==" saltValue="+R4tFu6vRqHzbzCoVH8mhg==" spinCount="100000" sheet="1" selectLockedCells="1" selectUnlockedCells="1"/>
  <conditionalFormatting sqref="M2:M4 M6 M8 M10 M12 M14 M16 M18 M20 M22 M24 M26 M28 M30 M32 M34 M36 M38 M40 M42:M62 M64:M84 M86:M104 M106:M124 M126:M170 M172:M198 M200:M264 M266:M302 M304:M605 M610 M612 M614 M616 M618 M620 M622 M624 M626 M628 M630 M632 M634 M636 M638 M640 M642 M644 M646:M666 M668:M688 M690:M708 M710:M728 M730:M774 M776:M802 M804:M868 M870:M906 M908:M1209 M1214 M1216 M1218 M1220 M1222 M1224 M1226 M1228 M1230 M1232 M1234 M1236 M1238 M1240 M1242 M1244 M1246 M1248 M1500 M1250:M1270 M1272:M1292 M1294:M1312 M1314:M1332 M1334:M1378 M1380:M1406 M1408:M1472 M1474:M1498">
    <cfRule type="expression" dxfId="137" priority="276">
      <formula>OR(AND(#REF!&lt;&gt;"", #REF!=""), AND(#REF!&lt;&gt;"", #REF!=""), AND(#REF!&lt;&gt;"", #REF!=""), AND(#REF!&lt;&gt;"",#REF!=""), AND(I2&lt;&gt;"",J2=""))</formula>
    </cfRule>
  </conditionalFormatting>
  <conditionalFormatting sqref="M5">
    <cfRule type="expression" dxfId="136" priority="275">
      <formula>OR(AND(#REF!&lt;&gt;"", #REF!=""), AND(#REF!&lt;&gt;"", #REF!=""), AND(#REF!&lt;&gt;"", #REF!=""), AND(#REF!&lt;&gt;"",#REF!=""), AND(I5&lt;&gt;"",J5=""))</formula>
    </cfRule>
  </conditionalFormatting>
  <conditionalFormatting sqref="M7">
    <cfRule type="expression" dxfId="135" priority="274">
      <formula>OR(AND(#REF!&lt;&gt;"", #REF!=""), AND(#REF!&lt;&gt;"", #REF!=""), AND(#REF!&lt;&gt;"", #REF!=""), AND(#REF!&lt;&gt;"",#REF!=""), AND(I7&lt;&gt;"",J7=""))</formula>
    </cfRule>
  </conditionalFormatting>
  <conditionalFormatting sqref="M9">
    <cfRule type="expression" dxfId="134" priority="273">
      <formula>OR(AND(#REF!&lt;&gt;"", #REF!=""), AND(#REF!&lt;&gt;"", #REF!=""), AND(#REF!&lt;&gt;"", #REF!=""), AND(#REF!&lt;&gt;"",#REF!=""), AND(I9&lt;&gt;"",J9=""))</formula>
    </cfRule>
  </conditionalFormatting>
  <conditionalFormatting sqref="M11">
    <cfRule type="expression" dxfId="133" priority="272">
      <formula>OR(AND(#REF!&lt;&gt;"", #REF!=""), AND(#REF!&lt;&gt;"", #REF!=""), AND(#REF!&lt;&gt;"", #REF!=""), AND(#REF!&lt;&gt;"",#REF!=""), AND(I11&lt;&gt;"",J11=""))</formula>
    </cfRule>
  </conditionalFormatting>
  <conditionalFormatting sqref="M13">
    <cfRule type="expression" dxfId="132" priority="271">
      <formula>OR(AND(#REF!&lt;&gt;"", #REF!=""), AND(#REF!&lt;&gt;"", #REF!=""), AND(#REF!&lt;&gt;"", #REF!=""), AND(#REF!&lt;&gt;"",#REF!=""), AND(I13&lt;&gt;"",J13=""))</formula>
    </cfRule>
  </conditionalFormatting>
  <conditionalFormatting sqref="M15">
    <cfRule type="expression" dxfId="131" priority="270">
      <formula>OR(AND(#REF!&lt;&gt;"", #REF!=""), AND(#REF!&lt;&gt;"", #REF!=""), AND(#REF!&lt;&gt;"", #REF!=""), AND(#REF!&lt;&gt;"",#REF!=""), AND(I15&lt;&gt;"",J15=""))</formula>
    </cfRule>
  </conditionalFormatting>
  <conditionalFormatting sqref="M17">
    <cfRule type="expression" dxfId="130" priority="269">
      <formula>OR(AND(#REF!&lt;&gt;"", #REF!=""), AND(#REF!&lt;&gt;"", #REF!=""), AND(#REF!&lt;&gt;"", #REF!=""), AND(#REF!&lt;&gt;"",#REF!=""), AND(I17&lt;&gt;"",J17=""))</formula>
    </cfRule>
  </conditionalFormatting>
  <conditionalFormatting sqref="M19">
    <cfRule type="expression" dxfId="129" priority="268">
      <formula>OR(AND(#REF!&lt;&gt;"", #REF!=""), AND(#REF!&lt;&gt;"", #REF!=""), AND(#REF!&lt;&gt;"", #REF!=""), AND(#REF!&lt;&gt;"",#REF!=""), AND(I19&lt;&gt;"",J19=""))</formula>
    </cfRule>
  </conditionalFormatting>
  <conditionalFormatting sqref="M21">
    <cfRule type="expression" dxfId="128" priority="267">
      <formula>OR(AND(#REF!&lt;&gt;"", #REF!=""), AND(#REF!&lt;&gt;"", #REF!=""), AND(#REF!&lt;&gt;"", #REF!=""), AND(#REF!&lt;&gt;"",#REF!=""), AND(I21&lt;&gt;"",J21=""))</formula>
    </cfRule>
  </conditionalFormatting>
  <conditionalFormatting sqref="M23">
    <cfRule type="expression" dxfId="127" priority="266">
      <formula>OR(AND(#REF!&lt;&gt;"", #REF!=""), AND(#REF!&lt;&gt;"", #REF!=""), AND(#REF!&lt;&gt;"", #REF!=""), AND(#REF!&lt;&gt;"",#REF!=""), AND(I23&lt;&gt;"",J23=""))</formula>
    </cfRule>
  </conditionalFormatting>
  <conditionalFormatting sqref="M25">
    <cfRule type="expression" dxfId="126" priority="265">
      <formula>OR(AND(#REF!&lt;&gt;"", #REF!=""), AND(#REF!&lt;&gt;"", #REF!=""), AND(#REF!&lt;&gt;"", #REF!=""), AND(#REF!&lt;&gt;"",#REF!=""), AND(I25&lt;&gt;"",J25=""))</formula>
    </cfRule>
  </conditionalFormatting>
  <conditionalFormatting sqref="M27">
    <cfRule type="expression" dxfId="125" priority="264">
      <formula>OR(AND(#REF!&lt;&gt;"", #REF!=""), AND(#REF!&lt;&gt;"", #REF!=""), AND(#REF!&lt;&gt;"", #REF!=""), AND(#REF!&lt;&gt;"",#REF!=""), AND(I27&lt;&gt;"",J27=""))</formula>
    </cfRule>
  </conditionalFormatting>
  <conditionalFormatting sqref="M29">
    <cfRule type="expression" dxfId="124" priority="263">
      <formula>OR(AND(#REF!&lt;&gt;"", #REF!=""), AND(#REF!&lt;&gt;"", #REF!=""), AND(#REF!&lt;&gt;"", #REF!=""), AND(#REF!&lt;&gt;"",#REF!=""), AND(I29&lt;&gt;"",J29=""))</formula>
    </cfRule>
  </conditionalFormatting>
  <conditionalFormatting sqref="M31">
    <cfRule type="expression" dxfId="123" priority="262">
      <formula>OR(AND(#REF!&lt;&gt;"", #REF!=""), AND(#REF!&lt;&gt;"", #REF!=""), AND(#REF!&lt;&gt;"", #REF!=""), AND(#REF!&lt;&gt;"",#REF!=""), AND(I31&lt;&gt;"",J31=""))</formula>
    </cfRule>
  </conditionalFormatting>
  <conditionalFormatting sqref="M33">
    <cfRule type="expression" dxfId="122" priority="261">
      <formula>OR(AND(#REF!&lt;&gt;"", #REF!=""), AND(#REF!&lt;&gt;"", #REF!=""), AND(#REF!&lt;&gt;"", #REF!=""), AND(#REF!&lt;&gt;"",#REF!=""), AND(I33&lt;&gt;"",J33=""))</formula>
    </cfRule>
  </conditionalFormatting>
  <conditionalFormatting sqref="M35">
    <cfRule type="expression" dxfId="121" priority="260">
      <formula>OR(AND(#REF!&lt;&gt;"", #REF!=""), AND(#REF!&lt;&gt;"", #REF!=""), AND(#REF!&lt;&gt;"", #REF!=""), AND(#REF!&lt;&gt;"",#REF!=""), AND(I35&lt;&gt;"",J35=""))</formula>
    </cfRule>
  </conditionalFormatting>
  <conditionalFormatting sqref="M37">
    <cfRule type="expression" dxfId="120" priority="259">
      <formula>OR(AND(#REF!&lt;&gt;"", #REF!=""), AND(#REF!&lt;&gt;"", #REF!=""), AND(#REF!&lt;&gt;"", #REF!=""), AND(#REF!&lt;&gt;"",#REF!=""), AND(I37&lt;&gt;"",J37=""))</formula>
    </cfRule>
  </conditionalFormatting>
  <conditionalFormatting sqref="M39">
    <cfRule type="expression" dxfId="119" priority="258">
      <formula>OR(AND(#REF!&lt;&gt;"", #REF!=""), AND(#REF!&lt;&gt;"", #REF!=""), AND(#REF!&lt;&gt;"", #REF!=""), AND(#REF!&lt;&gt;"",#REF!=""), AND(I39&lt;&gt;"",J39=""))</formula>
    </cfRule>
  </conditionalFormatting>
  <conditionalFormatting sqref="M41">
    <cfRule type="expression" dxfId="118" priority="257">
      <formula>OR(AND(#REF!&lt;&gt;"", #REF!=""), AND(#REF!&lt;&gt;"", #REF!=""), AND(#REF!&lt;&gt;"", #REF!=""), AND(#REF!&lt;&gt;"",#REF!=""), AND(I41&lt;&gt;"",J41=""))</formula>
    </cfRule>
  </conditionalFormatting>
  <conditionalFormatting sqref="M63">
    <cfRule type="expression" dxfId="117" priority="256">
      <formula>OR(AND(#REF!&lt;&gt;"", #REF!=""), AND(#REF!&lt;&gt;"", #REF!=""), AND(#REF!&lt;&gt;"", #REF!=""), AND(#REF!&lt;&gt;"",#REF!=""), AND(I63&lt;&gt;"",J63=""))</formula>
    </cfRule>
  </conditionalFormatting>
  <conditionalFormatting sqref="M85">
    <cfRule type="expression" dxfId="116" priority="255">
      <formula>OR(AND(#REF!&lt;&gt;"", #REF!=""), AND(#REF!&lt;&gt;"", #REF!=""), AND(#REF!&lt;&gt;"", #REF!=""), AND(#REF!&lt;&gt;"",#REF!=""), AND(I85&lt;&gt;"",J85=""))</formula>
    </cfRule>
  </conditionalFormatting>
  <conditionalFormatting sqref="M105">
    <cfRule type="expression" dxfId="115" priority="254">
      <formula>OR(AND(#REF!&lt;&gt;"", #REF!=""), AND(#REF!&lt;&gt;"", #REF!=""), AND(#REF!&lt;&gt;"", #REF!=""), AND(#REF!&lt;&gt;"",#REF!=""), AND(I105&lt;&gt;"",J105=""))</formula>
    </cfRule>
  </conditionalFormatting>
  <conditionalFormatting sqref="M125">
    <cfRule type="expression" dxfId="114" priority="253">
      <formula>OR(AND(#REF!&lt;&gt;"", #REF!=""), AND(#REF!&lt;&gt;"", #REF!=""), AND(#REF!&lt;&gt;"", #REF!=""), AND(#REF!&lt;&gt;"",#REF!=""), AND(I125&lt;&gt;"",J125=""))</formula>
    </cfRule>
  </conditionalFormatting>
  <conditionalFormatting sqref="M171">
    <cfRule type="expression" dxfId="113" priority="252">
      <formula>OR(AND(#REF!&lt;&gt;"", #REF!=""), AND(#REF!&lt;&gt;"", #REF!=""), AND(#REF!&lt;&gt;"", #REF!=""), AND(#REF!&lt;&gt;"",#REF!=""), AND(I171&lt;&gt;"",J171=""))</formula>
    </cfRule>
  </conditionalFormatting>
  <conditionalFormatting sqref="M199">
    <cfRule type="expression" dxfId="112" priority="251">
      <formula>OR(AND(#REF!&lt;&gt;"", #REF!=""), AND(#REF!&lt;&gt;"", #REF!=""), AND(#REF!&lt;&gt;"", #REF!=""), AND(#REF!&lt;&gt;"",#REF!=""), AND(I199&lt;&gt;"",J199=""))</formula>
    </cfRule>
  </conditionalFormatting>
  <conditionalFormatting sqref="M265">
    <cfRule type="expression" dxfId="111" priority="250">
      <formula>OR(AND(#REF!&lt;&gt;"", #REF!=""), AND(#REF!&lt;&gt;"", #REF!=""), AND(#REF!&lt;&gt;"", #REF!=""), AND(#REF!&lt;&gt;"",#REF!=""), AND(I265&lt;&gt;"",J265=""))</formula>
    </cfRule>
  </conditionalFormatting>
  <conditionalFormatting sqref="M303">
    <cfRule type="expression" dxfId="110" priority="249">
      <formula>OR(AND(#REF!&lt;&gt;"", #REF!=""), AND(#REF!&lt;&gt;"", #REF!=""), AND(#REF!&lt;&gt;"", #REF!=""), AND(#REF!&lt;&gt;"",#REF!=""), AND(I303&lt;&gt;"",J303=""))</formula>
    </cfRule>
  </conditionalFormatting>
  <conditionalFormatting sqref="M307">
    <cfRule type="expression" dxfId="109" priority="248">
      <formula>OR(AND(#REF!&lt;&gt;"", #REF!=""), AND(#REF!&lt;&gt;"", #REF!=""), AND(#REF!&lt;&gt;"", #REF!=""), AND(#REF!&lt;&gt;"",#REF!=""), AND(I307&lt;&gt;"",J307=""))</formula>
    </cfRule>
  </conditionalFormatting>
  <conditionalFormatting sqref="M309">
    <cfRule type="expression" dxfId="108" priority="247">
      <formula>OR(AND(#REF!&lt;&gt;"", #REF!=""), AND(#REF!&lt;&gt;"", #REF!=""), AND(#REF!&lt;&gt;"", #REF!=""), AND(#REF!&lt;&gt;"",#REF!=""), AND(I309&lt;&gt;"",J309=""))</formula>
    </cfRule>
  </conditionalFormatting>
  <conditionalFormatting sqref="M311">
    <cfRule type="expression" dxfId="107" priority="246">
      <formula>OR(AND(#REF!&lt;&gt;"", #REF!=""), AND(#REF!&lt;&gt;"", #REF!=""), AND(#REF!&lt;&gt;"", #REF!=""), AND(#REF!&lt;&gt;"",#REF!=""), AND(I311&lt;&gt;"",J311=""))</formula>
    </cfRule>
  </conditionalFormatting>
  <conditionalFormatting sqref="M313">
    <cfRule type="expression" dxfId="106" priority="245">
      <formula>OR(AND(#REF!&lt;&gt;"", #REF!=""), AND(#REF!&lt;&gt;"", #REF!=""), AND(#REF!&lt;&gt;"", #REF!=""), AND(#REF!&lt;&gt;"",#REF!=""), AND(I313&lt;&gt;"",J313=""))</formula>
    </cfRule>
  </conditionalFormatting>
  <conditionalFormatting sqref="M315">
    <cfRule type="expression" dxfId="105" priority="244">
      <formula>OR(AND(#REF!&lt;&gt;"", #REF!=""), AND(#REF!&lt;&gt;"", #REF!=""), AND(#REF!&lt;&gt;"", #REF!=""), AND(#REF!&lt;&gt;"",#REF!=""), AND(I315&lt;&gt;"",J315=""))</formula>
    </cfRule>
  </conditionalFormatting>
  <conditionalFormatting sqref="M317">
    <cfRule type="expression" dxfId="104" priority="243">
      <formula>OR(AND(#REF!&lt;&gt;"", #REF!=""), AND(#REF!&lt;&gt;"", #REF!=""), AND(#REF!&lt;&gt;"", #REF!=""), AND(#REF!&lt;&gt;"",#REF!=""), AND(I317&lt;&gt;"",J317=""))</formula>
    </cfRule>
  </conditionalFormatting>
  <conditionalFormatting sqref="M319">
    <cfRule type="expression" dxfId="103" priority="242">
      <formula>OR(AND(#REF!&lt;&gt;"", #REF!=""), AND(#REF!&lt;&gt;"", #REF!=""), AND(#REF!&lt;&gt;"", #REF!=""), AND(#REF!&lt;&gt;"",#REF!=""), AND(I319&lt;&gt;"",J319=""))</formula>
    </cfRule>
  </conditionalFormatting>
  <conditionalFormatting sqref="M321">
    <cfRule type="expression" dxfId="102" priority="241">
      <formula>OR(AND(#REF!&lt;&gt;"", #REF!=""), AND(#REF!&lt;&gt;"", #REF!=""), AND(#REF!&lt;&gt;"", #REF!=""), AND(#REF!&lt;&gt;"",#REF!=""), AND(I321&lt;&gt;"",J321=""))</formula>
    </cfRule>
  </conditionalFormatting>
  <conditionalFormatting sqref="M323">
    <cfRule type="expression" dxfId="101" priority="240">
      <formula>OR(AND(#REF!&lt;&gt;"", #REF!=""), AND(#REF!&lt;&gt;"", #REF!=""), AND(#REF!&lt;&gt;"", #REF!=""), AND(#REF!&lt;&gt;"",#REF!=""), AND(I323&lt;&gt;"",J323=""))</formula>
    </cfRule>
  </conditionalFormatting>
  <conditionalFormatting sqref="M325">
    <cfRule type="expression" dxfId="100" priority="239">
      <formula>OR(AND(#REF!&lt;&gt;"", #REF!=""), AND(#REF!&lt;&gt;"", #REF!=""), AND(#REF!&lt;&gt;"", #REF!=""), AND(#REF!&lt;&gt;"",#REF!=""), AND(I325&lt;&gt;"",J325=""))</formula>
    </cfRule>
  </conditionalFormatting>
  <conditionalFormatting sqref="M327">
    <cfRule type="expression" dxfId="99" priority="238">
      <formula>OR(AND(#REF!&lt;&gt;"", #REF!=""), AND(#REF!&lt;&gt;"", #REF!=""), AND(#REF!&lt;&gt;"", #REF!=""), AND(#REF!&lt;&gt;"",#REF!=""), AND(I327&lt;&gt;"",J327=""))</formula>
    </cfRule>
  </conditionalFormatting>
  <conditionalFormatting sqref="M329">
    <cfRule type="expression" dxfId="98" priority="237">
      <formula>OR(AND(#REF!&lt;&gt;"", #REF!=""), AND(#REF!&lt;&gt;"", #REF!=""), AND(#REF!&lt;&gt;"", #REF!=""), AND(#REF!&lt;&gt;"",#REF!=""), AND(I329&lt;&gt;"",J329=""))</formula>
    </cfRule>
  </conditionalFormatting>
  <conditionalFormatting sqref="M331">
    <cfRule type="expression" dxfId="97" priority="236">
      <formula>OR(AND(#REF!&lt;&gt;"", #REF!=""), AND(#REF!&lt;&gt;"", #REF!=""), AND(#REF!&lt;&gt;"", #REF!=""), AND(#REF!&lt;&gt;"",#REF!=""), AND(I331&lt;&gt;"",J331=""))</formula>
    </cfRule>
  </conditionalFormatting>
  <conditionalFormatting sqref="M333">
    <cfRule type="expression" dxfId="96" priority="235">
      <formula>OR(AND(#REF!&lt;&gt;"", #REF!=""), AND(#REF!&lt;&gt;"", #REF!=""), AND(#REF!&lt;&gt;"", #REF!=""), AND(#REF!&lt;&gt;"",#REF!=""), AND(I333&lt;&gt;"",J333=""))</formula>
    </cfRule>
  </conditionalFormatting>
  <conditionalFormatting sqref="M335">
    <cfRule type="expression" dxfId="95" priority="234">
      <formula>OR(AND(#REF!&lt;&gt;"", #REF!=""), AND(#REF!&lt;&gt;"", #REF!=""), AND(#REF!&lt;&gt;"", #REF!=""), AND(#REF!&lt;&gt;"",#REF!=""), AND(I335&lt;&gt;"",J335=""))</formula>
    </cfRule>
  </conditionalFormatting>
  <conditionalFormatting sqref="M337">
    <cfRule type="expression" dxfId="94" priority="233">
      <formula>OR(AND(#REF!&lt;&gt;"", #REF!=""), AND(#REF!&lt;&gt;"", #REF!=""), AND(#REF!&lt;&gt;"", #REF!=""), AND(#REF!&lt;&gt;"",#REF!=""), AND(I337&lt;&gt;"",J337=""))</formula>
    </cfRule>
  </conditionalFormatting>
  <conditionalFormatting sqref="M339">
    <cfRule type="expression" dxfId="93" priority="232">
      <formula>OR(AND(#REF!&lt;&gt;"", #REF!=""), AND(#REF!&lt;&gt;"", #REF!=""), AND(#REF!&lt;&gt;"", #REF!=""), AND(#REF!&lt;&gt;"",#REF!=""), AND(I339&lt;&gt;"",J339=""))</formula>
    </cfRule>
  </conditionalFormatting>
  <conditionalFormatting sqref="M341">
    <cfRule type="expression" dxfId="92" priority="231">
      <formula>OR(AND(#REF!&lt;&gt;"", #REF!=""), AND(#REF!&lt;&gt;"", #REF!=""), AND(#REF!&lt;&gt;"", #REF!=""), AND(#REF!&lt;&gt;"",#REF!=""), AND(I341&lt;&gt;"",J341=""))</formula>
    </cfRule>
  </conditionalFormatting>
  <conditionalFormatting sqref="M343">
    <cfRule type="expression" dxfId="91" priority="230">
      <formula>OR(AND(#REF!&lt;&gt;"", #REF!=""), AND(#REF!&lt;&gt;"", #REF!=""), AND(#REF!&lt;&gt;"", #REF!=""), AND(#REF!&lt;&gt;"",#REF!=""), AND(I343&lt;&gt;"",J343=""))</formula>
    </cfRule>
  </conditionalFormatting>
  <conditionalFormatting sqref="M365">
    <cfRule type="expression" dxfId="90" priority="229">
      <formula>OR(AND(#REF!&lt;&gt;"", #REF!=""), AND(#REF!&lt;&gt;"", #REF!=""), AND(#REF!&lt;&gt;"", #REF!=""), AND(#REF!&lt;&gt;"",#REF!=""), AND(I365&lt;&gt;"",J365=""))</formula>
    </cfRule>
  </conditionalFormatting>
  <conditionalFormatting sqref="M387">
    <cfRule type="expression" dxfId="89" priority="228">
      <formula>OR(AND(#REF!&lt;&gt;"", #REF!=""), AND(#REF!&lt;&gt;"", #REF!=""), AND(#REF!&lt;&gt;"", #REF!=""), AND(#REF!&lt;&gt;"",#REF!=""), AND(I387&lt;&gt;"",J387=""))</formula>
    </cfRule>
  </conditionalFormatting>
  <conditionalFormatting sqref="M407">
    <cfRule type="expression" dxfId="88" priority="227">
      <formula>OR(AND(#REF!&lt;&gt;"", #REF!=""), AND(#REF!&lt;&gt;"", #REF!=""), AND(#REF!&lt;&gt;"", #REF!=""), AND(#REF!&lt;&gt;"",#REF!=""), AND(I407&lt;&gt;"",J407=""))</formula>
    </cfRule>
  </conditionalFormatting>
  <conditionalFormatting sqref="M427">
    <cfRule type="expression" dxfId="87" priority="226">
      <formula>OR(AND(#REF!&lt;&gt;"", #REF!=""), AND(#REF!&lt;&gt;"", #REF!=""), AND(#REF!&lt;&gt;"", #REF!=""), AND(#REF!&lt;&gt;"",#REF!=""), AND(I427&lt;&gt;"",J427=""))</formula>
    </cfRule>
  </conditionalFormatting>
  <conditionalFormatting sqref="M473">
    <cfRule type="expression" dxfId="86" priority="225">
      <formula>OR(AND(#REF!&lt;&gt;"", #REF!=""), AND(#REF!&lt;&gt;"", #REF!=""), AND(#REF!&lt;&gt;"", #REF!=""), AND(#REF!&lt;&gt;"",#REF!=""), AND(I473&lt;&gt;"",J473=""))</formula>
    </cfRule>
  </conditionalFormatting>
  <conditionalFormatting sqref="M501">
    <cfRule type="expression" dxfId="85" priority="224">
      <formula>OR(AND(#REF!&lt;&gt;"", #REF!=""), AND(#REF!&lt;&gt;"", #REF!=""), AND(#REF!&lt;&gt;"", #REF!=""), AND(#REF!&lt;&gt;"",#REF!=""), AND(I501&lt;&gt;"",J501=""))</formula>
    </cfRule>
  </conditionalFormatting>
  <conditionalFormatting sqref="M567">
    <cfRule type="expression" dxfId="84" priority="223">
      <formula>OR(AND(#REF!&lt;&gt;"", #REF!=""), AND(#REF!&lt;&gt;"", #REF!=""), AND(#REF!&lt;&gt;"", #REF!=""), AND(#REF!&lt;&gt;"",#REF!=""), AND(I567&lt;&gt;"",J567=""))</formula>
    </cfRule>
  </conditionalFormatting>
  <conditionalFormatting sqref="M605">
    <cfRule type="expression" dxfId="83" priority="222">
      <formula>OR(AND(#REF!&lt;&gt;"", #REF!=""), AND(#REF!&lt;&gt;"", #REF!=""), AND(#REF!&lt;&gt;"", #REF!=""), AND(#REF!&lt;&gt;"",#REF!=""), AND(I605&lt;&gt;"",J605=""))</formula>
    </cfRule>
  </conditionalFormatting>
  <conditionalFormatting sqref="M606:M608">
    <cfRule type="expression" dxfId="82" priority="221">
      <formula>OR(AND(#REF!&lt;&gt;"", #REF!=""), AND(#REF!&lt;&gt;"", #REF!=""), AND(#REF!&lt;&gt;"", #REF!=""), AND(#REF!&lt;&gt;"",#REF!=""), AND(I606&lt;&gt;"",J606=""))</formula>
    </cfRule>
  </conditionalFormatting>
  <conditionalFormatting sqref="M609">
    <cfRule type="expression" dxfId="81" priority="220">
      <formula>OR(AND(#REF!&lt;&gt;"", #REF!=""), AND(#REF!&lt;&gt;"", #REF!=""), AND(#REF!&lt;&gt;"", #REF!=""), AND(#REF!&lt;&gt;"",#REF!=""), AND(I609&lt;&gt;"",J609=""))</formula>
    </cfRule>
  </conditionalFormatting>
  <conditionalFormatting sqref="M611">
    <cfRule type="expression" dxfId="80" priority="219">
      <formula>OR(AND(#REF!&lt;&gt;"", #REF!=""), AND(#REF!&lt;&gt;"", #REF!=""), AND(#REF!&lt;&gt;"", #REF!=""), AND(#REF!&lt;&gt;"",#REF!=""), AND(I611&lt;&gt;"",J611=""))</formula>
    </cfRule>
  </conditionalFormatting>
  <conditionalFormatting sqref="M613">
    <cfRule type="expression" dxfId="79" priority="218">
      <formula>OR(AND(#REF!&lt;&gt;"", #REF!=""), AND(#REF!&lt;&gt;"", #REF!=""), AND(#REF!&lt;&gt;"", #REF!=""), AND(#REF!&lt;&gt;"",#REF!=""), AND(I613&lt;&gt;"",J613=""))</formula>
    </cfRule>
  </conditionalFormatting>
  <conditionalFormatting sqref="M615">
    <cfRule type="expression" dxfId="78" priority="217">
      <formula>OR(AND(#REF!&lt;&gt;"", #REF!=""), AND(#REF!&lt;&gt;"", #REF!=""), AND(#REF!&lt;&gt;"", #REF!=""), AND(#REF!&lt;&gt;"",#REF!=""), AND(I615&lt;&gt;"",J615=""))</formula>
    </cfRule>
  </conditionalFormatting>
  <conditionalFormatting sqref="M617">
    <cfRule type="expression" dxfId="77" priority="216">
      <formula>OR(AND(#REF!&lt;&gt;"", #REF!=""), AND(#REF!&lt;&gt;"", #REF!=""), AND(#REF!&lt;&gt;"", #REF!=""), AND(#REF!&lt;&gt;"",#REF!=""), AND(I617&lt;&gt;"",J617=""))</formula>
    </cfRule>
  </conditionalFormatting>
  <conditionalFormatting sqref="M619">
    <cfRule type="expression" dxfId="76" priority="215">
      <formula>OR(AND(#REF!&lt;&gt;"", #REF!=""), AND(#REF!&lt;&gt;"", #REF!=""), AND(#REF!&lt;&gt;"", #REF!=""), AND(#REF!&lt;&gt;"",#REF!=""), AND(I619&lt;&gt;"",J619=""))</formula>
    </cfRule>
  </conditionalFormatting>
  <conditionalFormatting sqref="M621">
    <cfRule type="expression" dxfId="75" priority="214">
      <formula>OR(AND(#REF!&lt;&gt;"", #REF!=""), AND(#REF!&lt;&gt;"", #REF!=""), AND(#REF!&lt;&gt;"", #REF!=""), AND(#REF!&lt;&gt;"",#REF!=""), AND(I621&lt;&gt;"",J621=""))</formula>
    </cfRule>
  </conditionalFormatting>
  <conditionalFormatting sqref="M623">
    <cfRule type="expression" dxfId="74" priority="213">
      <formula>OR(AND(#REF!&lt;&gt;"", #REF!=""), AND(#REF!&lt;&gt;"", #REF!=""), AND(#REF!&lt;&gt;"", #REF!=""), AND(#REF!&lt;&gt;"",#REF!=""), AND(I623&lt;&gt;"",J623=""))</formula>
    </cfRule>
  </conditionalFormatting>
  <conditionalFormatting sqref="M625">
    <cfRule type="expression" dxfId="73" priority="212">
      <formula>OR(AND(#REF!&lt;&gt;"", #REF!=""), AND(#REF!&lt;&gt;"", #REF!=""), AND(#REF!&lt;&gt;"", #REF!=""), AND(#REF!&lt;&gt;"",#REF!=""), AND(I625&lt;&gt;"",J625=""))</formula>
    </cfRule>
  </conditionalFormatting>
  <conditionalFormatting sqref="M627">
    <cfRule type="expression" dxfId="72" priority="211">
      <formula>OR(AND(#REF!&lt;&gt;"", #REF!=""), AND(#REF!&lt;&gt;"", #REF!=""), AND(#REF!&lt;&gt;"", #REF!=""), AND(#REF!&lt;&gt;"",#REF!=""), AND(I627&lt;&gt;"",J627=""))</formula>
    </cfRule>
  </conditionalFormatting>
  <conditionalFormatting sqref="M629">
    <cfRule type="expression" dxfId="71" priority="210">
      <formula>OR(AND(#REF!&lt;&gt;"", #REF!=""), AND(#REF!&lt;&gt;"", #REF!=""), AND(#REF!&lt;&gt;"", #REF!=""), AND(#REF!&lt;&gt;"",#REF!=""), AND(I629&lt;&gt;"",J629=""))</formula>
    </cfRule>
  </conditionalFormatting>
  <conditionalFormatting sqref="M631">
    <cfRule type="expression" dxfId="70" priority="209">
      <formula>OR(AND(#REF!&lt;&gt;"", #REF!=""), AND(#REF!&lt;&gt;"", #REF!=""), AND(#REF!&lt;&gt;"", #REF!=""), AND(#REF!&lt;&gt;"",#REF!=""), AND(I631&lt;&gt;"",J631=""))</formula>
    </cfRule>
  </conditionalFormatting>
  <conditionalFormatting sqref="M633">
    <cfRule type="expression" dxfId="69" priority="208">
      <formula>OR(AND(#REF!&lt;&gt;"", #REF!=""), AND(#REF!&lt;&gt;"", #REF!=""), AND(#REF!&lt;&gt;"", #REF!=""), AND(#REF!&lt;&gt;"",#REF!=""), AND(I633&lt;&gt;"",J633=""))</formula>
    </cfRule>
  </conditionalFormatting>
  <conditionalFormatting sqref="M635">
    <cfRule type="expression" dxfId="68" priority="207">
      <formula>OR(AND(#REF!&lt;&gt;"", #REF!=""), AND(#REF!&lt;&gt;"", #REF!=""), AND(#REF!&lt;&gt;"", #REF!=""), AND(#REF!&lt;&gt;"",#REF!=""), AND(I635&lt;&gt;"",J635=""))</formula>
    </cfRule>
  </conditionalFormatting>
  <conditionalFormatting sqref="M637">
    <cfRule type="expression" dxfId="67" priority="206">
      <formula>OR(AND(#REF!&lt;&gt;"", #REF!=""), AND(#REF!&lt;&gt;"", #REF!=""), AND(#REF!&lt;&gt;"", #REF!=""), AND(#REF!&lt;&gt;"",#REF!=""), AND(I637&lt;&gt;"",J637=""))</formula>
    </cfRule>
  </conditionalFormatting>
  <conditionalFormatting sqref="M639">
    <cfRule type="expression" dxfId="66" priority="205">
      <formula>OR(AND(#REF!&lt;&gt;"", #REF!=""), AND(#REF!&lt;&gt;"", #REF!=""), AND(#REF!&lt;&gt;"", #REF!=""), AND(#REF!&lt;&gt;"",#REF!=""), AND(I639&lt;&gt;"",J639=""))</formula>
    </cfRule>
  </conditionalFormatting>
  <conditionalFormatting sqref="M641">
    <cfRule type="expression" dxfId="65" priority="204">
      <formula>OR(AND(#REF!&lt;&gt;"", #REF!=""), AND(#REF!&lt;&gt;"", #REF!=""), AND(#REF!&lt;&gt;"", #REF!=""), AND(#REF!&lt;&gt;"",#REF!=""), AND(I641&lt;&gt;"",J641=""))</formula>
    </cfRule>
  </conditionalFormatting>
  <conditionalFormatting sqref="M643">
    <cfRule type="expression" dxfId="64" priority="203">
      <formula>OR(AND(#REF!&lt;&gt;"", #REF!=""), AND(#REF!&lt;&gt;"", #REF!=""), AND(#REF!&lt;&gt;"", #REF!=""), AND(#REF!&lt;&gt;"",#REF!=""), AND(I643&lt;&gt;"",J643=""))</formula>
    </cfRule>
  </conditionalFormatting>
  <conditionalFormatting sqref="M645">
    <cfRule type="expression" dxfId="63" priority="202">
      <formula>OR(AND(#REF!&lt;&gt;"", #REF!=""), AND(#REF!&lt;&gt;"", #REF!=""), AND(#REF!&lt;&gt;"", #REF!=""), AND(#REF!&lt;&gt;"",#REF!=""), AND(I645&lt;&gt;"",J645=""))</formula>
    </cfRule>
  </conditionalFormatting>
  <conditionalFormatting sqref="M667">
    <cfRule type="expression" dxfId="62" priority="201">
      <formula>OR(AND(#REF!&lt;&gt;"", #REF!=""), AND(#REF!&lt;&gt;"", #REF!=""), AND(#REF!&lt;&gt;"", #REF!=""), AND(#REF!&lt;&gt;"",#REF!=""), AND(I667&lt;&gt;"",J667=""))</formula>
    </cfRule>
  </conditionalFormatting>
  <conditionalFormatting sqref="M689">
    <cfRule type="expression" dxfId="61" priority="200">
      <formula>OR(AND(#REF!&lt;&gt;"", #REF!=""), AND(#REF!&lt;&gt;"", #REF!=""), AND(#REF!&lt;&gt;"", #REF!=""), AND(#REF!&lt;&gt;"",#REF!=""), AND(I689&lt;&gt;"",J689=""))</formula>
    </cfRule>
  </conditionalFormatting>
  <conditionalFormatting sqref="M709">
    <cfRule type="expression" dxfId="60" priority="199">
      <formula>OR(AND(#REF!&lt;&gt;"", #REF!=""), AND(#REF!&lt;&gt;"", #REF!=""), AND(#REF!&lt;&gt;"", #REF!=""), AND(#REF!&lt;&gt;"",#REF!=""), AND(I709&lt;&gt;"",J709=""))</formula>
    </cfRule>
  </conditionalFormatting>
  <conditionalFormatting sqref="M729">
    <cfRule type="expression" dxfId="59" priority="198">
      <formula>OR(AND(#REF!&lt;&gt;"", #REF!=""), AND(#REF!&lt;&gt;"", #REF!=""), AND(#REF!&lt;&gt;"", #REF!=""), AND(#REF!&lt;&gt;"",#REF!=""), AND(I729&lt;&gt;"",J729=""))</formula>
    </cfRule>
  </conditionalFormatting>
  <conditionalFormatting sqref="M775">
    <cfRule type="expression" dxfId="58" priority="197">
      <formula>OR(AND(#REF!&lt;&gt;"", #REF!=""), AND(#REF!&lt;&gt;"", #REF!=""), AND(#REF!&lt;&gt;"", #REF!=""), AND(#REF!&lt;&gt;"",#REF!=""), AND(I775&lt;&gt;"",J775=""))</formula>
    </cfRule>
  </conditionalFormatting>
  <conditionalFormatting sqref="M803">
    <cfRule type="expression" dxfId="57" priority="196">
      <formula>OR(AND(#REF!&lt;&gt;"", #REF!=""), AND(#REF!&lt;&gt;"", #REF!=""), AND(#REF!&lt;&gt;"", #REF!=""), AND(#REF!&lt;&gt;"",#REF!=""), AND(I803&lt;&gt;"",J803=""))</formula>
    </cfRule>
  </conditionalFormatting>
  <conditionalFormatting sqref="M869">
    <cfRule type="expression" dxfId="56" priority="195">
      <formula>OR(AND(#REF!&lt;&gt;"", #REF!=""), AND(#REF!&lt;&gt;"", #REF!=""), AND(#REF!&lt;&gt;"", #REF!=""), AND(#REF!&lt;&gt;"",#REF!=""), AND(I869&lt;&gt;"",J869=""))</formula>
    </cfRule>
  </conditionalFormatting>
  <conditionalFormatting sqref="M907">
    <cfRule type="expression" dxfId="55" priority="194">
      <formula>OR(AND(#REF!&lt;&gt;"", #REF!=""), AND(#REF!&lt;&gt;"", #REF!=""), AND(#REF!&lt;&gt;"", #REF!=""), AND(#REF!&lt;&gt;"",#REF!=""), AND(I907&lt;&gt;"",J907=""))</formula>
    </cfRule>
  </conditionalFormatting>
  <conditionalFormatting sqref="M911">
    <cfRule type="expression" dxfId="54" priority="193">
      <formula>OR(AND(#REF!&lt;&gt;"", #REF!=""), AND(#REF!&lt;&gt;"", #REF!=""), AND(#REF!&lt;&gt;"", #REF!=""), AND(#REF!&lt;&gt;"",#REF!=""), AND(I911&lt;&gt;"",J911=""))</formula>
    </cfRule>
  </conditionalFormatting>
  <conditionalFormatting sqref="M913">
    <cfRule type="expression" dxfId="53" priority="192">
      <formula>OR(AND(#REF!&lt;&gt;"", #REF!=""), AND(#REF!&lt;&gt;"", #REF!=""), AND(#REF!&lt;&gt;"", #REF!=""), AND(#REF!&lt;&gt;"",#REF!=""), AND(I913&lt;&gt;"",J913=""))</formula>
    </cfRule>
  </conditionalFormatting>
  <conditionalFormatting sqref="M915">
    <cfRule type="expression" dxfId="52" priority="191">
      <formula>OR(AND(#REF!&lt;&gt;"", #REF!=""), AND(#REF!&lt;&gt;"", #REF!=""), AND(#REF!&lt;&gt;"", #REF!=""), AND(#REF!&lt;&gt;"",#REF!=""), AND(I915&lt;&gt;"",J915=""))</formula>
    </cfRule>
  </conditionalFormatting>
  <conditionalFormatting sqref="M917">
    <cfRule type="expression" dxfId="51" priority="190">
      <formula>OR(AND(#REF!&lt;&gt;"", #REF!=""), AND(#REF!&lt;&gt;"", #REF!=""), AND(#REF!&lt;&gt;"", #REF!=""), AND(#REF!&lt;&gt;"",#REF!=""), AND(I917&lt;&gt;"",J917=""))</formula>
    </cfRule>
  </conditionalFormatting>
  <conditionalFormatting sqref="M919">
    <cfRule type="expression" dxfId="50" priority="189">
      <formula>OR(AND(#REF!&lt;&gt;"", #REF!=""), AND(#REF!&lt;&gt;"", #REF!=""), AND(#REF!&lt;&gt;"", #REF!=""), AND(#REF!&lt;&gt;"",#REF!=""), AND(I919&lt;&gt;"",J919=""))</formula>
    </cfRule>
  </conditionalFormatting>
  <conditionalFormatting sqref="M921">
    <cfRule type="expression" dxfId="49" priority="188">
      <formula>OR(AND(#REF!&lt;&gt;"", #REF!=""), AND(#REF!&lt;&gt;"", #REF!=""), AND(#REF!&lt;&gt;"", #REF!=""), AND(#REF!&lt;&gt;"",#REF!=""), AND(I921&lt;&gt;"",J921=""))</formula>
    </cfRule>
  </conditionalFormatting>
  <conditionalFormatting sqref="M923">
    <cfRule type="expression" dxfId="48" priority="187">
      <formula>OR(AND(#REF!&lt;&gt;"", #REF!=""), AND(#REF!&lt;&gt;"", #REF!=""), AND(#REF!&lt;&gt;"", #REF!=""), AND(#REF!&lt;&gt;"",#REF!=""), AND(I923&lt;&gt;"",J923=""))</formula>
    </cfRule>
  </conditionalFormatting>
  <conditionalFormatting sqref="M925">
    <cfRule type="expression" dxfId="47" priority="186">
      <formula>OR(AND(#REF!&lt;&gt;"", #REF!=""), AND(#REF!&lt;&gt;"", #REF!=""), AND(#REF!&lt;&gt;"", #REF!=""), AND(#REF!&lt;&gt;"",#REF!=""), AND(I925&lt;&gt;"",J925=""))</formula>
    </cfRule>
  </conditionalFormatting>
  <conditionalFormatting sqref="M927">
    <cfRule type="expression" dxfId="46" priority="185">
      <formula>OR(AND(#REF!&lt;&gt;"", #REF!=""), AND(#REF!&lt;&gt;"", #REF!=""), AND(#REF!&lt;&gt;"", #REF!=""), AND(#REF!&lt;&gt;"",#REF!=""), AND(I927&lt;&gt;"",J927=""))</formula>
    </cfRule>
  </conditionalFormatting>
  <conditionalFormatting sqref="M929">
    <cfRule type="expression" dxfId="45" priority="184">
      <formula>OR(AND(#REF!&lt;&gt;"", #REF!=""), AND(#REF!&lt;&gt;"", #REF!=""), AND(#REF!&lt;&gt;"", #REF!=""), AND(#REF!&lt;&gt;"",#REF!=""), AND(I929&lt;&gt;"",J929=""))</formula>
    </cfRule>
  </conditionalFormatting>
  <conditionalFormatting sqref="M931">
    <cfRule type="expression" dxfId="44" priority="183">
      <formula>OR(AND(#REF!&lt;&gt;"", #REF!=""), AND(#REF!&lt;&gt;"", #REF!=""), AND(#REF!&lt;&gt;"", #REF!=""), AND(#REF!&lt;&gt;"",#REF!=""), AND(I931&lt;&gt;"",J931=""))</formula>
    </cfRule>
  </conditionalFormatting>
  <conditionalFormatting sqref="M933">
    <cfRule type="expression" dxfId="43" priority="182">
      <formula>OR(AND(#REF!&lt;&gt;"", #REF!=""), AND(#REF!&lt;&gt;"", #REF!=""), AND(#REF!&lt;&gt;"", #REF!=""), AND(#REF!&lt;&gt;"",#REF!=""), AND(I933&lt;&gt;"",J933=""))</formula>
    </cfRule>
  </conditionalFormatting>
  <conditionalFormatting sqref="M935">
    <cfRule type="expression" dxfId="42" priority="181">
      <formula>OR(AND(#REF!&lt;&gt;"", #REF!=""), AND(#REF!&lt;&gt;"", #REF!=""), AND(#REF!&lt;&gt;"", #REF!=""), AND(#REF!&lt;&gt;"",#REF!=""), AND(I935&lt;&gt;"",J935=""))</formula>
    </cfRule>
  </conditionalFormatting>
  <conditionalFormatting sqref="M937">
    <cfRule type="expression" dxfId="41" priority="180">
      <formula>OR(AND(#REF!&lt;&gt;"", #REF!=""), AND(#REF!&lt;&gt;"", #REF!=""), AND(#REF!&lt;&gt;"", #REF!=""), AND(#REF!&lt;&gt;"",#REF!=""), AND(I937&lt;&gt;"",J937=""))</formula>
    </cfRule>
  </conditionalFormatting>
  <conditionalFormatting sqref="M939">
    <cfRule type="expression" dxfId="40" priority="179">
      <formula>OR(AND(#REF!&lt;&gt;"", #REF!=""), AND(#REF!&lt;&gt;"", #REF!=""), AND(#REF!&lt;&gt;"", #REF!=""), AND(#REF!&lt;&gt;"",#REF!=""), AND(I939&lt;&gt;"",J939=""))</formula>
    </cfRule>
  </conditionalFormatting>
  <conditionalFormatting sqref="M941">
    <cfRule type="expression" dxfId="39" priority="178">
      <formula>OR(AND(#REF!&lt;&gt;"", #REF!=""), AND(#REF!&lt;&gt;"", #REF!=""), AND(#REF!&lt;&gt;"", #REF!=""), AND(#REF!&lt;&gt;"",#REF!=""), AND(I941&lt;&gt;"",J941=""))</formula>
    </cfRule>
  </conditionalFormatting>
  <conditionalFormatting sqref="M943">
    <cfRule type="expression" dxfId="38" priority="177">
      <formula>OR(AND(#REF!&lt;&gt;"", #REF!=""), AND(#REF!&lt;&gt;"", #REF!=""), AND(#REF!&lt;&gt;"", #REF!=""), AND(#REF!&lt;&gt;"",#REF!=""), AND(I943&lt;&gt;"",J943=""))</formula>
    </cfRule>
  </conditionalFormatting>
  <conditionalFormatting sqref="M945">
    <cfRule type="expression" dxfId="37" priority="176">
      <formula>OR(AND(#REF!&lt;&gt;"", #REF!=""), AND(#REF!&lt;&gt;"", #REF!=""), AND(#REF!&lt;&gt;"", #REF!=""), AND(#REF!&lt;&gt;"",#REF!=""), AND(I945&lt;&gt;"",J945=""))</formula>
    </cfRule>
  </conditionalFormatting>
  <conditionalFormatting sqref="M947">
    <cfRule type="expression" dxfId="36" priority="175">
      <formula>OR(AND(#REF!&lt;&gt;"", #REF!=""), AND(#REF!&lt;&gt;"", #REF!=""), AND(#REF!&lt;&gt;"", #REF!=""), AND(#REF!&lt;&gt;"",#REF!=""), AND(I947&lt;&gt;"",J947=""))</formula>
    </cfRule>
  </conditionalFormatting>
  <conditionalFormatting sqref="M969">
    <cfRule type="expression" dxfId="35" priority="174">
      <formula>OR(AND(#REF!&lt;&gt;"", #REF!=""), AND(#REF!&lt;&gt;"", #REF!=""), AND(#REF!&lt;&gt;"", #REF!=""), AND(#REF!&lt;&gt;"",#REF!=""), AND(I969&lt;&gt;"",J969=""))</formula>
    </cfRule>
  </conditionalFormatting>
  <conditionalFormatting sqref="M991">
    <cfRule type="expression" dxfId="34" priority="173">
      <formula>OR(AND(#REF!&lt;&gt;"", #REF!=""), AND(#REF!&lt;&gt;"", #REF!=""), AND(#REF!&lt;&gt;"", #REF!=""), AND(#REF!&lt;&gt;"",#REF!=""), AND(I991&lt;&gt;"",J991=""))</formula>
    </cfRule>
  </conditionalFormatting>
  <conditionalFormatting sqref="M1011">
    <cfRule type="expression" dxfId="33" priority="172">
      <formula>OR(AND(#REF!&lt;&gt;"", #REF!=""), AND(#REF!&lt;&gt;"", #REF!=""), AND(#REF!&lt;&gt;"", #REF!=""), AND(#REF!&lt;&gt;"",#REF!=""), AND(I1011&lt;&gt;"",J1011=""))</formula>
    </cfRule>
  </conditionalFormatting>
  <conditionalFormatting sqref="M1031">
    <cfRule type="expression" dxfId="32" priority="171">
      <formula>OR(AND(#REF!&lt;&gt;"", #REF!=""), AND(#REF!&lt;&gt;"", #REF!=""), AND(#REF!&lt;&gt;"", #REF!=""), AND(#REF!&lt;&gt;"",#REF!=""), AND(I1031&lt;&gt;"",J1031=""))</formula>
    </cfRule>
  </conditionalFormatting>
  <conditionalFormatting sqref="M1077">
    <cfRule type="expression" dxfId="31" priority="170">
      <formula>OR(AND(#REF!&lt;&gt;"", #REF!=""), AND(#REF!&lt;&gt;"", #REF!=""), AND(#REF!&lt;&gt;"", #REF!=""), AND(#REF!&lt;&gt;"",#REF!=""), AND(I1077&lt;&gt;"",J1077=""))</formula>
    </cfRule>
  </conditionalFormatting>
  <conditionalFormatting sqref="M1105">
    <cfRule type="expression" dxfId="30" priority="169">
      <formula>OR(AND(#REF!&lt;&gt;"", #REF!=""), AND(#REF!&lt;&gt;"", #REF!=""), AND(#REF!&lt;&gt;"", #REF!=""), AND(#REF!&lt;&gt;"",#REF!=""), AND(I1105&lt;&gt;"",J1105=""))</formula>
    </cfRule>
  </conditionalFormatting>
  <conditionalFormatting sqref="M1171">
    <cfRule type="expression" dxfId="29" priority="168">
      <formula>OR(AND(#REF!&lt;&gt;"", #REF!=""), AND(#REF!&lt;&gt;"", #REF!=""), AND(#REF!&lt;&gt;"", #REF!=""), AND(#REF!&lt;&gt;"",#REF!=""), AND(I1171&lt;&gt;"",J1171=""))</formula>
    </cfRule>
  </conditionalFormatting>
  <conditionalFormatting sqref="M1209">
    <cfRule type="expression" dxfId="28" priority="167">
      <formula>OR(AND(#REF!&lt;&gt;"", #REF!=""), AND(#REF!&lt;&gt;"", #REF!=""), AND(#REF!&lt;&gt;"", #REF!=""), AND(#REF!&lt;&gt;"",#REF!=""), AND(I1209&lt;&gt;"",J1209=""))</formula>
    </cfRule>
  </conditionalFormatting>
  <conditionalFormatting sqref="M1210:M1212">
    <cfRule type="expression" dxfId="27" priority="166">
      <formula>OR(AND(#REF!&lt;&gt;"", #REF!=""), AND(#REF!&lt;&gt;"", #REF!=""), AND(#REF!&lt;&gt;"", #REF!=""), AND(#REF!&lt;&gt;"",#REF!=""), AND(I1210&lt;&gt;"",J1210=""))</formula>
    </cfRule>
  </conditionalFormatting>
  <conditionalFormatting sqref="M1213">
    <cfRule type="expression" dxfId="26" priority="165">
      <formula>OR(AND(#REF!&lt;&gt;"", #REF!=""), AND(#REF!&lt;&gt;"", #REF!=""), AND(#REF!&lt;&gt;"", #REF!=""), AND(#REF!&lt;&gt;"",#REF!=""), AND(I1213&lt;&gt;"",J1213=""))</formula>
    </cfRule>
  </conditionalFormatting>
  <conditionalFormatting sqref="M1215">
    <cfRule type="expression" dxfId="25" priority="164">
      <formula>OR(AND(#REF!&lt;&gt;"", #REF!=""), AND(#REF!&lt;&gt;"", #REF!=""), AND(#REF!&lt;&gt;"", #REF!=""), AND(#REF!&lt;&gt;"",#REF!=""), AND(I1215&lt;&gt;"",J1215=""))</formula>
    </cfRule>
  </conditionalFormatting>
  <conditionalFormatting sqref="M1217">
    <cfRule type="expression" dxfId="24" priority="163">
      <formula>OR(AND(#REF!&lt;&gt;"", #REF!=""), AND(#REF!&lt;&gt;"", #REF!=""), AND(#REF!&lt;&gt;"", #REF!=""), AND(#REF!&lt;&gt;"",#REF!=""), AND(I1217&lt;&gt;"",J1217=""))</formula>
    </cfRule>
  </conditionalFormatting>
  <conditionalFormatting sqref="M1219">
    <cfRule type="expression" dxfId="23" priority="162">
      <formula>OR(AND(#REF!&lt;&gt;"", #REF!=""), AND(#REF!&lt;&gt;"", #REF!=""), AND(#REF!&lt;&gt;"", #REF!=""), AND(#REF!&lt;&gt;"",#REF!=""), AND(I1219&lt;&gt;"",J1219=""))</formula>
    </cfRule>
  </conditionalFormatting>
  <conditionalFormatting sqref="M1221">
    <cfRule type="expression" dxfId="22" priority="161">
      <formula>OR(AND(#REF!&lt;&gt;"", #REF!=""), AND(#REF!&lt;&gt;"", #REF!=""), AND(#REF!&lt;&gt;"", #REF!=""), AND(#REF!&lt;&gt;"",#REF!=""), AND(I1221&lt;&gt;"",J1221=""))</formula>
    </cfRule>
  </conditionalFormatting>
  <conditionalFormatting sqref="M1223">
    <cfRule type="expression" dxfId="21" priority="160">
      <formula>OR(AND(#REF!&lt;&gt;"", #REF!=""), AND(#REF!&lt;&gt;"", #REF!=""), AND(#REF!&lt;&gt;"", #REF!=""), AND(#REF!&lt;&gt;"",#REF!=""), AND(I1223&lt;&gt;"",J1223=""))</formula>
    </cfRule>
  </conditionalFormatting>
  <conditionalFormatting sqref="M1225">
    <cfRule type="expression" dxfId="20" priority="159">
      <formula>OR(AND(#REF!&lt;&gt;"", #REF!=""), AND(#REF!&lt;&gt;"", #REF!=""), AND(#REF!&lt;&gt;"", #REF!=""), AND(#REF!&lt;&gt;"",#REF!=""), AND(I1225&lt;&gt;"",J1225=""))</formula>
    </cfRule>
  </conditionalFormatting>
  <conditionalFormatting sqref="M1227">
    <cfRule type="expression" dxfId="19" priority="158">
      <formula>OR(AND(#REF!&lt;&gt;"", #REF!=""), AND(#REF!&lt;&gt;"", #REF!=""), AND(#REF!&lt;&gt;"", #REF!=""), AND(#REF!&lt;&gt;"",#REF!=""), AND(I1227&lt;&gt;"",J1227=""))</formula>
    </cfRule>
  </conditionalFormatting>
  <conditionalFormatting sqref="M1229">
    <cfRule type="expression" dxfId="18" priority="157">
      <formula>OR(AND(#REF!&lt;&gt;"", #REF!=""), AND(#REF!&lt;&gt;"", #REF!=""), AND(#REF!&lt;&gt;"", #REF!=""), AND(#REF!&lt;&gt;"",#REF!=""), AND(I1229&lt;&gt;"",J1229=""))</formula>
    </cfRule>
  </conditionalFormatting>
  <conditionalFormatting sqref="M1231">
    <cfRule type="expression" dxfId="17" priority="156">
      <formula>OR(AND(#REF!&lt;&gt;"", #REF!=""), AND(#REF!&lt;&gt;"", #REF!=""), AND(#REF!&lt;&gt;"", #REF!=""), AND(#REF!&lt;&gt;"",#REF!=""), AND(I1231&lt;&gt;"",J1231=""))</formula>
    </cfRule>
  </conditionalFormatting>
  <conditionalFormatting sqref="M1233">
    <cfRule type="expression" dxfId="16" priority="155">
      <formula>OR(AND(#REF!&lt;&gt;"", #REF!=""), AND(#REF!&lt;&gt;"", #REF!=""), AND(#REF!&lt;&gt;"", #REF!=""), AND(#REF!&lt;&gt;"",#REF!=""), AND(I1233&lt;&gt;"",J1233=""))</formula>
    </cfRule>
  </conditionalFormatting>
  <conditionalFormatting sqref="M1235">
    <cfRule type="expression" dxfId="15" priority="154">
      <formula>OR(AND(#REF!&lt;&gt;"", #REF!=""), AND(#REF!&lt;&gt;"", #REF!=""), AND(#REF!&lt;&gt;"", #REF!=""), AND(#REF!&lt;&gt;"",#REF!=""), AND(I1235&lt;&gt;"",J1235=""))</formula>
    </cfRule>
  </conditionalFormatting>
  <conditionalFormatting sqref="M1237">
    <cfRule type="expression" dxfId="14" priority="153">
      <formula>OR(AND(#REF!&lt;&gt;"", #REF!=""), AND(#REF!&lt;&gt;"", #REF!=""), AND(#REF!&lt;&gt;"", #REF!=""), AND(#REF!&lt;&gt;"",#REF!=""), AND(I1237&lt;&gt;"",J1237=""))</formula>
    </cfRule>
  </conditionalFormatting>
  <conditionalFormatting sqref="M1239">
    <cfRule type="expression" dxfId="13" priority="152">
      <formula>OR(AND(#REF!&lt;&gt;"", #REF!=""), AND(#REF!&lt;&gt;"", #REF!=""), AND(#REF!&lt;&gt;"", #REF!=""), AND(#REF!&lt;&gt;"",#REF!=""), AND(I1239&lt;&gt;"",J1239=""))</formula>
    </cfRule>
  </conditionalFormatting>
  <conditionalFormatting sqref="M1241">
    <cfRule type="expression" dxfId="12" priority="151">
      <formula>OR(AND(#REF!&lt;&gt;"", #REF!=""), AND(#REF!&lt;&gt;"", #REF!=""), AND(#REF!&lt;&gt;"", #REF!=""), AND(#REF!&lt;&gt;"",#REF!=""), AND(I1241&lt;&gt;"",J1241=""))</formula>
    </cfRule>
  </conditionalFormatting>
  <conditionalFormatting sqref="M1243">
    <cfRule type="expression" dxfId="11" priority="150">
      <formula>OR(AND(#REF!&lt;&gt;"", #REF!=""), AND(#REF!&lt;&gt;"", #REF!=""), AND(#REF!&lt;&gt;"", #REF!=""), AND(#REF!&lt;&gt;"",#REF!=""), AND(I1243&lt;&gt;"",J1243=""))</formula>
    </cfRule>
  </conditionalFormatting>
  <conditionalFormatting sqref="M1245">
    <cfRule type="expression" dxfId="10" priority="149">
      <formula>OR(AND(#REF!&lt;&gt;"", #REF!=""), AND(#REF!&lt;&gt;"", #REF!=""), AND(#REF!&lt;&gt;"", #REF!=""), AND(#REF!&lt;&gt;"",#REF!=""), AND(I1245&lt;&gt;"",J1245=""))</formula>
    </cfRule>
  </conditionalFormatting>
  <conditionalFormatting sqref="M1247">
    <cfRule type="expression" dxfId="9" priority="148">
      <formula>OR(AND(#REF!&lt;&gt;"", #REF!=""), AND(#REF!&lt;&gt;"", #REF!=""), AND(#REF!&lt;&gt;"", #REF!=""), AND(#REF!&lt;&gt;"",#REF!=""), AND(I1247&lt;&gt;"",J1247=""))</formula>
    </cfRule>
  </conditionalFormatting>
  <conditionalFormatting sqref="M1249">
    <cfRule type="expression" dxfId="8" priority="147">
      <formula>OR(AND(#REF!&lt;&gt;"", #REF!=""), AND(#REF!&lt;&gt;"", #REF!=""), AND(#REF!&lt;&gt;"", #REF!=""), AND(#REF!&lt;&gt;"",#REF!=""), AND(I1249&lt;&gt;"",J1249=""))</formula>
    </cfRule>
  </conditionalFormatting>
  <conditionalFormatting sqref="M1271">
    <cfRule type="expression" dxfId="7" priority="146">
      <formula>OR(AND(#REF!&lt;&gt;"", #REF!=""), AND(#REF!&lt;&gt;"", #REF!=""), AND(#REF!&lt;&gt;"", #REF!=""), AND(#REF!&lt;&gt;"",#REF!=""), AND(I1271&lt;&gt;"",J1271=""))</formula>
    </cfRule>
  </conditionalFormatting>
  <conditionalFormatting sqref="M1293">
    <cfRule type="expression" dxfId="6" priority="145">
      <formula>OR(AND(#REF!&lt;&gt;"", #REF!=""), AND(#REF!&lt;&gt;"", #REF!=""), AND(#REF!&lt;&gt;"", #REF!=""), AND(#REF!&lt;&gt;"",#REF!=""), AND(I1293&lt;&gt;"",J1293=""))</formula>
    </cfRule>
  </conditionalFormatting>
  <conditionalFormatting sqref="M1313">
    <cfRule type="expression" dxfId="5" priority="144">
      <formula>OR(AND(#REF!&lt;&gt;"", #REF!=""), AND(#REF!&lt;&gt;"", #REF!=""), AND(#REF!&lt;&gt;"", #REF!=""), AND(#REF!&lt;&gt;"",#REF!=""), AND(I1313&lt;&gt;"",J1313=""))</formula>
    </cfRule>
  </conditionalFormatting>
  <conditionalFormatting sqref="M1333">
    <cfRule type="expression" dxfId="4" priority="143">
      <formula>OR(AND(#REF!&lt;&gt;"", #REF!=""), AND(#REF!&lt;&gt;"", #REF!=""), AND(#REF!&lt;&gt;"", #REF!=""), AND(#REF!&lt;&gt;"",#REF!=""), AND(I1333&lt;&gt;"",J1333=""))</formula>
    </cfRule>
  </conditionalFormatting>
  <conditionalFormatting sqref="M1379">
    <cfRule type="expression" dxfId="3" priority="142">
      <formula>OR(AND(#REF!&lt;&gt;"", #REF!=""), AND(#REF!&lt;&gt;"", #REF!=""), AND(#REF!&lt;&gt;"", #REF!=""), AND(#REF!&lt;&gt;"",#REF!=""), AND(I1379&lt;&gt;"",J1379=""))</formula>
    </cfRule>
  </conditionalFormatting>
  <conditionalFormatting sqref="M1407">
    <cfRule type="expression" dxfId="2" priority="141">
      <formula>OR(AND(#REF!&lt;&gt;"", #REF!=""), AND(#REF!&lt;&gt;"", #REF!=""), AND(#REF!&lt;&gt;"", #REF!=""), AND(#REF!&lt;&gt;"",#REF!=""), AND(I1407&lt;&gt;"",J1407=""))</formula>
    </cfRule>
  </conditionalFormatting>
  <conditionalFormatting sqref="M1473">
    <cfRule type="expression" dxfId="1" priority="140">
      <formula>OR(AND(#REF!&lt;&gt;"", #REF!=""), AND(#REF!&lt;&gt;"", #REF!=""), AND(#REF!&lt;&gt;"", #REF!=""), AND(#REF!&lt;&gt;"",#REF!=""), AND(I1473&lt;&gt;"",J1473=""))</formula>
    </cfRule>
  </conditionalFormatting>
  <conditionalFormatting sqref="M1499">
    <cfRule type="expression" dxfId="0" priority="139">
      <formula>OR(AND(#REF!&lt;&gt;"", #REF!=""), AND(#REF!&lt;&gt;"", #REF!=""), AND(#REF!&lt;&gt;"", #REF!=""), AND(#REF!&lt;&gt;"",#REF!=""), AND(I1499&lt;&gt;"",J1499=""))</formula>
    </cfRule>
  </conditionalFormatting>
  <pageMargins left="0.7" right="0.7" top="0.75" bottom="0.75" header="0.3" footer="0.3"/>
  <pageSetup paperSize="9" orientation="portrait" horizontalDpi="1200" verticalDpi="1200" r:id="rId1"/>
  <ignoredErrors>
    <ignoredError sqref="H2:L2 B2"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Waste_Type!$C$2:$C$51</xm:f>
          </x14:formula1>
          <xm:sqref>H3:H1500</xm:sqref>
        </x14:dataValidation>
        <x14:dataValidation type="list" allowBlank="1" showInputMessage="1" showErrorMessage="1" xr:uid="{00000000-0002-0000-0700-000002000000}">
          <x14:formula1>
            <xm:f>Waste_Type!$G$2:$G$5</xm:f>
          </x14:formula1>
          <xm:sqref>J3:J1500</xm:sqref>
        </x14:dataValidation>
        <x14:dataValidation type="list" allowBlank="1" showInputMessage="1" showErrorMessage="1" xr:uid="{00000000-0002-0000-0700-000000000000}">
          <x14:formula1>
            <xm:f>Waste_Type!$H$2:$H$7</xm:f>
          </x14:formula1>
          <xm:sqref>K3:K1500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XFC54"/>
  <sheetViews>
    <sheetView zoomScale="120" zoomScaleNormal="120" workbookViewId="0">
      <selection activeCell="E6" sqref="E6"/>
    </sheetView>
  </sheetViews>
  <sheetFormatPr defaultColWidth="0" defaultRowHeight="14.4" x14ac:dyDescent="0.3"/>
  <cols>
    <col min="1" max="1" width="8.88671875" style="34" customWidth="1"/>
    <col min="2" max="2" width="40.33203125" style="24" customWidth="1"/>
    <col min="3" max="3" width="11.88671875" style="67" customWidth="1"/>
    <col min="4" max="4" width="11.88671875" style="68" bestFit="1" customWidth="1"/>
    <col min="5" max="5" width="89.44140625" style="24" customWidth="1"/>
    <col min="6" max="6" width="8.88671875" style="34" customWidth="1"/>
    <col min="7" max="15" width="8.88671875" style="34" hidden="1"/>
    <col min="16" max="16" width="36" style="34" hidden="1"/>
    <col min="17" max="16383" width="8.88671875" style="34" hidden="1"/>
    <col min="16384" max="16384" width="13.33203125" style="34" hidden="1"/>
  </cols>
  <sheetData>
    <row r="1" spans="2:16" x14ac:dyDescent="0.3">
      <c r="B1" s="34"/>
      <c r="C1" s="63"/>
      <c r="D1" s="64"/>
      <c r="E1" s="34"/>
    </row>
    <row r="2" spans="2:16" ht="23.4" x14ac:dyDescent="0.45">
      <c r="B2" s="35" t="s">
        <v>150</v>
      </c>
      <c r="C2" s="63"/>
      <c r="D2" s="64"/>
      <c r="E2" s="34"/>
    </row>
    <row r="3" spans="2:16" x14ac:dyDescent="0.3">
      <c r="B3" s="34"/>
      <c r="C3" s="63"/>
      <c r="D3" s="64"/>
      <c r="E3" s="34"/>
    </row>
    <row r="4" spans="2:16" x14ac:dyDescent="0.3">
      <c r="B4" s="34"/>
      <c r="C4" s="63"/>
      <c r="D4" s="64"/>
      <c r="E4" s="34"/>
    </row>
    <row r="5" spans="2:16" ht="15" thickBot="1" x14ac:dyDescent="0.35">
      <c r="B5" s="236" t="s">
        <v>328</v>
      </c>
      <c r="C5" s="237" t="s">
        <v>151</v>
      </c>
      <c r="D5" s="65" t="s">
        <v>13</v>
      </c>
      <c r="E5" s="69" t="s">
        <v>152</v>
      </c>
    </row>
    <row r="6" spans="2:16" ht="43.2" x14ac:dyDescent="0.3">
      <c r="B6" s="238" t="s">
        <v>153</v>
      </c>
      <c r="C6" s="239">
        <v>0.8</v>
      </c>
      <c r="D6" s="230" t="str">
        <f>IFERROR((SUMIFS(Calculations!M:M,Calculations!F:F,"Building and demolition materials")+SUMIFS(Calculations!M:M,Calculations!F:F,"Metals")+SUMIFS(Calculations!M:M,Calculations!F:F,"Paper &amp; cardboard")+SUMIFS(Calculations!M:M,Calculations!F:F,"Organics")-(SUMIFS(Calculations!M:M,Calculations!F:F,"Building and demolition materials",Calculations!K:K,"Landfilled")-SUMIFS(Calculations!M:M,Calculations!F:F,"Metals",Calculations!K:K,"Landfilled")-SUMIFS(Calculations!M:M,Calculations!F:F,"Paper &amp; cardboard",Calculations!K:K,"Landfilled")-SUMIFS(Calculations!M:M,Calculations!F:F,"Organics",Calculations!K:K,"Landfilled")))/(SUMIFS(Calculations!M:M,Calculations!F:F,"Building and demolition materials")+SUMIFS(Calculations!M:M,Calculations!F:F,"Metals")+SUMIFS(Calculations!M:M,Calculations!F:F,"Paper &amp; cardboard")+SUMIFS(Calculations!M:M,Calculations!F:F,"Organics")), "")</f>
        <v/>
      </c>
      <c r="E6" s="240"/>
      <c r="I6" s="198"/>
      <c r="J6" s="198"/>
      <c r="K6" s="199"/>
      <c r="L6" s="198"/>
      <c r="M6" s="198"/>
      <c r="N6" s="198"/>
      <c r="O6" s="198"/>
      <c r="P6" s="195"/>
    </row>
    <row r="7" spans="2:16" x14ac:dyDescent="0.3">
      <c r="B7" s="241" t="s">
        <v>154</v>
      </c>
      <c r="C7" s="66">
        <v>1</v>
      </c>
      <c r="D7" s="32" t="str">
        <f>IFERROR((SUMIFS(Calculations!M:M,Calculations!H:H,"Rail Ballast",Calculations!K:K,"Recycled offsite")+SUMIFS(Calculations!M:M,Calculations!H:H,"Rail Ballast",Calculations!K:K,"Reused offsite - Other project")+SUMIFS(Calculations!M:M,Calculations!H:H,"Rail Ballast",Calculations!K:K,"Reused offsite - Transport project")+SUMIFS(Calculations!M:M,Calculations!H:H,"Rail Ballast",Calculations!K:K,"Recycled onsite"))/(SUMIFS(Calculations!M:M,Calculations!H:H,"Rail Ballast")),"")</f>
        <v/>
      </c>
      <c r="E7" s="242"/>
      <c r="I7" s="198"/>
      <c r="J7" s="198"/>
      <c r="K7" s="198"/>
      <c r="L7" s="198"/>
      <c r="M7" s="198"/>
      <c r="N7" s="198"/>
      <c r="O7" s="198"/>
      <c r="P7" s="196"/>
    </row>
    <row r="8" spans="2:16" ht="16.8" x14ac:dyDescent="0.4">
      <c r="B8" s="241" t="s">
        <v>155</v>
      </c>
      <c r="C8" s="66">
        <v>1</v>
      </c>
      <c r="D8" s="243" t="str">
        <f>IFERROR((SUMIFS(Calculations!M:M,Calculations!H:H,"Concrete",Calculations!K:K,"Recycled offsite")+SUMIFS(Calculations!M:M,Calculations!H:H,"Concrete",Calculations!K:K,"Reused offsite - Other project")+SUMIFS(Calculations!M:M,Calculations!H:H,"Concrete",Calculations!K:K,"Reused offsite - Transport project")+SUMIFS(Calculations!M:M,Calculations!H:H,"Concrete",Calculations!K:K,"Reused onsite"))/SUMIFS(Calculations!M:M,Calculations!H:H,"Concrete"), "")</f>
        <v/>
      </c>
      <c r="E8" s="242"/>
      <c r="I8" s="198"/>
      <c r="J8" s="218"/>
      <c r="K8" s="200"/>
      <c r="L8" s="198"/>
      <c r="M8" s="198"/>
      <c r="N8" s="198"/>
      <c r="O8" s="198"/>
      <c r="P8" s="197"/>
    </row>
    <row r="9" spans="2:16" ht="28.8" x14ac:dyDescent="0.3">
      <c r="B9" s="241" t="s">
        <v>156</v>
      </c>
      <c r="C9" s="66">
        <v>1</v>
      </c>
      <c r="D9" s="32" t="str">
        <f>IFERROR((SUMIFS(Calculations!M:M,Calculations!H:H,"Asphalt (RAP)",Calculations!K:K,"Recycled offsite")+SUMIFS(Calculations!M:M,Calculations!H:H,"Asphalt (RAP)",Calculations!K:K,"Reused offsite - Other project")+SUMIFS(Calculations!M:M,Calculations!H:H,"Asphalt (RAP)",Calculations!K:K,"Reused offsite - Transport project")+SUMIFS(Calculations!M:M,Calculations!H:H,"Asphalt (RAP)",Calculations!K:K,"Reused onsite"))/SUMIFS(Calculations!M:M,Calculations!H:H,"Asphalt (RAP)"), "")</f>
        <v/>
      </c>
      <c r="E9" s="242"/>
      <c r="I9" s="198"/>
      <c r="J9" s="198"/>
      <c r="K9" s="198"/>
      <c r="L9" s="198"/>
      <c r="M9" s="198"/>
      <c r="N9" s="198"/>
      <c r="O9" s="198"/>
      <c r="P9" s="197"/>
    </row>
    <row r="10" spans="2:16" ht="28.8" x14ac:dyDescent="0.3">
      <c r="B10" s="244" t="s">
        <v>157</v>
      </c>
      <c r="C10" s="66">
        <v>0.4</v>
      </c>
      <c r="D10" s="32" t="str">
        <f>IF(SUMIFS(Calculations!M:M,Calculations!F:F,"Office/Crib Waste")=0,"",(SUMIFS(Calculations!M:M,Calculations!F:F,"Office/Crib Waste")-SUMIFS(Calculations!S:S,Calculations!F:F,"Office/Crib Waste",Calculations!K:K,"Landfilled"))/(SUMIFS(Calculations!M:M,Calculations!F:F,"Office/Crib Waste")))</f>
        <v/>
      </c>
      <c r="E10" s="242"/>
      <c r="I10" s="198"/>
      <c r="J10" s="219"/>
      <c r="K10" s="198"/>
      <c r="L10" s="198"/>
      <c r="M10" s="198"/>
      <c r="N10" s="198"/>
      <c r="O10" s="198"/>
      <c r="P10" s="197"/>
    </row>
    <row r="11" spans="2:16" ht="28.8" x14ac:dyDescent="0.3">
      <c r="B11" s="241" t="s">
        <v>158</v>
      </c>
      <c r="C11" s="71">
        <v>1</v>
      </c>
      <c r="D11" s="70" t="str">
        <f>IFERROR((SUMIFS(Calculations!M:M,Calculations!H:H,"Excavated natural material (ENM)",Calculations!K:K,"Reused onsite")+SUMIFS(Calculations!M:M,Calculations!H:H,"Excavated natural material (ENM)",Calculations!K:K,"Recycled offsite")+SUMIFS(Calculations!M:M,Calculations!H:H,"Excavated natural material (ENM)",Calculations!K:K,"Reused offsite - Other project")+SUMIFS(Calculations!M:M,Calculations!H:H,"Excavated natural material (ENM)",Calculations!K:K,"Reused offsite - Transport project")+SUMIFS(Calculations!M:M,Calculations!H:H,"Virgin Excavated Natural Material (VENM)",Calculations!K:K,"Reused onsite")+SUMIFS(Calculations!M:M,Calculations!H:H,"Virgin Excavated Natural Material (VENM)",Calculations!K:K,"Recycled offsite")+SUMIFS(Calculations!M:M,Calculations!H:H,"Virgin Excavated Natural Material (VENM)",Calculations!K:K,"Reused offsite - Other project")+SUMIFS(Calculations!M:M,Calculations!H:H,"Virgin Excavated Natural Material (VENM)",Calculations!K:K,"Reused offsite - Transport project")+SUMIFS(Calculations!M:M,Calculations!H:H,"Excavated Public Road Materials (EPRM)",Calculations!K:K,"Reused onsite")+SUMIFS(Calculations!M:M,Calculations!H:H,"Excavated Public Road Materials (EPRM)",Calculations!K:K,"Recycled offsite")+SUMIFS(Calculations!M:M,Calculations!H:H,"Excavated Public Road Materials (EPRM)",Calculations!K:K,"Reused offsite - Other project")+SUMIFS(Calculations!M:M,Calculations!H:H,"Excavated Public Road Materials (EPRM)",Calculations!K:K,"Reused offsite - Transport project")) / (SUMIFS(Calculations!M:M,Calculations!H:H,"Excavated natural material (ENM)")+SUMIFS(Calculations!M:M,Calculations!H:H,"Virgin Excavated natural material (VENM)")+SUMIFS(Calculations!M:M,Calculations!H:H,"Excavated Public Road Materials (EPRM)")), "")</f>
        <v/>
      </c>
      <c r="E11" s="245"/>
      <c r="I11" s="198"/>
      <c r="J11" s="219"/>
      <c r="K11" s="198"/>
      <c r="L11" s="198"/>
      <c r="M11" s="198"/>
      <c r="N11" s="198"/>
      <c r="O11" s="198"/>
      <c r="P11" s="198"/>
    </row>
    <row r="12" spans="2:16" x14ac:dyDescent="0.3">
      <c r="B12" s="246" t="s">
        <v>314</v>
      </c>
      <c r="C12" s="71">
        <v>1</v>
      </c>
      <c r="D12" s="70" t="str">
        <f>IFERROR((SUMIFS(Calculations!M:M,Calculations!H:H,"Virgin Excavated Natural Material (VENM)",Calculations!K:K,"Reused onsite")+SUMIFS(Calculations!M:M,Calculations!H:H,"Virgin Excavated Natural Material (VENM)",Calculations!K:K,"Recycled offsite")+SUMIFS(Calculations!M:M,Calculations!H:H,"Virgin Excavated Natural Material (VENM)",Calculations!K:K,"Reused offsite - Other project")+SUMIFS(Calculations!M:M,Calculations!H:H,"Virgin Excavated Natural Material (VENM)",Calculations!K:K,"Reused offsite - Transport project"))/ (SUMIFS(Calculations!M:M,Calculations!H:H,"Virgin Excavated natural material (VENM)")),"")</f>
        <v/>
      </c>
      <c r="E12" s="245"/>
      <c r="I12" s="198"/>
      <c r="J12" s="219"/>
      <c r="K12" s="198"/>
      <c r="L12" s="198"/>
      <c r="M12" s="198"/>
      <c r="N12" s="198"/>
      <c r="O12" s="198"/>
      <c r="P12" s="198"/>
    </row>
    <row r="13" spans="2:16" x14ac:dyDescent="0.3">
      <c r="B13" s="246" t="s">
        <v>315</v>
      </c>
      <c r="C13" s="71">
        <v>1</v>
      </c>
      <c r="D13" s="70" t="str">
        <f>IFERROR((SUMIFS(Calculations!M:M,Calculations!H:H,"Excavated natural material (ENM)",Calculations!K:K,"Reused onsite")+SUMIFS(Calculations!M:M,Calculations!H:H,"Excavated natural material (ENM)",Calculations!K:K,"Recycled offsite")+SUMIFS(Calculations!M:M,Calculations!H:H,"Excavated natural material (ENM)",Calculations!K:K,"Reused offsite - Other project")+SUMIFS(Calculations!M:M,Calculations!H:H,"Excavated natural material (ENM)",Calculations!K:K,"Reused offsite - Transport project"))/(SUMIFS(Calculations!M:M,Calculations!H:H,"Excavated natural material (ENM)")),"")</f>
        <v/>
      </c>
      <c r="E13" s="245"/>
      <c r="I13" s="198"/>
      <c r="J13" s="219"/>
      <c r="K13" s="198"/>
      <c r="L13" s="198"/>
      <c r="M13" s="198"/>
      <c r="N13" s="198"/>
      <c r="O13" s="198"/>
      <c r="P13" s="198"/>
    </row>
    <row r="14" spans="2:16" ht="15" thickBot="1" x14ac:dyDescent="0.35">
      <c r="B14" s="247" t="s">
        <v>316</v>
      </c>
      <c r="C14" s="248">
        <v>1</v>
      </c>
      <c r="D14" s="249" t="str">
        <f>IFERROR((SUMIFS(Calculations!M:M,Calculations!H:H,"Excavated Public Road Materials (EPRM)",Calculations!K:K,"Reused onsite")+SUMIFS(Calculations!M:M,Calculations!H:H,"Excavated Public Road Materials (EPRM)",Calculations!K:K,"Recycled offsite")+SUMIFS(Calculations!M:M,Calculations!H:H,"Excavated Public Road Materials (EPRM)",Calculations!K:K,"Reused offsite - Other project")+SUMIFS(Calculations!M:M,Calculations!H:H,"Excavated Public Road Materials (EPRM)",Calculations!K:K,"Reused offsite - Transport project"))/( SUMIFS(Calculations!M:M,Calculations!H:H,"Excavated Public Road Materials (EPRM)")),"")</f>
        <v/>
      </c>
      <c r="E14" s="250"/>
      <c r="I14" s="198"/>
      <c r="J14" s="219"/>
      <c r="K14" s="198"/>
      <c r="L14" s="198"/>
      <c r="M14" s="198"/>
      <c r="N14" s="198"/>
      <c r="O14" s="198"/>
      <c r="P14" s="198"/>
    </row>
    <row r="15" spans="2:16" ht="29.4" thickBot="1" x14ac:dyDescent="0.35">
      <c r="B15" s="236" t="s">
        <v>327</v>
      </c>
      <c r="C15" s="237" t="s">
        <v>151</v>
      </c>
      <c r="D15" s="65" t="s">
        <v>13</v>
      </c>
      <c r="E15" s="69" t="s">
        <v>152</v>
      </c>
    </row>
    <row r="16" spans="2:16" ht="43.2" x14ac:dyDescent="0.3">
      <c r="B16" s="229" t="s">
        <v>319</v>
      </c>
      <c r="C16" s="252" t="s">
        <v>321</v>
      </c>
      <c r="D16" s="230" t="str">
        <f>D6</f>
        <v/>
      </c>
      <c r="E16" s="231"/>
    </row>
    <row r="17" spans="2:5" ht="43.8" thickBot="1" x14ac:dyDescent="0.35">
      <c r="B17" s="232" t="s">
        <v>320</v>
      </c>
      <c r="C17" s="233">
        <v>1</v>
      </c>
      <c r="D17" s="234" t="str">
        <f>IFERROR((SUMIFS(Calculations!M:M,Calculations!F:F,"Spoil")-SUMIFS(Calculations!M:M,Calculations!F:F,"Spoil",Calculations!K:K,"Landfilled"))/SUMIFS(Calculations!M:M,Calculations!F:F,"Spoil"), "")</f>
        <v/>
      </c>
      <c r="E17" s="235"/>
    </row>
    <row r="18" spans="2:5" ht="29.4" thickBot="1" x14ac:dyDescent="0.35">
      <c r="B18" s="236" t="s">
        <v>329</v>
      </c>
      <c r="C18" s="237" t="s">
        <v>151</v>
      </c>
      <c r="D18" s="65" t="s">
        <v>13</v>
      </c>
      <c r="E18" s="69" t="s">
        <v>152</v>
      </c>
    </row>
    <row r="19" spans="2:5" x14ac:dyDescent="0.3">
      <c r="B19" s="273" t="s">
        <v>323</v>
      </c>
      <c r="C19" s="252" t="s">
        <v>321</v>
      </c>
      <c r="D19" s="230" t="str">
        <f>D17</f>
        <v/>
      </c>
      <c r="E19" s="231"/>
    </row>
    <row r="20" spans="2:5" x14ac:dyDescent="0.3">
      <c r="B20" s="274" t="s">
        <v>324</v>
      </c>
      <c r="C20" s="253" t="s">
        <v>321</v>
      </c>
      <c r="D20" s="32" t="str">
        <f>IFERROR((SUMIFS(Calculations!M:M,Calculations!F:F,"Spoil",Calculations!K:K,"Reused onsite"))/((SUMIFS(Calculations!M:M,Calculations!F:F,"Spoil")-(SUMIFS(Calculations!M:M,Calculations!F:F,"Spoil",Calculations!K:K,"Landfilled")))),"")</f>
        <v/>
      </c>
      <c r="E20" s="251"/>
    </row>
    <row r="21" spans="2:5" x14ac:dyDescent="0.3">
      <c r="B21" s="274" t="s">
        <v>325</v>
      </c>
      <c r="C21" s="253" t="s">
        <v>321</v>
      </c>
      <c r="D21" s="32" t="str">
        <f>IFERROR((SUMIFS(Calculations!M:M,Calculations!K:K,"Reused onsite")+SUMIFS(Calculations!M:M,Calculations!K:K,"Reused offsite - Transport project")+SUMIFS(Calculations!M:M,Calculations!K:K,"Reused offsite -  Other project")+SUMIFS(Calculations!M:M,Calculations!K:K,"Recycled offsite")-SUMIFS(Calculations!M:M,Calculations!F:F,"Spoil", Calculations!K:K,"Reused onsite")-SUMIFS(Calculations!M:M,Calculations!F:F,"Spoil", Calculations!K:K,"Reused offsite - Transport project")-SUMIFS(Calculations!M:M,Calculations!F:F,"Spoil", Calculations!K:K,"Reused offsite - Other project")-SUMIFS(Calculations!M:M,Calculations!F:F,"Spoil", Calculations!K:K,"Recycled offsite"))/(SUMIFS(Calculations!M:M,Calculations!F:F,"Building and demolition materials")+SUMIFS(Calculations!M:M,Calculations!F:F,"Metals")+SUMIFS(Calculations!M:M,Calculations!F:F,"Paper and cardboard")+SUMIFS(Calculations!M:M,Calculations!F:F,"Organics")+SUMIFS(Calculations!M:M,Calculations!F:F,"Office/Crib Waste")),"")</f>
        <v/>
      </c>
      <c r="E21" s="251"/>
    </row>
    <row r="22" spans="2:5" ht="15" thickBot="1" x14ac:dyDescent="0.35">
      <c r="B22" s="275" t="s">
        <v>326</v>
      </c>
      <c r="C22" s="254" t="s">
        <v>321</v>
      </c>
      <c r="D22" s="234" t="str">
        <f>D10</f>
        <v/>
      </c>
      <c r="E22" s="235"/>
    </row>
    <row r="23" spans="2:5" x14ac:dyDescent="0.3">
      <c r="B23" s="34"/>
      <c r="C23" s="63"/>
      <c r="D23" s="64"/>
      <c r="E23" s="34"/>
    </row>
    <row r="24" spans="2:5" x14ac:dyDescent="0.3">
      <c r="B24" s="34"/>
      <c r="C24" s="63"/>
      <c r="D24" s="64"/>
      <c r="E24" s="34"/>
    </row>
    <row r="25" spans="2:5" x14ac:dyDescent="0.3">
      <c r="B25" s="34"/>
      <c r="C25" s="63"/>
      <c r="D25" s="64"/>
      <c r="E25" s="34"/>
    </row>
    <row r="26" spans="2:5" x14ac:dyDescent="0.3">
      <c r="B26" s="34"/>
      <c r="C26" s="63"/>
      <c r="D26" s="64"/>
      <c r="E26" s="34"/>
    </row>
    <row r="27" spans="2:5" x14ac:dyDescent="0.3">
      <c r="B27" s="34"/>
      <c r="C27" s="63"/>
      <c r="D27" s="64"/>
      <c r="E27" s="34"/>
    </row>
    <row r="28" spans="2:5" x14ac:dyDescent="0.3">
      <c r="B28" s="34"/>
      <c r="C28" s="63"/>
      <c r="D28" s="64"/>
      <c r="E28" s="34"/>
    </row>
    <row r="29" spans="2:5" x14ac:dyDescent="0.3">
      <c r="B29" s="34"/>
      <c r="C29" s="63"/>
      <c r="D29" s="64"/>
      <c r="E29" s="34"/>
    </row>
    <row r="30" spans="2:5" x14ac:dyDescent="0.3">
      <c r="B30" s="34"/>
      <c r="C30" s="63"/>
      <c r="D30" s="64"/>
      <c r="E30" s="34"/>
    </row>
    <row r="31" spans="2:5" x14ac:dyDescent="0.3">
      <c r="B31" s="34"/>
      <c r="C31" s="63"/>
      <c r="D31" s="64"/>
      <c r="E31" s="34"/>
    </row>
    <row r="32" spans="2:5" x14ac:dyDescent="0.3">
      <c r="B32" s="34"/>
      <c r="C32" s="63"/>
      <c r="D32" s="64"/>
      <c r="E32" s="34"/>
    </row>
    <row r="33" spans="2:5" x14ac:dyDescent="0.3">
      <c r="B33" s="34"/>
      <c r="C33" s="63"/>
      <c r="D33" s="64"/>
      <c r="E33" s="34"/>
    </row>
    <row r="34" spans="2:5" x14ac:dyDescent="0.3">
      <c r="B34" s="34"/>
      <c r="C34" s="63"/>
      <c r="D34" s="64"/>
      <c r="E34" s="34"/>
    </row>
    <row r="35" spans="2:5" x14ac:dyDescent="0.3">
      <c r="B35" s="34"/>
      <c r="C35" s="63"/>
      <c r="D35" s="64"/>
      <c r="E35" s="34"/>
    </row>
    <row r="36" spans="2:5" x14ac:dyDescent="0.3">
      <c r="B36" s="34"/>
      <c r="C36" s="63"/>
      <c r="D36" s="64"/>
      <c r="E36" s="34"/>
    </row>
    <row r="37" spans="2:5" x14ac:dyDescent="0.3">
      <c r="B37" s="34"/>
      <c r="C37" s="63"/>
      <c r="D37" s="64"/>
      <c r="E37" s="34"/>
    </row>
    <row r="38" spans="2:5" x14ac:dyDescent="0.3">
      <c r="B38" s="34"/>
      <c r="C38" s="63"/>
      <c r="D38" s="64"/>
      <c r="E38" s="34"/>
    </row>
    <row r="39" spans="2:5" x14ac:dyDescent="0.3">
      <c r="B39" s="34"/>
      <c r="C39" s="63"/>
      <c r="D39" s="64"/>
      <c r="E39" s="34"/>
    </row>
    <row r="40" spans="2:5" x14ac:dyDescent="0.3">
      <c r="B40" s="34"/>
      <c r="C40" s="63"/>
      <c r="D40" s="64"/>
      <c r="E40" s="34"/>
    </row>
    <row r="41" spans="2:5" x14ac:dyDescent="0.3">
      <c r="B41" s="34"/>
      <c r="C41" s="63"/>
      <c r="D41" s="64"/>
      <c r="E41" s="34"/>
    </row>
    <row r="42" spans="2:5" x14ac:dyDescent="0.3">
      <c r="B42" s="34"/>
      <c r="C42" s="63"/>
      <c r="D42" s="64"/>
      <c r="E42" s="34"/>
    </row>
    <row r="43" spans="2:5" x14ac:dyDescent="0.3">
      <c r="B43" s="34"/>
      <c r="C43" s="63"/>
      <c r="D43" s="64"/>
      <c r="E43" s="34"/>
    </row>
    <row r="44" spans="2:5" x14ac:dyDescent="0.3">
      <c r="B44" s="34"/>
      <c r="C44" s="63"/>
      <c r="D44" s="64"/>
      <c r="E44" s="34"/>
    </row>
    <row r="45" spans="2:5" x14ac:dyDescent="0.3">
      <c r="B45" s="34"/>
      <c r="C45" s="63"/>
      <c r="D45" s="64"/>
      <c r="E45" s="34"/>
    </row>
    <row r="46" spans="2:5" x14ac:dyDescent="0.3">
      <c r="B46" s="34"/>
      <c r="C46" s="63"/>
      <c r="D46" s="64"/>
      <c r="E46" s="34"/>
    </row>
    <row r="47" spans="2:5" x14ac:dyDescent="0.3">
      <c r="B47" s="34"/>
      <c r="C47" s="63"/>
      <c r="D47" s="64"/>
      <c r="E47" s="34"/>
    </row>
    <row r="48" spans="2:5" x14ac:dyDescent="0.3">
      <c r="B48" s="34"/>
      <c r="C48" s="63"/>
      <c r="D48" s="64"/>
      <c r="E48" s="34"/>
    </row>
    <row r="49" spans="2:5" x14ac:dyDescent="0.3">
      <c r="B49" s="34"/>
      <c r="C49" s="63"/>
      <c r="D49" s="64"/>
      <c r="E49" s="34"/>
    </row>
    <row r="50" spans="2:5" x14ac:dyDescent="0.3">
      <c r="B50" s="34"/>
      <c r="C50" s="63"/>
      <c r="D50" s="64"/>
      <c r="E50" s="34"/>
    </row>
    <row r="51" spans="2:5" x14ac:dyDescent="0.3">
      <c r="B51" s="34"/>
      <c r="C51" s="63"/>
      <c r="D51" s="64"/>
      <c r="E51" s="34"/>
    </row>
    <row r="52" spans="2:5" x14ac:dyDescent="0.3">
      <c r="B52" s="34"/>
      <c r="C52" s="63"/>
      <c r="D52" s="64"/>
      <c r="E52" s="34"/>
    </row>
    <row r="53" spans="2:5" x14ac:dyDescent="0.3">
      <c r="B53" s="34"/>
      <c r="C53" s="63"/>
      <c r="D53" s="64"/>
      <c r="E53" s="34"/>
    </row>
    <row r="54" spans="2:5" x14ac:dyDescent="0.3">
      <c r="B54" s="34"/>
      <c r="C54" s="63"/>
      <c r="D54" s="64"/>
      <c r="E54" s="34"/>
    </row>
  </sheetData>
  <sheetProtection algorithmName="SHA-512" hashValue="5giRgEctIPpUYGXuSmRXwOMpre9g9LHYSCg9oMnxB7yYE1IOPfyEBUNIeplQsisjlCJaw/ynZyPMxXsDU0A6lA==" saltValue="DcYqqYcWSt30DTZvjvpp3A==" spinCount="100000" sheet="1" objects="1" scenarios="1" selectLockedCells="1"/>
  <pageMargins left="0.7" right="0.7" top="0.75" bottom="0.75" header="0.3" footer="0.3"/>
  <pageSetup paperSize="9" orientation="portrait" horizontalDpi="1200" verticalDpi="1200" r:id="rId1"/>
  <ignoredErrors>
    <ignoredError sqref="D1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B851091F837B14E992586D1A7449DCD" ma:contentTypeVersion="4" ma:contentTypeDescription="Create a new document." ma:contentTypeScope="" ma:versionID="268c4796bc62139544b95d8453f3cc50">
  <xsd:schema xmlns:xsd="http://www.w3.org/2001/XMLSchema" xmlns:xs="http://www.w3.org/2001/XMLSchema" xmlns:p="http://schemas.microsoft.com/office/2006/metadata/properties" xmlns:ns2="a7bdd9e8-89aa-4fac-a63d-27bad6c9836b" xmlns:ns3="9a2d9174-28b0-44e1-a303-f687ff7c859b" targetNamespace="http://schemas.microsoft.com/office/2006/metadata/properties" ma:root="true" ma:fieldsID="02ce8cd09fea4f6858f53548d340ee6d" ns2:_="" ns3:_="">
    <xsd:import namespace="a7bdd9e8-89aa-4fac-a63d-27bad6c9836b"/>
    <xsd:import namespace="9a2d9174-28b0-44e1-a303-f687ff7c85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bdd9e8-89aa-4fac-a63d-27bad6c983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2d9174-28b0-44e1-a303-f687ff7c85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34E7B-97F0-4741-8E26-EC254787010E}">
  <ds:schemaRefs>
    <ds:schemaRef ds:uri="http://purl.org/dc/elements/1.1/"/>
    <ds:schemaRef ds:uri="http://schemas.microsoft.com/office/2006/documentManagement/types"/>
    <ds:schemaRef ds:uri="9a2d9174-28b0-44e1-a303-f687ff7c859b"/>
    <ds:schemaRef ds:uri="http://purl.org/dc/terms/"/>
    <ds:schemaRef ds:uri="a7bdd9e8-89aa-4fac-a63d-27bad6c9836b"/>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5804B9B-20E5-4957-8501-CB449872686F}">
  <ds:schemaRefs>
    <ds:schemaRef ds:uri="http://schemas.microsoft.com/PowerBIAddIn"/>
  </ds:schemaRefs>
</ds:datastoreItem>
</file>

<file path=customXml/itemProps3.xml><?xml version="1.0" encoding="utf-8"?>
<ds:datastoreItem xmlns:ds="http://schemas.openxmlformats.org/officeDocument/2006/customXml" ds:itemID="{9FF3B87B-A79C-4136-98D8-F30A0B95E776}">
  <ds:schemaRefs>
    <ds:schemaRef ds:uri="http://schemas.microsoft.com/sharepoint/v3/contenttype/forms"/>
  </ds:schemaRefs>
</ds:datastoreItem>
</file>

<file path=customXml/itemProps4.xml><?xml version="1.0" encoding="utf-8"?>
<ds:datastoreItem xmlns:ds="http://schemas.openxmlformats.org/officeDocument/2006/customXml" ds:itemID="{FD864A5B-065F-4817-B2EE-08E61D620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bdd9e8-89aa-4fac-a63d-27bad6c9836b"/>
    <ds:schemaRef ds:uri="9a2d9174-28b0-44e1-a303-f687ff7c8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Instruction_1</vt:lpstr>
      <vt:lpstr>Instruction_2</vt:lpstr>
      <vt:lpstr>Waste_Type_Defintion</vt:lpstr>
      <vt:lpstr>Project_Details</vt:lpstr>
      <vt:lpstr>Dropdown options</vt:lpstr>
      <vt:lpstr>Data_Input</vt:lpstr>
      <vt:lpstr>Calculations</vt:lpstr>
      <vt:lpstr>Performance</vt:lpstr>
      <vt:lpstr>Data_Input (2)</vt:lpstr>
      <vt:lpstr>Waste_Type</vt:lpstr>
      <vt:lpstr>Conversion_Calculator</vt:lpstr>
      <vt:lpstr>Factors_1</vt:lpstr>
      <vt:lpstr>Factors_2</vt:lpstr>
    </vt:vector>
  </TitlesOfParts>
  <Company>Transport for 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Zea</dc:creator>
  <cp:lastModifiedBy>Jonathan Zea</cp:lastModifiedBy>
  <cp:revision/>
  <cp:lastPrinted>2022-04-01T00:06:53Z</cp:lastPrinted>
  <dcterms:created xsi:type="dcterms:W3CDTF">2021-10-18T01:49:08Z</dcterms:created>
  <dcterms:modified xsi:type="dcterms:W3CDTF">2022-09-26T03:20:39Z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0x010100CB851091F837B14E992586D1A7449DCD</vt:lpwstr>
  </property>
</Properties>
</file>